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BDD FORMATIONS" sheetId="3" r:id="rId1"/>
    <sheet name="FORMATIONS" sheetId="6" r:id="rId2"/>
    <sheet name="PLAN PAR INDIVIDU" sheetId="8" r:id="rId3"/>
    <sheet name="PLAN PAR AN" sheetId="7" r:id="rId4"/>
  </sheets>
  <externalReferences>
    <externalReference r:id="rId5"/>
    <externalReference r:id="rId6"/>
  </externalReferences>
  <definedNames>
    <definedName name="Année">#REF!</definedName>
    <definedName name="BDD_FORMATIONS">'BDD FORMATIONS'!$A$1:$K$71</definedName>
    <definedName name="CHAMP">OFFSET(#REF!,INDEX(ROW(#REF!),MATCH(1,(#REF!=#REF!)*(#REF!=#REF!),0))-1,)</definedName>
    <definedName name="Code">#REF!</definedName>
    <definedName name="cout_for">#REF!</definedName>
    <definedName name="DéveloppementPersonnel">#REF!</definedName>
    <definedName name="Ex_nom">#REF!</definedName>
    <definedName name="FORMATIONS_BDDFORMATIONS">#REF!</definedName>
    <definedName name="HISTORIQUE_DATE">#REF!</definedName>
    <definedName name="Interimaires">[1]Data!$H$3:$H$23</definedName>
    <definedName name="INTITULE_FORMATION">'BDD FORMATIONS'!$A$2:$A$71</definedName>
    <definedName name="MATRICULES">'[2]BDD EMPLOYES'!#REF!</definedName>
    <definedName name="Métiers">#REF!</definedName>
    <definedName name="Nom_for">#REF!</definedName>
    <definedName name="Plafor">#REF!</definedName>
    <definedName name="RèglementaireSécurité">#REF!</definedName>
    <definedName name="Titulaires">[1]Data!$E$3:$E$28</definedName>
    <definedName name="Typ_for">#REF!</definedName>
    <definedName name="Typtab">'BDD FORMATIONS'!$M$2:$M$12</definedName>
    <definedName name="Valtab">'BDD FORMATIONS'!$N$2:$N$12</definedName>
    <definedName name="Valtyp">'BDD FORMATIONS'!$M$2:$N$12</definedName>
  </definedNames>
  <calcPr calcId="152511"/>
  <pivotCaches>
    <pivotCache cacheId="16" r:id="rId7"/>
  </pivotCaches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2" i="6"/>
  <c r="F100" i="3" l="1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</calcChain>
</file>

<file path=xl/sharedStrings.xml><?xml version="1.0" encoding="utf-8"?>
<sst xmlns="http://schemas.openxmlformats.org/spreadsheetml/2006/main" count="758" uniqueCount="151">
  <si>
    <t>BIJOBA</t>
  </si>
  <si>
    <t>DAIVAN</t>
  </si>
  <si>
    <t>DON</t>
  </si>
  <si>
    <t>GOSSIER</t>
  </si>
  <si>
    <t>HONETE</t>
  </si>
  <si>
    <t>KAECOUTER</t>
  </si>
  <si>
    <t>MENFIN</t>
  </si>
  <si>
    <t>OBILETTE</t>
  </si>
  <si>
    <t>BON</t>
  </si>
  <si>
    <t>COPTÈRE</t>
  </si>
  <si>
    <t>DIOSSY</t>
  </si>
  <si>
    <t>ENCORE</t>
  </si>
  <si>
    <t>GRATT</t>
  </si>
  <si>
    <t>HUTTOFON</t>
  </si>
  <si>
    <t>LIGUILI</t>
  </si>
  <si>
    <t>MOBILISATION</t>
  </si>
  <si>
    <t>OLY</t>
  </si>
  <si>
    <t>PAITE</t>
  </si>
  <si>
    <t>ATAN</t>
  </si>
  <si>
    <t>FONCE</t>
  </si>
  <si>
    <t>COVER</t>
  </si>
  <si>
    <t>DIOTT</t>
  </si>
  <si>
    <t>FOTO</t>
  </si>
  <si>
    <t>HOCHON</t>
  </si>
  <si>
    <t>JAVEL</t>
  </si>
  <si>
    <t>MACULOTE</t>
  </si>
  <si>
    <t>MODE</t>
  </si>
  <si>
    <t>NICOUVERTURE</t>
  </si>
  <si>
    <t>OUZY</t>
  </si>
  <si>
    <t>PEUDO</t>
  </si>
  <si>
    <t>AMITE</t>
  </si>
  <si>
    <t>APAR</t>
  </si>
  <si>
    <t>MONFILS</t>
  </si>
  <si>
    <t>MUDAH</t>
  </si>
  <si>
    <t>PAILLE</t>
  </si>
  <si>
    <t>Jo</t>
  </si>
  <si>
    <t>Rose</t>
  </si>
  <si>
    <t>Guy</t>
  </si>
  <si>
    <t>René</t>
  </si>
  <si>
    <t>Camille</t>
  </si>
  <si>
    <t>Xavier</t>
  </si>
  <si>
    <t>Gerard</t>
  </si>
  <si>
    <t>Sam</t>
  </si>
  <si>
    <t>Jean</t>
  </si>
  <si>
    <t>Lili</t>
  </si>
  <si>
    <t>Kelly</t>
  </si>
  <si>
    <t>Henri</t>
  </si>
  <si>
    <t>Sacha</t>
  </si>
  <si>
    <t>Freddy</t>
  </si>
  <si>
    <t>Eva</t>
  </si>
  <si>
    <t>Magali</t>
  </si>
  <si>
    <t>Charles</t>
  </si>
  <si>
    <t>Harry</t>
  </si>
  <si>
    <t>Thomas</t>
  </si>
  <si>
    <t>Paul</t>
  </si>
  <si>
    <t>Aude</t>
  </si>
  <si>
    <t>Jeremie</t>
  </si>
  <si>
    <t>Paco</t>
  </si>
  <si>
    <t>Sandra</t>
  </si>
  <si>
    <t>Jacques</t>
  </si>
  <si>
    <t>Justin</t>
  </si>
  <si>
    <t>Anne</t>
  </si>
  <si>
    <t>Thibault</t>
  </si>
  <si>
    <t>Albert</t>
  </si>
  <si>
    <t>Kurt</t>
  </si>
  <si>
    <t>Règlementaire/Sécu</t>
  </si>
  <si>
    <t>CACES 1-3</t>
  </si>
  <si>
    <t>CACES 5</t>
  </si>
  <si>
    <t>Accompagnement conduite</t>
  </si>
  <si>
    <t>APEPS</t>
  </si>
  <si>
    <t>PEPS</t>
  </si>
  <si>
    <t>Accompagnement Peps</t>
  </si>
  <si>
    <t>Sensibilisation consignation</t>
  </si>
  <si>
    <t>Chargé de consignation général</t>
  </si>
  <si>
    <t>Chargé de consignation des racks</t>
  </si>
  <si>
    <t>Arbre des causes</t>
  </si>
  <si>
    <t>Habilitation électrique - H0B0</t>
  </si>
  <si>
    <t>Habilitation électrique - BR</t>
  </si>
  <si>
    <t>Permis Nacelle</t>
  </si>
  <si>
    <t>SST</t>
  </si>
  <si>
    <t>Manipulation DAE</t>
  </si>
  <si>
    <t>Manipulation extincteurs/Camion incendie</t>
  </si>
  <si>
    <t>Formation Equipier Première Intervention</t>
  </si>
  <si>
    <t>AIB</t>
  </si>
  <si>
    <t>Métier</t>
  </si>
  <si>
    <t>EWM - spé métier</t>
  </si>
  <si>
    <t>Métier Cariste</t>
  </si>
  <si>
    <t>Métier Leader</t>
  </si>
  <si>
    <t>Métier CQR</t>
  </si>
  <si>
    <t>TMS</t>
  </si>
  <si>
    <t>Formation Formateur</t>
  </si>
  <si>
    <t>Gestion de conflit</t>
  </si>
  <si>
    <t>Anglais Logistique</t>
  </si>
  <si>
    <t>Fondamentaux RH opérateurs</t>
  </si>
  <si>
    <t>Formation à l'entretien individuel</t>
  </si>
  <si>
    <t>Développement Personnel</t>
  </si>
  <si>
    <t>Excel</t>
  </si>
  <si>
    <t>Powerpoint</t>
  </si>
  <si>
    <t>Bilan de compétences</t>
  </si>
  <si>
    <t>Vis ma vie</t>
  </si>
  <si>
    <t>Conduite automobile</t>
  </si>
  <si>
    <t>Cap 50</t>
  </si>
  <si>
    <t>Cap 60</t>
  </si>
  <si>
    <t>Français</t>
  </si>
  <si>
    <t>Epargne Salariale - Carte sur table</t>
  </si>
  <si>
    <t>Communiquer mieux</t>
  </si>
  <si>
    <t>Gestion du Stress</t>
  </si>
  <si>
    <t>FORMATIONS</t>
  </si>
  <si>
    <t>TYPE FORMATION</t>
  </si>
  <si>
    <t>DURÉE INITIALE</t>
  </si>
  <si>
    <t>DURÉE RECYCLAGE</t>
  </si>
  <si>
    <t>VALIDITÉ EN ANNÉE</t>
  </si>
  <si>
    <t>validité en jour</t>
  </si>
  <si>
    <t>COÛT INITIAL / PERSONNE</t>
  </si>
  <si>
    <t>COÛT RECYCLAGE</t>
  </si>
  <si>
    <t>ORGANISME DE FORMATION</t>
  </si>
  <si>
    <t>LIEU DE FORMATION</t>
  </si>
  <si>
    <t>INTERNE</t>
  </si>
  <si>
    <t>METZ</t>
  </si>
  <si>
    <t>Photoshop</t>
  </si>
  <si>
    <t>CCI</t>
  </si>
  <si>
    <t>EPS partenaire</t>
  </si>
  <si>
    <t>AFTRAL</t>
  </si>
  <si>
    <t>M2:N20 nommé Valtyp</t>
  </si>
  <si>
    <t>M2:M20 nommé Typtab</t>
  </si>
  <si>
    <t>N2:N20 nommé Valtab</t>
  </si>
  <si>
    <t>CP FORMATION</t>
  </si>
  <si>
    <t>Geste et posture - Formateur</t>
  </si>
  <si>
    <t>Conduite en sécurité - Formateur</t>
  </si>
  <si>
    <t>DOMAINE</t>
  </si>
  <si>
    <t>FORMATION</t>
  </si>
  <si>
    <t>DATE</t>
  </si>
  <si>
    <t>MATRICULE</t>
  </si>
  <si>
    <t>PRENOM</t>
  </si>
  <si>
    <t>NOM</t>
  </si>
  <si>
    <t>Total général</t>
  </si>
  <si>
    <t>2011</t>
  </si>
  <si>
    <t>2012</t>
  </si>
  <si>
    <t>2014</t>
  </si>
  <si>
    <t>2015</t>
  </si>
  <si>
    <t>2016</t>
  </si>
  <si>
    <t>2017</t>
  </si>
  <si>
    <t>2018</t>
  </si>
  <si>
    <t>2019</t>
  </si>
  <si>
    <t>2020</t>
  </si>
  <si>
    <t>Nombre de MATRICULE</t>
  </si>
  <si>
    <t>Total Développement Personnel</t>
  </si>
  <si>
    <t>Total Métier</t>
  </si>
  <si>
    <t>Total Règlementaire/Sécu</t>
  </si>
  <si>
    <t>Colonne1</t>
  </si>
  <si>
    <t>Min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</si>
</sst>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8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123">
    <dxf>
      <numFmt numFmtId="166" formatCode="dd/mm/yy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auto="1"/>
        </patternFill>
      </fill>
    </dxf>
    <dxf>
      <numFmt numFmtId="19" formatCode="dd/mm/yyyy"/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6%20-%20Exploitation\70%20-%20Planning\PLANNING%2020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-de-Formation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Projection 2007"/>
      <sheetName val="Planning RED"/>
      <sheetName val="RH"/>
      <sheetName val="Point RTT"/>
      <sheetName val="Rotations"/>
      <sheetName val="Modèle"/>
      <sheetName val="Modèle à travailler"/>
      <sheetName val="S01"/>
      <sheetName val="S02"/>
      <sheetName val="S03"/>
      <sheetName val="S04"/>
      <sheetName val="S05"/>
      <sheetName val="S06"/>
      <sheetName val="S07"/>
      <sheetName val="S08"/>
      <sheetName val="S0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ynthèse Opérateur"/>
      <sheetName val="Synthèse Activité"/>
      <sheetName val="Synthèse Débord"/>
      <sheetName val="Synthèse Equipe"/>
      <sheetName val="Synthèse Demande"/>
      <sheetName val="Synthèse RH"/>
      <sheetName val="diagrammes"/>
      <sheetName val="détails motifs"/>
      <sheetName val="planning rotations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3">
          <cell r="E3" t="str">
            <v>J. BARBETTE</v>
          </cell>
          <cell r="H3" t="str">
            <v>O. BERGE</v>
          </cell>
        </row>
        <row r="4">
          <cell r="E4" t="str">
            <v>F. BARREAU</v>
          </cell>
          <cell r="H4" t="str">
            <v>C. BEZAULT</v>
          </cell>
        </row>
        <row r="5">
          <cell r="E5" t="str">
            <v>F. BIGARREAU</v>
          </cell>
          <cell r="H5" t="str">
            <v>F. BODIER</v>
          </cell>
        </row>
        <row r="6">
          <cell r="E6" t="str">
            <v>F. CHOPLIN</v>
          </cell>
          <cell r="H6" t="str">
            <v>Q. BOURSE</v>
          </cell>
        </row>
        <row r="7">
          <cell r="E7" t="str">
            <v>A. CONTIVAL</v>
          </cell>
          <cell r="H7" t="str">
            <v>P. CAPGRAS</v>
          </cell>
        </row>
        <row r="8">
          <cell r="E8" t="str">
            <v>B. DEGROOTE</v>
          </cell>
          <cell r="H8" t="str">
            <v>B. DEGROOTE</v>
          </cell>
        </row>
        <row r="9">
          <cell r="E9" t="str">
            <v>J.L. DOMINOT</v>
          </cell>
          <cell r="H9" t="str">
            <v>N. DJELLAL</v>
          </cell>
        </row>
        <row r="10">
          <cell r="E10" t="str">
            <v>G. DUMONT</v>
          </cell>
          <cell r="H10" t="str">
            <v>Y. DJEZZAR</v>
          </cell>
        </row>
        <row r="11">
          <cell r="E11" t="str">
            <v>A. FONTENEAU</v>
          </cell>
          <cell r="H11" t="str">
            <v>J. FORET</v>
          </cell>
        </row>
        <row r="12">
          <cell r="E12" t="str">
            <v>F. GARNIER</v>
          </cell>
          <cell r="H12" t="str">
            <v>D. FOUCAULT</v>
          </cell>
        </row>
        <row r="13">
          <cell r="E13" t="str">
            <v>A. GARRIDO</v>
          </cell>
          <cell r="H13" t="str">
            <v>L. GIRAUD</v>
          </cell>
        </row>
        <row r="14">
          <cell r="E14" t="str">
            <v>O. GOURBILLON</v>
          </cell>
          <cell r="H14" t="str">
            <v>V. GRIPON</v>
          </cell>
        </row>
        <row r="15">
          <cell r="E15" t="str">
            <v>E. GOUREE</v>
          </cell>
          <cell r="H15" t="str">
            <v>S. KESSI</v>
          </cell>
        </row>
        <row r="16">
          <cell r="E16" t="str">
            <v>B. GUYON</v>
          </cell>
          <cell r="H16" t="str">
            <v>S. KESSI</v>
          </cell>
        </row>
        <row r="17">
          <cell r="E17" t="str">
            <v>Y. HABERT</v>
          </cell>
          <cell r="H17" t="str">
            <v>S. LOMBARD</v>
          </cell>
        </row>
        <row r="18">
          <cell r="E18" t="str">
            <v>J.C. HAGUENIER</v>
          </cell>
          <cell r="H18" t="str">
            <v>E.MAILLOT</v>
          </cell>
        </row>
        <row r="19">
          <cell r="E19" t="str">
            <v>M. HERBOMEL</v>
          </cell>
          <cell r="H19" t="str">
            <v>J. MARTINS</v>
          </cell>
        </row>
        <row r="20">
          <cell r="E20" t="str">
            <v>D. JOUANNIC</v>
          </cell>
          <cell r="H20" t="str">
            <v>C. MAZEIN</v>
          </cell>
        </row>
        <row r="21">
          <cell r="E21" t="str">
            <v>C. JUTTEAU</v>
          </cell>
          <cell r="H21" t="str">
            <v>J. MENIER</v>
          </cell>
        </row>
        <row r="22">
          <cell r="E22" t="str">
            <v>P. LAMBRON</v>
          </cell>
          <cell r="H22" t="str">
            <v>J. MONTREER</v>
          </cell>
        </row>
        <row r="23">
          <cell r="E23" t="str">
            <v>J.C. MARHOEFER</v>
          </cell>
          <cell r="H23" t="str">
            <v>J. NAUCHE</v>
          </cell>
        </row>
        <row r="24">
          <cell r="E24" t="str">
            <v>D. MARTINEAU</v>
          </cell>
        </row>
        <row r="25">
          <cell r="E25" t="str">
            <v>C. MASSONNEAU</v>
          </cell>
        </row>
        <row r="26">
          <cell r="E26" t="str">
            <v>M. MASSONNEAU</v>
          </cell>
        </row>
        <row r="27">
          <cell r="E27" t="str">
            <v>J. MONTREER</v>
          </cell>
        </row>
        <row r="28">
          <cell r="E28" t="str">
            <v>S. MORICE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D EMPLOYES"/>
      <sheetName val="BDD FORMATIONS"/>
      <sheetName val="Cadrage Formation"/>
      <sheetName val="Formations réglementaires"/>
      <sheetName val="Formations métiers"/>
      <sheetName val="Formations dév pers"/>
      <sheetName val="EQUIPES (VIERGE)"/>
      <sheetName val="EQUIPES"/>
      <sheetName val="Plan de formation Metz"/>
      <sheetName val="BDD CORRES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433.615036226853" createdVersion="5" refreshedVersion="5" minRefreshableVersion="3" recordCount="149">
  <cacheSource type="worksheet">
    <worksheetSource name="Tableau1"/>
  </cacheSource>
  <cacheFields count="6">
    <cacheField name="MATRICULE" numFmtId="0">
      <sharedItems containsSemiMixedTypes="0" containsString="0" containsNumber="1" containsInteger="1" minValue="28130" maxValue="116906" count="35">
        <n v="33929"/>
        <n v="34115"/>
        <n v="53240"/>
        <n v="29097"/>
        <n v="29830"/>
        <n v="32099"/>
        <n v="41977"/>
        <n v="54309"/>
        <n v="49141"/>
        <n v="49528"/>
        <n v="39107"/>
        <n v="46988"/>
        <n v="39096"/>
        <n v="43441"/>
        <n v="40304"/>
        <n v="28928"/>
        <n v="33396"/>
        <n v="29270"/>
        <n v="44136"/>
        <n v="29482"/>
        <n v="42087"/>
        <n v="43711"/>
        <n v="39119"/>
        <n v="53911"/>
        <n v="37820"/>
        <n v="48775"/>
        <n v="28264"/>
        <n v="28130"/>
        <n v="116906"/>
        <n v="29294"/>
        <n v="50265"/>
        <n v="32940"/>
        <n v="53356"/>
        <n v="52712"/>
        <n v="30896"/>
      </sharedItems>
    </cacheField>
    <cacheField name="PRENOM" numFmtId="0">
      <sharedItems count="30">
        <s v="Jo"/>
        <s v="Rose"/>
        <s v="Guy"/>
        <s v="René"/>
        <s v="Camille"/>
        <s v="Xavier"/>
        <s v="Gerard"/>
        <s v="Sam"/>
        <s v="Jean"/>
        <s v="Kelly"/>
        <s v="Henri"/>
        <s v="Sacha"/>
        <s v="Freddy"/>
        <s v="Eva"/>
        <s v="Magali"/>
        <s v="Charles"/>
        <s v="Harry"/>
        <s v="Thomas"/>
        <s v="Paul"/>
        <s v="Aude"/>
        <s v="Jeremie"/>
        <s v="Paco"/>
        <s v="Jacques"/>
        <s v="Justin"/>
        <s v="Anne"/>
        <s v="Albert"/>
        <s v="Sandra"/>
        <s v="Kurt"/>
        <s v="Lili"/>
        <s v="Thibault"/>
      </sharedItems>
    </cacheField>
    <cacheField name="NOM" numFmtId="0">
      <sharedItems count="35">
        <s v="BIJOBA"/>
        <s v="DAIVAN"/>
        <s v="DON"/>
        <s v="GOSSIER"/>
        <s v="HONETE"/>
        <s v="KAECOUTER"/>
        <s v="MENFIN"/>
        <s v="OBILETTE"/>
        <s v="BON"/>
        <s v="DIOSSY"/>
        <s v="ENCORE"/>
        <s v="GRATT"/>
        <s v="HUTTOFON"/>
        <s v="LIGUILI"/>
        <s v="MOBILISATION"/>
        <s v="OLY"/>
        <s v="PAITE"/>
        <s v="ATAN"/>
        <s v="FONCE"/>
        <s v="COVER"/>
        <s v="DIOTT"/>
        <s v="FOTO"/>
        <s v="HOCHON"/>
        <s v="JAVEL"/>
        <s v="MACULOTE"/>
        <s v="MODE"/>
        <s v="OUZY"/>
        <s v="PEUDO"/>
        <s v="AMITE"/>
        <s v="MUDAH"/>
        <s v="NICOUVERTURE"/>
        <s v="APAR"/>
        <s v="PAILLE"/>
        <s v="COPTÈRE"/>
        <s v="MONFILS"/>
      </sharedItems>
    </cacheField>
    <cacheField name="DOMAINE" numFmtId="0">
      <sharedItems count="3">
        <s v="Règlementaire/Sécu"/>
        <s v="Métier"/>
        <s v="Développement Personnel"/>
      </sharedItems>
    </cacheField>
    <cacheField name="FORMATION" numFmtId="0">
      <sharedItems count="13">
        <s v="CACES 1-3"/>
        <s v="CACES 5"/>
        <s v="Arbre des causes"/>
        <s v="Habilitation électrique - H0B0"/>
        <s v="Permis Nacelle"/>
        <s v="SST"/>
        <s v="Manipulation extincteurs/Camion incendie"/>
        <s v="EWM - spé métier"/>
        <s v="Formation Formateur"/>
        <s v="Anglais Logistique"/>
        <s v="Excel"/>
        <s v="Epargne Salariale - Carte sur table"/>
        <s v="Communiquer mieux"/>
      </sharedItems>
    </cacheField>
    <cacheField name="DATE" numFmtId="14">
      <sharedItems containsSemiMixedTypes="0" containsNonDate="0" containsDate="1" containsString="0" minDate="2011-02-14T00:00:00" maxDate="2020-12-14T00:00:00" count="34">
        <d v="2020-02-02T00:00:00"/>
        <d v="2019-12-07T00:00:00"/>
        <d v="2020-03-21T00:00:00"/>
        <d v="2019-11-30T00:00:00"/>
        <d v="2016-12-12T00:00:00"/>
        <d v="2020-12-13T00:00:00"/>
        <d v="2018-05-21T00:00:00"/>
        <d v="2018-04-15T00:00:00"/>
        <d v="2018-02-28T00:00:00"/>
        <d v="2018-04-22T00:00:00"/>
        <d v="2018-05-13T00:00:00"/>
        <d v="2017-06-15T00:00:00"/>
        <d v="2014-10-04T00:00:00"/>
        <d v="2016-02-18T00:00:00"/>
        <d v="2017-06-22T00:00:00"/>
        <d v="2014-11-30T00:00:00"/>
        <d v="2018-06-11T00:00:00"/>
        <d v="2020-07-05T00:00:00"/>
        <d v="2017-03-12T00:00:00"/>
        <d v="2015-02-12T00:00:00"/>
        <d v="2017-02-22T00:00:00"/>
        <d v="2016-05-15T00:00:00"/>
        <d v="2014-02-06T00:00:00"/>
        <d v="2016-03-16T00:00:00"/>
        <d v="2016-03-04T00:00:00"/>
        <d v="2012-02-28T00:00:00"/>
        <d v="2011-02-14T00:00:00"/>
        <d v="2016-01-24T00:00:00"/>
        <d v="2017-03-25T00:00:00"/>
        <d v="2011-03-21T00:00:00"/>
        <d v="2015-11-16T00:00:00"/>
        <d v="2012-01-30T00:00:00"/>
        <d v="2012-01-23T00:00:00"/>
        <d v="2011-03-15T00:00:00"/>
      </sharedItems>
      <fieldGroup base="5">
        <rangePr groupBy="years" startDate="2011-02-14T00:00:00" endDate="2020-12-14T00:00:00"/>
        <groupItems count="12">
          <s v="&lt;14/02/2011"/>
          <s v="2011"/>
          <s v="2012"/>
          <s v="2013"/>
          <s v="2014"/>
          <s v="2015"/>
          <s v="2016"/>
          <s v="2017"/>
          <s v="2018"/>
          <s v="2019"/>
          <s v="2020"/>
          <s v="&gt;14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9">
  <r>
    <x v="0"/>
    <x v="0"/>
    <x v="0"/>
    <x v="0"/>
    <x v="0"/>
    <x v="0"/>
  </r>
  <r>
    <x v="1"/>
    <x v="1"/>
    <x v="1"/>
    <x v="0"/>
    <x v="0"/>
    <x v="1"/>
  </r>
  <r>
    <x v="2"/>
    <x v="2"/>
    <x v="2"/>
    <x v="0"/>
    <x v="0"/>
    <x v="2"/>
  </r>
  <r>
    <x v="3"/>
    <x v="3"/>
    <x v="3"/>
    <x v="0"/>
    <x v="0"/>
    <x v="3"/>
  </r>
  <r>
    <x v="4"/>
    <x v="4"/>
    <x v="4"/>
    <x v="0"/>
    <x v="0"/>
    <x v="4"/>
  </r>
  <r>
    <x v="5"/>
    <x v="5"/>
    <x v="5"/>
    <x v="0"/>
    <x v="0"/>
    <x v="1"/>
  </r>
  <r>
    <x v="6"/>
    <x v="6"/>
    <x v="6"/>
    <x v="0"/>
    <x v="0"/>
    <x v="0"/>
  </r>
  <r>
    <x v="7"/>
    <x v="7"/>
    <x v="7"/>
    <x v="0"/>
    <x v="0"/>
    <x v="1"/>
  </r>
  <r>
    <x v="8"/>
    <x v="8"/>
    <x v="8"/>
    <x v="0"/>
    <x v="0"/>
    <x v="1"/>
  </r>
  <r>
    <x v="9"/>
    <x v="9"/>
    <x v="9"/>
    <x v="0"/>
    <x v="0"/>
    <x v="3"/>
  </r>
  <r>
    <x v="10"/>
    <x v="10"/>
    <x v="10"/>
    <x v="0"/>
    <x v="0"/>
    <x v="2"/>
  </r>
  <r>
    <x v="11"/>
    <x v="7"/>
    <x v="11"/>
    <x v="0"/>
    <x v="0"/>
    <x v="2"/>
  </r>
  <r>
    <x v="12"/>
    <x v="11"/>
    <x v="12"/>
    <x v="0"/>
    <x v="0"/>
    <x v="0"/>
  </r>
  <r>
    <x v="13"/>
    <x v="2"/>
    <x v="13"/>
    <x v="0"/>
    <x v="0"/>
    <x v="1"/>
  </r>
  <r>
    <x v="14"/>
    <x v="12"/>
    <x v="14"/>
    <x v="0"/>
    <x v="0"/>
    <x v="2"/>
  </r>
  <r>
    <x v="15"/>
    <x v="13"/>
    <x v="15"/>
    <x v="0"/>
    <x v="0"/>
    <x v="0"/>
  </r>
  <r>
    <x v="16"/>
    <x v="14"/>
    <x v="16"/>
    <x v="0"/>
    <x v="0"/>
    <x v="1"/>
  </r>
  <r>
    <x v="17"/>
    <x v="15"/>
    <x v="17"/>
    <x v="0"/>
    <x v="0"/>
    <x v="2"/>
  </r>
  <r>
    <x v="18"/>
    <x v="8"/>
    <x v="18"/>
    <x v="0"/>
    <x v="0"/>
    <x v="3"/>
  </r>
  <r>
    <x v="19"/>
    <x v="16"/>
    <x v="19"/>
    <x v="0"/>
    <x v="0"/>
    <x v="4"/>
  </r>
  <r>
    <x v="20"/>
    <x v="9"/>
    <x v="20"/>
    <x v="0"/>
    <x v="0"/>
    <x v="4"/>
  </r>
  <r>
    <x v="21"/>
    <x v="17"/>
    <x v="21"/>
    <x v="0"/>
    <x v="0"/>
    <x v="0"/>
  </r>
  <r>
    <x v="22"/>
    <x v="18"/>
    <x v="22"/>
    <x v="0"/>
    <x v="0"/>
    <x v="4"/>
  </r>
  <r>
    <x v="23"/>
    <x v="19"/>
    <x v="23"/>
    <x v="0"/>
    <x v="0"/>
    <x v="3"/>
  </r>
  <r>
    <x v="24"/>
    <x v="20"/>
    <x v="24"/>
    <x v="0"/>
    <x v="0"/>
    <x v="3"/>
  </r>
  <r>
    <x v="25"/>
    <x v="21"/>
    <x v="25"/>
    <x v="0"/>
    <x v="0"/>
    <x v="1"/>
  </r>
  <r>
    <x v="26"/>
    <x v="22"/>
    <x v="26"/>
    <x v="0"/>
    <x v="0"/>
    <x v="3"/>
  </r>
  <r>
    <x v="27"/>
    <x v="23"/>
    <x v="27"/>
    <x v="0"/>
    <x v="0"/>
    <x v="0"/>
  </r>
  <r>
    <x v="28"/>
    <x v="24"/>
    <x v="28"/>
    <x v="0"/>
    <x v="0"/>
    <x v="5"/>
  </r>
  <r>
    <x v="29"/>
    <x v="25"/>
    <x v="29"/>
    <x v="0"/>
    <x v="0"/>
    <x v="4"/>
  </r>
  <r>
    <x v="0"/>
    <x v="0"/>
    <x v="0"/>
    <x v="0"/>
    <x v="1"/>
    <x v="0"/>
  </r>
  <r>
    <x v="2"/>
    <x v="2"/>
    <x v="2"/>
    <x v="0"/>
    <x v="1"/>
    <x v="6"/>
  </r>
  <r>
    <x v="3"/>
    <x v="3"/>
    <x v="3"/>
    <x v="0"/>
    <x v="1"/>
    <x v="7"/>
  </r>
  <r>
    <x v="4"/>
    <x v="4"/>
    <x v="4"/>
    <x v="0"/>
    <x v="1"/>
    <x v="7"/>
  </r>
  <r>
    <x v="5"/>
    <x v="5"/>
    <x v="5"/>
    <x v="0"/>
    <x v="1"/>
    <x v="8"/>
  </r>
  <r>
    <x v="6"/>
    <x v="6"/>
    <x v="6"/>
    <x v="0"/>
    <x v="1"/>
    <x v="9"/>
  </r>
  <r>
    <x v="8"/>
    <x v="8"/>
    <x v="8"/>
    <x v="0"/>
    <x v="1"/>
    <x v="9"/>
  </r>
  <r>
    <x v="9"/>
    <x v="9"/>
    <x v="9"/>
    <x v="0"/>
    <x v="1"/>
    <x v="9"/>
  </r>
  <r>
    <x v="10"/>
    <x v="10"/>
    <x v="10"/>
    <x v="0"/>
    <x v="1"/>
    <x v="9"/>
  </r>
  <r>
    <x v="11"/>
    <x v="7"/>
    <x v="11"/>
    <x v="0"/>
    <x v="1"/>
    <x v="10"/>
  </r>
  <r>
    <x v="15"/>
    <x v="13"/>
    <x v="15"/>
    <x v="0"/>
    <x v="1"/>
    <x v="6"/>
  </r>
  <r>
    <x v="17"/>
    <x v="15"/>
    <x v="17"/>
    <x v="0"/>
    <x v="1"/>
    <x v="7"/>
  </r>
  <r>
    <x v="18"/>
    <x v="8"/>
    <x v="18"/>
    <x v="0"/>
    <x v="1"/>
    <x v="10"/>
  </r>
  <r>
    <x v="19"/>
    <x v="16"/>
    <x v="19"/>
    <x v="0"/>
    <x v="1"/>
    <x v="7"/>
  </r>
  <r>
    <x v="20"/>
    <x v="9"/>
    <x v="20"/>
    <x v="0"/>
    <x v="1"/>
    <x v="10"/>
  </r>
  <r>
    <x v="21"/>
    <x v="17"/>
    <x v="21"/>
    <x v="0"/>
    <x v="1"/>
    <x v="6"/>
  </r>
  <r>
    <x v="22"/>
    <x v="18"/>
    <x v="22"/>
    <x v="0"/>
    <x v="1"/>
    <x v="10"/>
  </r>
  <r>
    <x v="23"/>
    <x v="19"/>
    <x v="23"/>
    <x v="0"/>
    <x v="1"/>
    <x v="10"/>
  </r>
  <r>
    <x v="25"/>
    <x v="21"/>
    <x v="25"/>
    <x v="0"/>
    <x v="1"/>
    <x v="8"/>
  </r>
  <r>
    <x v="30"/>
    <x v="26"/>
    <x v="30"/>
    <x v="0"/>
    <x v="1"/>
    <x v="7"/>
  </r>
  <r>
    <x v="27"/>
    <x v="23"/>
    <x v="27"/>
    <x v="0"/>
    <x v="1"/>
    <x v="6"/>
  </r>
  <r>
    <x v="28"/>
    <x v="24"/>
    <x v="28"/>
    <x v="0"/>
    <x v="1"/>
    <x v="5"/>
  </r>
  <r>
    <x v="31"/>
    <x v="22"/>
    <x v="31"/>
    <x v="0"/>
    <x v="1"/>
    <x v="9"/>
  </r>
  <r>
    <x v="1"/>
    <x v="1"/>
    <x v="1"/>
    <x v="0"/>
    <x v="2"/>
    <x v="11"/>
  </r>
  <r>
    <x v="2"/>
    <x v="2"/>
    <x v="2"/>
    <x v="0"/>
    <x v="2"/>
    <x v="11"/>
  </r>
  <r>
    <x v="11"/>
    <x v="7"/>
    <x v="11"/>
    <x v="0"/>
    <x v="2"/>
    <x v="11"/>
  </r>
  <r>
    <x v="19"/>
    <x v="16"/>
    <x v="19"/>
    <x v="0"/>
    <x v="2"/>
    <x v="11"/>
  </r>
  <r>
    <x v="28"/>
    <x v="24"/>
    <x v="28"/>
    <x v="0"/>
    <x v="2"/>
    <x v="11"/>
  </r>
  <r>
    <x v="32"/>
    <x v="27"/>
    <x v="32"/>
    <x v="0"/>
    <x v="2"/>
    <x v="12"/>
  </r>
  <r>
    <x v="6"/>
    <x v="6"/>
    <x v="6"/>
    <x v="0"/>
    <x v="3"/>
    <x v="13"/>
  </r>
  <r>
    <x v="8"/>
    <x v="8"/>
    <x v="8"/>
    <x v="0"/>
    <x v="3"/>
    <x v="13"/>
  </r>
  <r>
    <x v="10"/>
    <x v="10"/>
    <x v="10"/>
    <x v="0"/>
    <x v="3"/>
    <x v="14"/>
  </r>
  <r>
    <x v="11"/>
    <x v="7"/>
    <x v="11"/>
    <x v="0"/>
    <x v="3"/>
    <x v="14"/>
  </r>
  <r>
    <x v="19"/>
    <x v="16"/>
    <x v="19"/>
    <x v="0"/>
    <x v="3"/>
    <x v="14"/>
  </r>
  <r>
    <x v="20"/>
    <x v="9"/>
    <x v="20"/>
    <x v="0"/>
    <x v="3"/>
    <x v="13"/>
  </r>
  <r>
    <x v="22"/>
    <x v="18"/>
    <x v="22"/>
    <x v="0"/>
    <x v="3"/>
    <x v="13"/>
  </r>
  <r>
    <x v="23"/>
    <x v="19"/>
    <x v="23"/>
    <x v="0"/>
    <x v="3"/>
    <x v="14"/>
  </r>
  <r>
    <x v="30"/>
    <x v="26"/>
    <x v="30"/>
    <x v="0"/>
    <x v="3"/>
    <x v="13"/>
  </r>
  <r>
    <x v="31"/>
    <x v="22"/>
    <x v="31"/>
    <x v="0"/>
    <x v="3"/>
    <x v="14"/>
  </r>
  <r>
    <x v="29"/>
    <x v="25"/>
    <x v="29"/>
    <x v="0"/>
    <x v="3"/>
    <x v="15"/>
  </r>
  <r>
    <x v="32"/>
    <x v="27"/>
    <x v="32"/>
    <x v="0"/>
    <x v="3"/>
    <x v="13"/>
  </r>
  <r>
    <x v="10"/>
    <x v="10"/>
    <x v="10"/>
    <x v="0"/>
    <x v="4"/>
    <x v="16"/>
  </r>
  <r>
    <x v="30"/>
    <x v="26"/>
    <x v="30"/>
    <x v="0"/>
    <x v="4"/>
    <x v="16"/>
  </r>
  <r>
    <x v="26"/>
    <x v="22"/>
    <x v="26"/>
    <x v="0"/>
    <x v="4"/>
    <x v="17"/>
  </r>
  <r>
    <x v="1"/>
    <x v="1"/>
    <x v="1"/>
    <x v="0"/>
    <x v="5"/>
    <x v="18"/>
  </r>
  <r>
    <x v="3"/>
    <x v="3"/>
    <x v="3"/>
    <x v="0"/>
    <x v="5"/>
    <x v="19"/>
  </r>
  <r>
    <x v="4"/>
    <x v="4"/>
    <x v="4"/>
    <x v="0"/>
    <x v="5"/>
    <x v="19"/>
  </r>
  <r>
    <x v="6"/>
    <x v="6"/>
    <x v="6"/>
    <x v="0"/>
    <x v="5"/>
    <x v="20"/>
  </r>
  <r>
    <x v="8"/>
    <x v="8"/>
    <x v="8"/>
    <x v="0"/>
    <x v="5"/>
    <x v="18"/>
  </r>
  <r>
    <x v="33"/>
    <x v="28"/>
    <x v="33"/>
    <x v="0"/>
    <x v="5"/>
    <x v="21"/>
  </r>
  <r>
    <x v="11"/>
    <x v="7"/>
    <x v="11"/>
    <x v="0"/>
    <x v="5"/>
    <x v="21"/>
  </r>
  <r>
    <x v="15"/>
    <x v="13"/>
    <x v="15"/>
    <x v="0"/>
    <x v="5"/>
    <x v="20"/>
  </r>
  <r>
    <x v="16"/>
    <x v="14"/>
    <x v="16"/>
    <x v="0"/>
    <x v="5"/>
    <x v="18"/>
  </r>
  <r>
    <x v="19"/>
    <x v="16"/>
    <x v="19"/>
    <x v="0"/>
    <x v="5"/>
    <x v="18"/>
  </r>
  <r>
    <x v="20"/>
    <x v="9"/>
    <x v="20"/>
    <x v="0"/>
    <x v="5"/>
    <x v="20"/>
  </r>
  <r>
    <x v="21"/>
    <x v="17"/>
    <x v="21"/>
    <x v="0"/>
    <x v="5"/>
    <x v="20"/>
  </r>
  <r>
    <x v="31"/>
    <x v="22"/>
    <x v="31"/>
    <x v="0"/>
    <x v="5"/>
    <x v="21"/>
  </r>
  <r>
    <x v="32"/>
    <x v="27"/>
    <x v="32"/>
    <x v="0"/>
    <x v="5"/>
    <x v="18"/>
  </r>
  <r>
    <x v="0"/>
    <x v="0"/>
    <x v="0"/>
    <x v="0"/>
    <x v="6"/>
    <x v="22"/>
  </r>
  <r>
    <x v="1"/>
    <x v="1"/>
    <x v="1"/>
    <x v="0"/>
    <x v="6"/>
    <x v="22"/>
  </r>
  <r>
    <x v="2"/>
    <x v="2"/>
    <x v="2"/>
    <x v="0"/>
    <x v="6"/>
    <x v="23"/>
  </r>
  <r>
    <x v="3"/>
    <x v="3"/>
    <x v="3"/>
    <x v="0"/>
    <x v="6"/>
    <x v="23"/>
  </r>
  <r>
    <x v="4"/>
    <x v="4"/>
    <x v="4"/>
    <x v="0"/>
    <x v="6"/>
    <x v="22"/>
  </r>
  <r>
    <x v="5"/>
    <x v="5"/>
    <x v="5"/>
    <x v="0"/>
    <x v="6"/>
    <x v="22"/>
  </r>
  <r>
    <x v="6"/>
    <x v="6"/>
    <x v="6"/>
    <x v="0"/>
    <x v="6"/>
    <x v="23"/>
  </r>
  <r>
    <x v="7"/>
    <x v="7"/>
    <x v="7"/>
    <x v="0"/>
    <x v="6"/>
    <x v="22"/>
  </r>
  <r>
    <x v="8"/>
    <x v="8"/>
    <x v="8"/>
    <x v="0"/>
    <x v="6"/>
    <x v="24"/>
  </r>
  <r>
    <x v="9"/>
    <x v="9"/>
    <x v="9"/>
    <x v="0"/>
    <x v="6"/>
    <x v="24"/>
  </r>
  <r>
    <x v="10"/>
    <x v="10"/>
    <x v="10"/>
    <x v="0"/>
    <x v="6"/>
    <x v="23"/>
  </r>
  <r>
    <x v="12"/>
    <x v="11"/>
    <x v="12"/>
    <x v="0"/>
    <x v="6"/>
    <x v="22"/>
  </r>
  <r>
    <x v="13"/>
    <x v="2"/>
    <x v="13"/>
    <x v="0"/>
    <x v="6"/>
    <x v="22"/>
  </r>
  <r>
    <x v="15"/>
    <x v="13"/>
    <x v="15"/>
    <x v="0"/>
    <x v="6"/>
    <x v="23"/>
  </r>
  <r>
    <x v="16"/>
    <x v="14"/>
    <x v="16"/>
    <x v="0"/>
    <x v="6"/>
    <x v="24"/>
  </r>
  <r>
    <x v="17"/>
    <x v="15"/>
    <x v="17"/>
    <x v="0"/>
    <x v="6"/>
    <x v="24"/>
  </r>
  <r>
    <x v="18"/>
    <x v="8"/>
    <x v="18"/>
    <x v="0"/>
    <x v="6"/>
    <x v="24"/>
  </r>
  <r>
    <x v="19"/>
    <x v="16"/>
    <x v="19"/>
    <x v="0"/>
    <x v="6"/>
    <x v="23"/>
  </r>
  <r>
    <x v="20"/>
    <x v="9"/>
    <x v="20"/>
    <x v="0"/>
    <x v="6"/>
    <x v="23"/>
  </r>
  <r>
    <x v="21"/>
    <x v="17"/>
    <x v="21"/>
    <x v="0"/>
    <x v="6"/>
    <x v="24"/>
  </r>
  <r>
    <x v="22"/>
    <x v="18"/>
    <x v="22"/>
    <x v="0"/>
    <x v="6"/>
    <x v="23"/>
  </r>
  <r>
    <x v="23"/>
    <x v="19"/>
    <x v="23"/>
    <x v="0"/>
    <x v="6"/>
    <x v="24"/>
  </r>
  <r>
    <x v="24"/>
    <x v="20"/>
    <x v="24"/>
    <x v="0"/>
    <x v="6"/>
    <x v="25"/>
  </r>
  <r>
    <x v="25"/>
    <x v="21"/>
    <x v="25"/>
    <x v="0"/>
    <x v="6"/>
    <x v="22"/>
  </r>
  <r>
    <x v="30"/>
    <x v="26"/>
    <x v="30"/>
    <x v="0"/>
    <x v="6"/>
    <x v="22"/>
  </r>
  <r>
    <x v="26"/>
    <x v="22"/>
    <x v="26"/>
    <x v="0"/>
    <x v="6"/>
    <x v="22"/>
  </r>
  <r>
    <x v="27"/>
    <x v="23"/>
    <x v="27"/>
    <x v="0"/>
    <x v="6"/>
    <x v="22"/>
  </r>
  <r>
    <x v="34"/>
    <x v="29"/>
    <x v="34"/>
    <x v="0"/>
    <x v="6"/>
    <x v="22"/>
  </r>
  <r>
    <x v="32"/>
    <x v="27"/>
    <x v="32"/>
    <x v="0"/>
    <x v="6"/>
    <x v="22"/>
  </r>
  <r>
    <x v="33"/>
    <x v="28"/>
    <x v="33"/>
    <x v="1"/>
    <x v="7"/>
    <x v="26"/>
  </r>
  <r>
    <x v="31"/>
    <x v="22"/>
    <x v="31"/>
    <x v="1"/>
    <x v="7"/>
    <x v="26"/>
  </r>
  <r>
    <x v="1"/>
    <x v="1"/>
    <x v="1"/>
    <x v="1"/>
    <x v="8"/>
    <x v="27"/>
  </r>
  <r>
    <x v="27"/>
    <x v="23"/>
    <x v="27"/>
    <x v="1"/>
    <x v="8"/>
    <x v="28"/>
  </r>
  <r>
    <x v="3"/>
    <x v="3"/>
    <x v="3"/>
    <x v="1"/>
    <x v="9"/>
    <x v="29"/>
  </r>
  <r>
    <x v="18"/>
    <x v="8"/>
    <x v="18"/>
    <x v="1"/>
    <x v="9"/>
    <x v="29"/>
  </r>
  <r>
    <x v="19"/>
    <x v="16"/>
    <x v="19"/>
    <x v="1"/>
    <x v="9"/>
    <x v="29"/>
  </r>
  <r>
    <x v="23"/>
    <x v="19"/>
    <x v="23"/>
    <x v="1"/>
    <x v="9"/>
    <x v="29"/>
  </r>
  <r>
    <x v="34"/>
    <x v="29"/>
    <x v="34"/>
    <x v="2"/>
    <x v="10"/>
    <x v="30"/>
  </r>
  <r>
    <x v="0"/>
    <x v="0"/>
    <x v="0"/>
    <x v="2"/>
    <x v="11"/>
    <x v="31"/>
  </r>
  <r>
    <x v="1"/>
    <x v="1"/>
    <x v="1"/>
    <x v="2"/>
    <x v="11"/>
    <x v="32"/>
  </r>
  <r>
    <x v="2"/>
    <x v="2"/>
    <x v="2"/>
    <x v="2"/>
    <x v="11"/>
    <x v="31"/>
  </r>
  <r>
    <x v="4"/>
    <x v="4"/>
    <x v="4"/>
    <x v="2"/>
    <x v="11"/>
    <x v="31"/>
  </r>
  <r>
    <x v="5"/>
    <x v="5"/>
    <x v="5"/>
    <x v="2"/>
    <x v="11"/>
    <x v="32"/>
  </r>
  <r>
    <x v="6"/>
    <x v="6"/>
    <x v="6"/>
    <x v="2"/>
    <x v="11"/>
    <x v="32"/>
  </r>
  <r>
    <x v="7"/>
    <x v="7"/>
    <x v="7"/>
    <x v="2"/>
    <x v="11"/>
    <x v="31"/>
  </r>
  <r>
    <x v="8"/>
    <x v="8"/>
    <x v="8"/>
    <x v="2"/>
    <x v="11"/>
    <x v="32"/>
  </r>
  <r>
    <x v="33"/>
    <x v="28"/>
    <x v="33"/>
    <x v="2"/>
    <x v="11"/>
    <x v="32"/>
  </r>
  <r>
    <x v="10"/>
    <x v="10"/>
    <x v="10"/>
    <x v="2"/>
    <x v="11"/>
    <x v="31"/>
  </r>
  <r>
    <x v="11"/>
    <x v="7"/>
    <x v="11"/>
    <x v="2"/>
    <x v="11"/>
    <x v="31"/>
  </r>
  <r>
    <x v="13"/>
    <x v="2"/>
    <x v="13"/>
    <x v="2"/>
    <x v="11"/>
    <x v="31"/>
  </r>
  <r>
    <x v="21"/>
    <x v="17"/>
    <x v="21"/>
    <x v="2"/>
    <x v="11"/>
    <x v="31"/>
  </r>
  <r>
    <x v="25"/>
    <x v="21"/>
    <x v="25"/>
    <x v="2"/>
    <x v="11"/>
    <x v="32"/>
  </r>
  <r>
    <x v="30"/>
    <x v="26"/>
    <x v="30"/>
    <x v="2"/>
    <x v="11"/>
    <x v="32"/>
  </r>
  <r>
    <x v="26"/>
    <x v="22"/>
    <x v="26"/>
    <x v="2"/>
    <x v="11"/>
    <x v="31"/>
  </r>
  <r>
    <x v="27"/>
    <x v="23"/>
    <x v="27"/>
    <x v="2"/>
    <x v="11"/>
    <x v="32"/>
  </r>
  <r>
    <x v="5"/>
    <x v="5"/>
    <x v="5"/>
    <x v="2"/>
    <x v="12"/>
    <x v="33"/>
  </r>
  <r>
    <x v="16"/>
    <x v="14"/>
    <x v="16"/>
    <x v="2"/>
    <x v="12"/>
    <x v="33"/>
  </r>
  <r>
    <x v="18"/>
    <x v="8"/>
    <x v="18"/>
    <x v="2"/>
    <x v="12"/>
    <x v="33"/>
  </r>
  <r>
    <x v="21"/>
    <x v="17"/>
    <x v="21"/>
    <x v="2"/>
    <x v="12"/>
    <x v="33"/>
  </r>
  <r>
    <x v="24"/>
    <x v="20"/>
    <x v="24"/>
    <x v="2"/>
    <x v="12"/>
    <x v="33"/>
  </r>
  <r>
    <x v="27"/>
    <x v="23"/>
    <x v="27"/>
    <x v="2"/>
    <x v="12"/>
    <x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gridDropZones="1" multipleFieldFilters="0">
  <location ref="A1:AK17" firstHeaderRow="1" firstDataRow="4" firstDataCol="2"/>
  <pivotFields count="6">
    <pivotField axis="axisCol" compact="0" outline="0" showAll="0" defaultSubtotal="0">
      <items count="35">
        <item x="27"/>
        <item x="26"/>
        <item x="15"/>
        <item x="3"/>
        <item x="17"/>
        <item x="29"/>
        <item x="19"/>
        <item x="4"/>
        <item x="34"/>
        <item x="5"/>
        <item x="31"/>
        <item x="16"/>
        <item x="0"/>
        <item x="1"/>
        <item x="24"/>
        <item x="12"/>
        <item x="10"/>
        <item x="22"/>
        <item x="14"/>
        <item x="6"/>
        <item x="20"/>
        <item x="13"/>
        <item x="21"/>
        <item x="18"/>
        <item x="11"/>
        <item x="25"/>
        <item x="8"/>
        <item x="9"/>
        <item x="30"/>
        <item x="33"/>
        <item x="2"/>
        <item x="32"/>
        <item x="23"/>
        <item x="7"/>
        <item x="28"/>
      </items>
    </pivotField>
    <pivotField axis="axisCol" compact="0" outline="0" showAll="0" defaultSubtotal="0">
      <items count="30">
        <item x="7"/>
        <item x="25"/>
        <item x="24"/>
        <item x="19"/>
        <item x="4"/>
        <item x="15"/>
        <item x="13"/>
        <item x="12"/>
        <item x="6"/>
        <item x="2"/>
        <item x="16"/>
        <item x="10"/>
        <item x="22"/>
        <item x="8"/>
        <item x="20"/>
        <item x="0"/>
        <item x="23"/>
        <item x="9"/>
        <item x="27"/>
        <item x="28"/>
        <item x="14"/>
        <item x="21"/>
        <item x="18"/>
        <item x="3"/>
        <item x="1"/>
        <item x="11"/>
        <item x="26"/>
        <item x="29"/>
        <item x="17"/>
        <item x="5"/>
      </items>
    </pivotField>
    <pivotField axis="axisCol" compact="0" outline="0" showAll="0" defaultSubtotal="0">
      <items count="35">
        <item x="28"/>
        <item x="31"/>
        <item x="17"/>
        <item x="0"/>
        <item x="8"/>
        <item x="33"/>
        <item x="19"/>
        <item x="1"/>
        <item x="9"/>
        <item x="20"/>
        <item x="2"/>
        <item x="10"/>
        <item x="18"/>
        <item x="21"/>
        <item x="3"/>
        <item x="11"/>
        <item x="22"/>
        <item x="4"/>
        <item x="12"/>
        <item x="23"/>
        <item x="5"/>
        <item x="13"/>
        <item x="24"/>
        <item x="6"/>
        <item x="14"/>
        <item x="25"/>
        <item x="34"/>
        <item x="29"/>
        <item x="30"/>
        <item x="7"/>
        <item x="15"/>
        <item x="26"/>
        <item x="32"/>
        <item x="16"/>
        <item x="27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>
      <items count="14">
        <item x="9"/>
        <item x="2"/>
        <item x="0"/>
        <item x="1"/>
        <item x="12"/>
        <item x="11"/>
        <item x="7"/>
        <item x="10"/>
        <item x="8"/>
        <item x="3"/>
        <item x="6"/>
        <item x="4"/>
        <item x="5"/>
        <item t="default"/>
      </items>
    </pivotField>
    <pivotField dataField="1" compact="0" numFmtId="14" outline="0" showAll="0"/>
  </pivotFields>
  <rowFields count="2">
    <field x="3"/>
    <field x="4"/>
  </rowFields>
  <rowItems count="13">
    <i>
      <x/>
      <x v="4"/>
    </i>
    <i r="1">
      <x v="5"/>
    </i>
    <i r="1">
      <x v="7"/>
    </i>
    <i>
      <x v="1"/>
      <x/>
    </i>
    <i r="1">
      <x v="6"/>
    </i>
    <i r="1">
      <x v="8"/>
    </i>
    <i>
      <x v="2"/>
      <x v="1"/>
    </i>
    <i r="1">
      <x v="2"/>
    </i>
    <i r="1">
      <x v="3"/>
    </i>
    <i r="1">
      <x v="9"/>
    </i>
    <i r="1">
      <x v="10"/>
    </i>
    <i r="1">
      <x v="11"/>
    </i>
    <i r="1">
      <x v="12"/>
    </i>
  </rowItems>
  <colFields count="3">
    <field x="0"/>
    <field x="1"/>
    <field x="2"/>
  </colFields>
  <colItems count="35">
    <i>
      <x/>
      <x v="16"/>
      <x v="34"/>
    </i>
    <i>
      <x v="1"/>
      <x v="12"/>
      <x v="31"/>
    </i>
    <i>
      <x v="2"/>
      <x v="6"/>
      <x v="30"/>
    </i>
    <i>
      <x v="3"/>
      <x v="23"/>
      <x v="14"/>
    </i>
    <i>
      <x v="4"/>
      <x v="5"/>
      <x v="2"/>
    </i>
    <i>
      <x v="5"/>
      <x v="1"/>
      <x v="27"/>
    </i>
    <i>
      <x v="6"/>
      <x v="10"/>
      <x v="6"/>
    </i>
    <i>
      <x v="7"/>
      <x v="4"/>
      <x v="17"/>
    </i>
    <i>
      <x v="8"/>
      <x v="27"/>
      <x v="26"/>
    </i>
    <i>
      <x v="9"/>
      <x v="29"/>
      <x v="20"/>
    </i>
    <i>
      <x v="10"/>
      <x v="12"/>
      <x v="1"/>
    </i>
    <i>
      <x v="11"/>
      <x v="20"/>
      <x v="33"/>
    </i>
    <i>
      <x v="12"/>
      <x v="15"/>
      <x v="3"/>
    </i>
    <i>
      <x v="13"/>
      <x v="24"/>
      <x v="7"/>
    </i>
    <i>
      <x v="14"/>
      <x v="14"/>
      <x v="22"/>
    </i>
    <i>
      <x v="15"/>
      <x v="25"/>
      <x v="18"/>
    </i>
    <i>
      <x v="16"/>
      <x v="11"/>
      <x v="11"/>
    </i>
    <i>
      <x v="17"/>
      <x v="22"/>
      <x v="16"/>
    </i>
    <i>
      <x v="18"/>
      <x v="7"/>
      <x v="24"/>
    </i>
    <i>
      <x v="19"/>
      <x v="8"/>
      <x v="23"/>
    </i>
    <i>
      <x v="20"/>
      <x v="17"/>
      <x v="9"/>
    </i>
    <i>
      <x v="21"/>
      <x v="9"/>
      <x v="21"/>
    </i>
    <i>
      <x v="22"/>
      <x v="28"/>
      <x v="13"/>
    </i>
    <i>
      <x v="23"/>
      <x v="13"/>
      <x v="12"/>
    </i>
    <i>
      <x v="24"/>
      <x/>
      <x v="15"/>
    </i>
    <i>
      <x v="25"/>
      <x v="21"/>
      <x v="25"/>
    </i>
    <i>
      <x v="26"/>
      <x v="13"/>
      <x v="4"/>
    </i>
    <i>
      <x v="27"/>
      <x v="17"/>
      <x v="8"/>
    </i>
    <i>
      <x v="28"/>
      <x v="26"/>
      <x v="28"/>
    </i>
    <i>
      <x v="29"/>
      <x v="19"/>
      <x v="5"/>
    </i>
    <i>
      <x v="30"/>
      <x v="9"/>
      <x v="10"/>
    </i>
    <i>
      <x v="31"/>
      <x v="18"/>
      <x v="32"/>
    </i>
    <i>
      <x v="32"/>
      <x v="3"/>
      <x v="19"/>
    </i>
    <i>
      <x v="33"/>
      <x/>
      <x v="29"/>
    </i>
    <i>
      <x v="34"/>
      <x v="2"/>
      <x/>
    </i>
  </colItems>
  <dataFields count="1">
    <dataField name="Min de DATE" fld="5" subtotal="min" baseField="4" baseItem="4" numFmtId="166"/>
  </dataFields>
  <formats count="108">
    <format dxfId="107">
      <pivotArea dataOnly="0" labelOnly="1" outline="0" fieldPosition="0">
        <references count="2">
          <reference field="0" count="1" selected="0">
            <x v="0"/>
          </reference>
          <reference field="2" count="1">
            <x v="34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1"/>
          </reference>
          <reference field="2" count="1">
            <x v="31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2"/>
          </reference>
          <reference field="2" count="1">
            <x v="30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3"/>
          </reference>
          <reference field="2" count="1">
            <x v="14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4"/>
          </reference>
          <reference field="2" count="1">
            <x v="2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5"/>
          </reference>
          <reference field="2" count="1">
            <x v="27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7"/>
          </reference>
          <reference field="2" count="1">
            <x v="17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8"/>
          </reference>
          <reference field="2" count="1">
            <x v="26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9"/>
          </reference>
          <reference field="2" count="1">
            <x v="20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10"/>
          </reference>
          <reference field="2" count="1">
            <x v="1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11"/>
          </reference>
          <reference field="2" count="1">
            <x v="33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12"/>
          </reference>
          <reference field="2" count="1">
            <x v="3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13"/>
          </reference>
          <reference field="2" count="1">
            <x v="7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14"/>
          </reference>
          <reference field="2" count="1">
            <x v="22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15"/>
          </reference>
          <reference field="2" count="1">
            <x v="18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16"/>
          </reference>
          <reference field="2" count="1">
            <x v="11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17"/>
          </reference>
          <reference field="2" count="1">
            <x v="16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18"/>
          </reference>
          <reference field="2" count="1">
            <x v="24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19"/>
          </reference>
          <reference field="2" count="1">
            <x v="23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20"/>
          </reference>
          <reference field="2" count="1">
            <x v="9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21"/>
          </reference>
          <reference field="2" count="1">
            <x v="21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22"/>
          </reference>
          <reference field="2" count="1">
            <x v="13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23"/>
          </reference>
          <reference field="2" count="1">
            <x v="12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24"/>
          </reference>
          <reference field="2" count="1">
            <x v="15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25"/>
          </reference>
          <reference field="2" count="1">
            <x v="25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26"/>
          </reference>
          <reference field="2" count="1">
            <x v="4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27"/>
          </reference>
          <reference field="2" count="1">
            <x v="8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28"/>
          </reference>
          <reference field="2" count="1">
            <x v="28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29"/>
          </reference>
          <reference field="2" count="1">
            <x v="5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30"/>
          </reference>
          <reference field="2" count="1">
            <x v="10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31"/>
          </reference>
          <reference field="2" count="1">
            <x v="32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32"/>
          </reference>
          <reference field="2" count="1">
            <x v="19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33"/>
          </reference>
          <reference field="2" count="1">
            <x v="29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34"/>
          </reference>
          <reference field="2" count="1">
            <x v="0"/>
          </reference>
        </references>
      </pivotArea>
    </format>
    <format dxfId="72">
      <pivotArea outline="0" collapsedLevelsAreSubtotals="1" fieldPosition="0">
        <references count="3">
          <reference field="0" count="0" selected="0"/>
          <reference field="1" count="0" selected="0"/>
          <reference field="2" count="0" selected="0"/>
        </references>
      </pivotArea>
    </format>
    <format dxfId="71">
      <pivotArea dataOnly="0" labelOnly="1" outline="0" fieldPosition="0">
        <references count="1">
          <reference field="0" count="0"/>
        </references>
      </pivotArea>
    </format>
    <format dxfId="70">
      <pivotArea dataOnly="0" labelOnly="1" outline="0" fieldPosition="0">
        <references count="2">
          <reference field="0" count="1" selected="0">
            <x v="0"/>
          </reference>
          <reference field="1" count="1">
            <x v="16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1"/>
          </reference>
          <reference field="1" count="1">
            <x v="12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3"/>
          </reference>
          <reference field="1" count="1">
            <x v="23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4"/>
          </reference>
          <reference field="1" count="1">
            <x v="5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6"/>
          </reference>
          <reference field="1" count="1">
            <x v="10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7"/>
          </reference>
          <reference field="1" count="1">
            <x v="4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8"/>
          </reference>
          <reference field="1" count="1">
            <x v="27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9"/>
          </reference>
          <reference field="1" count="1">
            <x v="29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10"/>
          </reference>
          <reference field="1" count="1">
            <x v="12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11"/>
          </reference>
          <reference field="1" count="1">
            <x v="20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12"/>
          </reference>
          <reference field="1" count="1">
            <x v="15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13"/>
          </reference>
          <reference field="1" count="1">
            <x v="24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4"/>
          </reference>
          <reference field="1" count="1">
            <x v="14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15"/>
          </reference>
          <reference field="1" count="1">
            <x v="25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6"/>
          </reference>
          <reference field="1" count="1">
            <x v="11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7"/>
          </reference>
          <reference field="1" count="1">
            <x v="22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8"/>
          </reference>
          <reference field="1" count="1">
            <x v="7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19"/>
          </reference>
          <reference field="1" count="1">
            <x v="8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20"/>
          </reference>
          <reference field="1" count="1">
            <x v="17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21"/>
          </reference>
          <reference field="1" count="1">
            <x v="9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22"/>
          </reference>
          <reference field="1" count="1">
            <x v="28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23"/>
          </reference>
          <reference field="1" count="1">
            <x v="13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24"/>
          </reference>
          <reference field="1" count="1">
            <x v="0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25"/>
          </reference>
          <reference field="1" count="1">
            <x v="21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27"/>
          </reference>
          <reference field="1" count="1">
            <x v="17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28"/>
          </reference>
          <reference field="1" count="1">
            <x v="26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29"/>
          </reference>
          <reference field="1" count="1">
            <x v="19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30"/>
          </reference>
          <reference field="1" count="1">
            <x v="9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31"/>
          </reference>
          <reference field="1" count="1">
            <x v="18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32"/>
          </reference>
          <reference field="1" count="1">
            <x v="3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33"/>
          </reference>
          <reference field="1" count="1">
            <x v="0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34"/>
          </reference>
          <reference field="1" count="1">
            <x v="2"/>
          </reference>
        </references>
      </pivotArea>
    </format>
    <format dxfId="3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6"/>
          </reference>
          <reference field="2" count="1">
            <x v="34"/>
          </reference>
        </references>
      </pivotArea>
    </format>
    <format dxfId="3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2" count="1">
            <x v="31"/>
          </reference>
        </references>
      </pivotArea>
    </format>
    <format dxfId="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30"/>
          </reference>
        </references>
      </pivotArea>
    </format>
    <format dxfId="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2" count="1">
            <x v="14"/>
          </reference>
        </references>
      </pivotArea>
    </format>
    <format dxfId="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"/>
          </reference>
          <reference field="2" count="1">
            <x v="2"/>
          </reference>
        </references>
      </pivotArea>
    </format>
    <format dxfId="3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27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"/>
          </reference>
          <reference field="2" count="1">
            <x v="6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"/>
          </reference>
          <reference field="2" count="1">
            <x v="17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7"/>
          </reference>
          <reference field="2" count="1">
            <x v="26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9"/>
          </reference>
          <reference field="2" count="1">
            <x v="20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2"/>
          </reference>
          <reference field="2" count="1">
            <x v="1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"/>
          </reference>
          <reference field="2" count="1">
            <x v="33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5"/>
          </reference>
          <reference field="2" count="1">
            <x v="3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2" count="1">
            <x v="22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"/>
          </reference>
          <reference field="2" count="1">
            <x v="18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"/>
          </reference>
          <reference field="2" count="1">
            <x v="11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"/>
          </reference>
          <reference field="2" count="1">
            <x v="16"/>
          </reference>
        </references>
      </pivotArea>
    </format>
    <format dxfId="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"/>
          </reference>
          <reference field="2" count="1">
            <x v="24"/>
          </reference>
        </references>
      </pivotArea>
    </format>
    <format dxfId="1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8"/>
          </reference>
          <reference field="2" count="1">
            <x v="23"/>
          </reference>
        </references>
      </pivotArea>
    </format>
    <format dxfId="1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"/>
          </reference>
          <reference field="2" count="1">
            <x v="9"/>
          </reference>
        </references>
      </pivotArea>
    </format>
    <format dxfId="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"/>
          </reference>
          <reference field="2" count="1">
            <x v="21"/>
          </reference>
        </references>
      </pivotArea>
    </format>
    <format dxfId="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8"/>
          </reference>
          <reference field="2" count="1">
            <x v="13"/>
          </reference>
        </references>
      </pivotArea>
    </format>
    <format dxfId="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3"/>
          </reference>
          <reference field="2" count="1">
            <x v="12"/>
          </reference>
        </references>
      </pivotArea>
    </format>
    <format dxfId="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0"/>
          </reference>
          <reference field="2" count="1">
            <x v="15"/>
          </reference>
        </references>
      </pivotArea>
    </format>
    <format dxfId="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"/>
          </reference>
          <reference field="2" count="1">
            <x v="25"/>
          </reference>
        </references>
      </pivotArea>
    </format>
    <format dxfId="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2" count="1">
            <x v="4"/>
          </reference>
        </references>
      </pivotArea>
    </format>
    <format dxfId="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7"/>
          </reference>
          <reference field="2" count="1">
            <x v="8"/>
          </reference>
        </references>
      </pivotArea>
    </format>
    <format dxfId="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"/>
          </reference>
          <reference field="2" count="1">
            <x v="28"/>
          </reference>
        </references>
      </pivotArea>
    </format>
    <format dxfId="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9"/>
          </reference>
          <reference field="2" count="1">
            <x v="5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"/>
          </reference>
          <reference field="2" count="1">
            <x v="10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"/>
          </reference>
          <reference field="2" count="1">
            <x v="32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"/>
          </reference>
          <reference field="2" count="1">
            <x v="19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0"/>
          </reference>
          <reference field="2" count="1">
            <x v="29"/>
          </reference>
        </references>
      </pivotArea>
    </format>
    <format dxfId="1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1:L19" firstHeaderRow="1" firstDataRow="2" firstDataCol="2"/>
  <pivotFields count="6">
    <pivotField dataField="1" compact="0" outline="0" showAll="0"/>
    <pivotField compact="0" outline="0" showAll="0"/>
    <pivotField compact="0" outline="0" showAll="0"/>
    <pivotField axis="axisRow" compact="0" outline="0" showAll="0">
      <items count="4">
        <item x="2"/>
        <item x="1"/>
        <item x="0"/>
        <item t="default"/>
      </items>
    </pivotField>
    <pivotField axis="axisRow" compact="0" outline="0" showAll="0">
      <items count="14">
        <item x="9"/>
        <item x="2"/>
        <item x="0"/>
        <item x="1"/>
        <item x="12"/>
        <item x="11"/>
        <item x="7"/>
        <item x="10"/>
        <item x="8"/>
        <item x="3"/>
        <item x="6"/>
        <item x="4"/>
        <item x="5"/>
        <item t="default"/>
      </items>
    </pivotField>
    <pivotField axis="axisCol" compact="0" numFmtId="14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2">
    <field x="3"/>
    <field x="4"/>
  </rowFields>
  <rowItems count="17">
    <i>
      <x/>
      <x v="4"/>
    </i>
    <i r="1">
      <x v="5"/>
    </i>
    <i r="1">
      <x v="7"/>
    </i>
    <i t="default">
      <x/>
    </i>
    <i>
      <x v="1"/>
      <x/>
    </i>
    <i r="1">
      <x v="6"/>
    </i>
    <i r="1">
      <x v="8"/>
    </i>
    <i t="default">
      <x v="1"/>
    </i>
    <i>
      <x v="2"/>
      <x v="1"/>
    </i>
    <i r="1">
      <x v="2"/>
    </i>
    <i r="1">
      <x v="3"/>
    </i>
    <i r="1">
      <x v="9"/>
    </i>
    <i r="1">
      <x v="10"/>
    </i>
    <i r="1">
      <x v="11"/>
    </i>
    <i r="1">
      <x v="12"/>
    </i>
    <i t="default">
      <x v="2"/>
    </i>
    <i t="grand">
      <x/>
    </i>
  </rowItems>
  <colFields count="1">
    <field x="5"/>
  </colFields>
  <colItems count="10"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MATRICULE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K100" totalsRowShown="0" headerRowDxfId="109" dataDxfId="108">
  <autoFilter ref="A1:K100"/>
  <tableColumns count="11">
    <tableColumn id="1" name="FORMATIONS" dataDxfId="120"/>
    <tableColumn id="2" name="TYPE FORMATION" dataDxfId="119"/>
    <tableColumn id="3" name="DURÉE INITIALE" dataDxfId="118"/>
    <tableColumn id="4" name="DURÉE RECYCLAGE" dataDxfId="117"/>
    <tableColumn id="5" name="VALIDITÉ EN ANNÉE" dataDxfId="116"/>
    <tableColumn id="6" name="validité en jour" dataDxfId="115">
      <calculatedColumnFormula>E2*365</calculatedColumnFormula>
    </tableColumn>
    <tableColumn id="7" name="COÛT INITIAL / PERSONNE" dataDxfId="114"/>
    <tableColumn id="8" name="COÛT RECYCLAGE" dataDxfId="113"/>
    <tableColumn id="9" name="ORGANISME DE FORMATION" dataDxfId="112"/>
    <tableColumn id="10" name="LIEU DE FORMATION" dataDxfId="111"/>
    <tableColumn id="11" name="Colonne1" dataDxfId="1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150" totalsRowShown="0">
  <autoFilter ref="A1:F150"/>
  <tableColumns count="6">
    <tableColumn id="1" name="MATRICULE"/>
    <tableColumn id="2" name="PRENOM"/>
    <tableColumn id="3" name="NOM"/>
    <tableColumn id="4" name="DOMAINE">
      <calculatedColumnFormula>VLOOKUP(Tableau1[[#This Row],[FORMATION]],Tableau2[[FORMATIONS]:[TYPE FORMATION]],2,FALSE)</calculatedColumnFormula>
    </tableColumn>
    <tableColumn id="5" name="FORMATION"/>
    <tableColumn id="6" name="DATE" dataDxfId="12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59999389629810485"/>
  </sheetPr>
  <dimension ref="A1:N100"/>
  <sheetViews>
    <sheetView zoomScaleNormal="100" workbookViewId="0">
      <pane xSplit="1" ySplit="1" topLeftCell="B97" activePane="bottomRight" state="frozen"/>
      <selection sqref="A1:L509"/>
      <selection pane="topRight" sqref="A1:L509"/>
      <selection pane="bottomLeft" sqref="A1:L509"/>
      <selection pane="bottomRight" activeCell="A2" sqref="A2"/>
    </sheetView>
  </sheetViews>
  <sheetFormatPr baseColWidth="10" defaultRowHeight="14.5" x14ac:dyDescent="0.35"/>
  <cols>
    <col min="1" max="1" width="39.7265625" style="14" bestFit="1" customWidth="1"/>
    <col min="2" max="2" width="25.1796875" style="14" bestFit="1" customWidth="1"/>
    <col min="3" max="3" width="15.81640625" style="14" customWidth="1"/>
    <col min="4" max="4" width="18.453125" style="14" customWidth="1"/>
    <col min="5" max="5" width="19.26953125" style="14" customWidth="1"/>
    <col min="6" max="6" width="15.36328125" style="14" customWidth="1"/>
    <col min="7" max="7" width="24.6328125" style="14" customWidth="1"/>
    <col min="8" max="8" width="17.54296875" style="14" customWidth="1"/>
    <col min="9" max="9" width="26.81640625" style="14" customWidth="1"/>
    <col min="10" max="10" width="20.08984375" style="14" customWidth="1"/>
    <col min="11" max="11" width="12.1796875" style="14" customWidth="1"/>
    <col min="12" max="12" width="10.90625" style="14"/>
    <col min="13" max="13" width="22.54296875" style="14" bestFit="1" customWidth="1"/>
    <col min="14" max="16384" width="10.90625" style="14"/>
  </cols>
  <sheetData>
    <row r="1" spans="1:14" x14ac:dyDescent="0.35">
      <c r="A1" s="10" t="s">
        <v>107</v>
      </c>
      <c r="B1" s="10" t="s">
        <v>108</v>
      </c>
      <c r="C1" s="10" t="s">
        <v>109</v>
      </c>
      <c r="D1" s="10" t="s">
        <v>110</v>
      </c>
      <c r="E1" s="10" t="s">
        <v>111</v>
      </c>
      <c r="F1" s="10" t="s">
        <v>112</v>
      </c>
      <c r="G1" s="11" t="s">
        <v>113</v>
      </c>
      <c r="H1" s="11" t="s">
        <v>114</v>
      </c>
      <c r="I1" s="10" t="s">
        <v>115</v>
      </c>
      <c r="J1" s="12" t="s">
        <v>116</v>
      </c>
      <c r="K1" s="13" t="s">
        <v>149</v>
      </c>
    </row>
    <row r="2" spans="1:14" x14ac:dyDescent="0.35">
      <c r="A2" s="2" t="s">
        <v>96</v>
      </c>
      <c r="B2" s="2" t="s">
        <v>95</v>
      </c>
      <c r="C2" s="1"/>
      <c r="D2" s="1"/>
      <c r="E2" s="1"/>
      <c r="F2" s="1">
        <f>E2*365</f>
        <v>0</v>
      </c>
      <c r="G2" s="1">
        <v>200</v>
      </c>
      <c r="I2" s="14" t="s">
        <v>117</v>
      </c>
      <c r="J2" s="14" t="s">
        <v>118</v>
      </c>
      <c r="K2" s="14">
        <v>28</v>
      </c>
      <c r="M2" s="2" t="s">
        <v>65</v>
      </c>
      <c r="N2" s="14">
        <v>90</v>
      </c>
    </row>
    <row r="3" spans="1:14" x14ac:dyDescent="0.35">
      <c r="A3" s="2" t="s">
        <v>97</v>
      </c>
      <c r="B3" s="2" t="s">
        <v>95</v>
      </c>
      <c r="C3" s="1"/>
      <c r="D3" s="1"/>
      <c r="E3" s="1"/>
      <c r="F3" s="1">
        <f t="shared" ref="F3:F66" si="0">E3*365</f>
        <v>0</v>
      </c>
      <c r="G3" s="1">
        <v>400</v>
      </c>
      <c r="I3" s="14" t="s">
        <v>117</v>
      </c>
      <c r="J3" s="14" t="s">
        <v>118</v>
      </c>
      <c r="K3" s="14">
        <v>29</v>
      </c>
      <c r="M3" s="2" t="s">
        <v>84</v>
      </c>
      <c r="N3" s="14">
        <v>89</v>
      </c>
    </row>
    <row r="4" spans="1:14" x14ac:dyDescent="0.35">
      <c r="A4" s="2" t="s">
        <v>98</v>
      </c>
      <c r="B4" s="2" t="s">
        <v>95</v>
      </c>
      <c r="C4" s="1">
        <v>30</v>
      </c>
      <c r="D4" s="1"/>
      <c r="E4" s="1"/>
      <c r="F4" s="1">
        <f t="shared" si="0"/>
        <v>0</v>
      </c>
      <c r="G4" s="1">
        <v>400</v>
      </c>
      <c r="I4" s="14" t="s">
        <v>117</v>
      </c>
      <c r="J4" s="14" t="s">
        <v>118</v>
      </c>
      <c r="K4" s="14">
        <v>30</v>
      </c>
      <c r="M4" s="2" t="s">
        <v>95</v>
      </c>
      <c r="N4" s="14">
        <v>88</v>
      </c>
    </row>
    <row r="5" spans="1:14" x14ac:dyDescent="0.35">
      <c r="A5" s="2" t="s">
        <v>99</v>
      </c>
      <c r="B5" s="2" t="s">
        <v>95</v>
      </c>
      <c r="C5" s="1">
        <v>14</v>
      </c>
      <c r="D5" s="1"/>
      <c r="E5" s="1"/>
      <c r="F5" s="1">
        <f t="shared" si="0"/>
        <v>0</v>
      </c>
      <c r="G5" s="1">
        <v>400</v>
      </c>
      <c r="I5" s="14" t="s">
        <v>117</v>
      </c>
      <c r="J5" s="14" t="s">
        <v>118</v>
      </c>
      <c r="K5" s="14">
        <v>31</v>
      </c>
      <c r="N5" s="14">
        <v>87</v>
      </c>
    </row>
    <row r="6" spans="1:14" x14ac:dyDescent="0.35">
      <c r="A6" s="2" t="s">
        <v>100</v>
      </c>
      <c r="B6" s="2" t="s">
        <v>95</v>
      </c>
      <c r="C6" s="1">
        <v>7</v>
      </c>
      <c r="D6" s="1"/>
      <c r="E6" s="1"/>
      <c r="F6" s="1">
        <f t="shared" si="0"/>
        <v>0</v>
      </c>
      <c r="G6" s="1">
        <v>400</v>
      </c>
      <c r="I6" s="14" t="s">
        <v>117</v>
      </c>
      <c r="J6" s="14" t="s">
        <v>118</v>
      </c>
      <c r="K6" s="14">
        <v>32</v>
      </c>
      <c r="N6" s="14">
        <v>86</v>
      </c>
    </row>
    <row r="7" spans="1:14" x14ac:dyDescent="0.35">
      <c r="A7" s="2" t="s">
        <v>101</v>
      </c>
      <c r="B7" s="2" t="s">
        <v>95</v>
      </c>
      <c r="C7" s="1">
        <v>14</v>
      </c>
      <c r="D7" s="1"/>
      <c r="E7" s="1"/>
      <c r="F7" s="1">
        <f t="shared" si="0"/>
        <v>0</v>
      </c>
      <c r="G7" s="1">
        <v>400</v>
      </c>
      <c r="I7" s="14" t="s">
        <v>117</v>
      </c>
      <c r="J7" s="14" t="s">
        <v>118</v>
      </c>
      <c r="K7" s="14">
        <v>33</v>
      </c>
      <c r="N7" s="14">
        <v>85</v>
      </c>
    </row>
    <row r="8" spans="1:14" x14ac:dyDescent="0.35">
      <c r="A8" s="2" t="s">
        <v>102</v>
      </c>
      <c r="B8" s="2" t="s">
        <v>95</v>
      </c>
      <c r="C8" s="1">
        <v>14</v>
      </c>
      <c r="D8" s="1"/>
      <c r="E8" s="1"/>
      <c r="F8" s="1">
        <f t="shared" si="0"/>
        <v>0</v>
      </c>
      <c r="G8" s="1">
        <v>400</v>
      </c>
      <c r="I8" s="14" t="s">
        <v>117</v>
      </c>
      <c r="J8" s="14" t="s">
        <v>118</v>
      </c>
      <c r="K8" s="14">
        <v>34</v>
      </c>
      <c r="N8" s="14">
        <v>84</v>
      </c>
    </row>
    <row r="9" spans="1:14" x14ac:dyDescent="0.35">
      <c r="A9" s="2" t="s">
        <v>103</v>
      </c>
      <c r="B9" s="2" t="s">
        <v>95</v>
      </c>
      <c r="C9" s="1">
        <v>30</v>
      </c>
      <c r="D9" s="1"/>
      <c r="E9" s="1"/>
      <c r="F9" s="1">
        <f t="shared" si="0"/>
        <v>0</v>
      </c>
      <c r="G9" s="1">
        <v>400</v>
      </c>
      <c r="I9" s="14" t="s">
        <v>117</v>
      </c>
      <c r="J9" s="14" t="s">
        <v>118</v>
      </c>
      <c r="K9" s="14">
        <v>36</v>
      </c>
      <c r="N9" s="14">
        <v>83</v>
      </c>
    </row>
    <row r="10" spans="1:14" x14ac:dyDescent="0.35">
      <c r="A10" s="14" t="s">
        <v>119</v>
      </c>
      <c r="B10" s="2" t="s">
        <v>95</v>
      </c>
      <c r="C10" s="1">
        <v>7</v>
      </c>
      <c r="F10" s="1">
        <f t="shared" si="0"/>
        <v>0</v>
      </c>
      <c r="G10" s="1">
        <v>100</v>
      </c>
      <c r="I10" s="14" t="s">
        <v>120</v>
      </c>
      <c r="J10" s="14" t="s">
        <v>118</v>
      </c>
      <c r="K10" s="14">
        <v>38</v>
      </c>
      <c r="N10" s="14">
        <v>82</v>
      </c>
    </row>
    <row r="11" spans="1:14" x14ac:dyDescent="0.35">
      <c r="A11" s="2" t="s">
        <v>104</v>
      </c>
      <c r="B11" s="2" t="s">
        <v>95</v>
      </c>
      <c r="C11" s="1">
        <v>7</v>
      </c>
      <c r="F11" s="1">
        <f t="shared" si="0"/>
        <v>0</v>
      </c>
      <c r="G11" s="1">
        <v>175</v>
      </c>
      <c r="I11" s="14" t="s">
        <v>121</v>
      </c>
      <c r="J11" s="14" t="s">
        <v>118</v>
      </c>
      <c r="K11" s="14">
        <v>39</v>
      </c>
      <c r="N11" s="14">
        <v>81</v>
      </c>
    </row>
    <row r="12" spans="1:14" x14ac:dyDescent="0.35">
      <c r="A12" s="2" t="s">
        <v>105</v>
      </c>
      <c r="B12" s="2" t="s">
        <v>95</v>
      </c>
      <c r="C12" s="1">
        <v>14</v>
      </c>
      <c r="F12" s="1">
        <f t="shared" si="0"/>
        <v>0</v>
      </c>
      <c r="G12" s="1">
        <v>380</v>
      </c>
      <c r="K12" s="14">
        <v>42</v>
      </c>
      <c r="N12" s="14">
        <v>80</v>
      </c>
    </row>
    <row r="13" spans="1:14" x14ac:dyDescent="0.35">
      <c r="A13" s="2" t="s">
        <v>85</v>
      </c>
      <c r="B13" s="2" t="s">
        <v>84</v>
      </c>
      <c r="C13" s="1"/>
      <c r="D13" s="1"/>
      <c r="E13" s="1"/>
      <c r="F13" s="1">
        <f t="shared" si="0"/>
        <v>0</v>
      </c>
      <c r="G13" s="1">
        <v>0</v>
      </c>
      <c r="H13" s="1">
        <v>0</v>
      </c>
      <c r="I13" s="14" t="s">
        <v>122</v>
      </c>
      <c r="J13" s="14" t="s">
        <v>117</v>
      </c>
      <c r="K13" s="14">
        <v>19</v>
      </c>
    </row>
    <row r="14" spans="1:14" x14ac:dyDescent="0.35">
      <c r="A14" s="2" t="s">
        <v>86</v>
      </c>
      <c r="B14" s="2" t="s">
        <v>84</v>
      </c>
      <c r="C14" s="1"/>
      <c r="D14" s="1"/>
      <c r="E14" s="1"/>
      <c r="F14" s="1">
        <f t="shared" si="0"/>
        <v>0</v>
      </c>
      <c r="G14" s="1">
        <v>0</v>
      </c>
      <c r="H14" s="1">
        <v>0</v>
      </c>
      <c r="I14" s="14" t="s">
        <v>122</v>
      </c>
      <c r="J14" s="14" t="s">
        <v>117</v>
      </c>
      <c r="K14" s="14">
        <v>20</v>
      </c>
      <c r="M14" s="14" t="s">
        <v>123</v>
      </c>
    </row>
    <row r="15" spans="1:14" x14ac:dyDescent="0.35">
      <c r="A15" s="2" t="s">
        <v>87</v>
      </c>
      <c r="B15" s="2" t="s">
        <v>84</v>
      </c>
      <c r="C15" s="1"/>
      <c r="D15" s="1"/>
      <c r="E15" s="1"/>
      <c r="F15" s="1">
        <f t="shared" si="0"/>
        <v>0</v>
      </c>
      <c r="G15" s="1">
        <v>0</v>
      </c>
      <c r="H15" s="1">
        <v>0</v>
      </c>
      <c r="I15" s="14" t="s">
        <v>122</v>
      </c>
      <c r="J15" s="14" t="s">
        <v>117</v>
      </c>
      <c r="K15" s="14">
        <v>21</v>
      </c>
      <c r="M15" s="14" t="s">
        <v>124</v>
      </c>
    </row>
    <row r="16" spans="1:14" x14ac:dyDescent="0.35">
      <c r="A16" s="2" t="s">
        <v>88</v>
      </c>
      <c r="B16" s="2" t="s">
        <v>84</v>
      </c>
      <c r="C16" s="1"/>
      <c r="D16" s="1"/>
      <c r="E16" s="1"/>
      <c r="F16" s="1">
        <f t="shared" si="0"/>
        <v>0</v>
      </c>
      <c r="G16" s="1">
        <v>0</v>
      </c>
      <c r="H16" s="14">
        <v>0</v>
      </c>
      <c r="I16" s="14" t="s">
        <v>122</v>
      </c>
      <c r="J16" s="14" t="s">
        <v>117</v>
      </c>
      <c r="K16" s="14">
        <v>22</v>
      </c>
      <c r="M16" s="14" t="s">
        <v>125</v>
      </c>
    </row>
    <row r="17" spans="1:11" x14ac:dyDescent="0.35">
      <c r="A17" s="2" t="s">
        <v>89</v>
      </c>
      <c r="B17" s="2" t="s">
        <v>84</v>
      </c>
      <c r="C17" s="1"/>
      <c r="D17" s="1"/>
      <c r="E17" s="1"/>
      <c r="F17" s="1">
        <f t="shared" si="0"/>
        <v>0</v>
      </c>
      <c r="G17" s="1">
        <v>0</v>
      </c>
      <c r="H17" s="14">
        <v>0</v>
      </c>
      <c r="I17" s="14" t="s">
        <v>122</v>
      </c>
      <c r="J17" s="14" t="s">
        <v>118</v>
      </c>
      <c r="K17" s="14">
        <v>23</v>
      </c>
    </row>
    <row r="18" spans="1:11" x14ac:dyDescent="0.35">
      <c r="A18" s="2" t="s">
        <v>90</v>
      </c>
      <c r="B18" s="2" t="s">
        <v>84</v>
      </c>
      <c r="C18" s="1">
        <v>14</v>
      </c>
      <c r="D18" s="1">
        <v>14</v>
      </c>
      <c r="E18" s="1">
        <v>5</v>
      </c>
      <c r="F18" s="1">
        <f t="shared" si="0"/>
        <v>1825</v>
      </c>
      <c r="G18" s="1">
        <v>0</v>
      </c>
      <c r="H18" s="14">
        <v>0</v>
      </c>
      <c r="I18" s="14" t="s">
        <v>122</v>
      </c>
      <c r="J18" s="14" t="s">
        <v>118</v>
      </c>
      <c r="K18" s="14">
        <v>24</v>
      </c>
    </row>
    <row r="19" spans="1:11" x14ac:dyDescent="0.35">
      <c r="A19" s="2" t="s">
        <v>91</v>
      </c>
      <c r="B19" s="2" t="s">
        <v>84</v>
      </c>
      <c r="C19" s="1">
        <v>14</v>
      </c>
      <c r="D19" s="1">
        <v>14</v>
      </c>
      <c r="E19" s="1">
        <v>5</v>
      </c>
      <c r="F19" s="1">
        <f t="shared" si="0"/>
        <v>1825</v>
      </c>
      <c r="G19" s="1">
        <v>0</v>
      </c>
      <c r="I19" s="14" t="s">
        <v>122</v>
      </c>
      <c r="J19" s="14" t="s">
        <v>118</v>
      </c>
      <c r="K19" s="14">
        <v>25</v>
      </c>
    </row>
    <row r="20" spans="1:11" x14ac:dyDescent="0.35">
      <c r="A20" s="2" t="s">
        <v>92</v>
      </c>
      <c r="B20" s="2" t="s">
        <v>84</v>
      </c>
      <c r="C20" s="1">
        <v>20</v>
      </c>
      <c r="D20" s="1"/>
      <c r="E20" s="1"/>
      <c r="F20" s="1">
        <f t="shared" si="0"/>
        <v>0</v>
      </c>
      <c r="G20" s="1">
        <v>200</v>
      </c>
      <c r="I20" s="14" t="s">
        <v>122</v>
      </c>
      <c r="J20" s="14" t="s">
        <v>118</v>
      </c>
      <c r="K20" s="14">
        <v>26</v>
      </c>
    </row>
    <row r="21" spans="1:11" x14ac:dyDescent="0.35">
      <c r="A21" s="2" t="s">
        <v>93</v>
      </c>
      <c r="B21" s="2" t="s">
        <v>84</v>
      </c>
      <c r="C21" s="1">
        <v>7</v>
      </c>
      <c r="D21" s="1"/>
      <c r="E21" s="1"/>
      <c r="F21" s="1">
        <f t="shared" si="0"/>
        <v>0</v>
      </c>
      <c r="G21" s="1">
        <v>400</v>
      </c>
      <c r="I21" s="14" t="s">
        <v>117</v>
      </c>
      <c r="J21" s="14" t="s">
        <v>118</v>
      </c>
      <c r="K21" s="14">
        <v>27</v>
      </c>
    </row>
    <row r="22" spans="1:11" x14ac:dyDescent="0.35">
      <c r="A22" s="2" t="s">
        <v>94</v>
      </c>
      <c r="B22" s="2" t="s">
        <v>84</v>
      </c>
      <c r="C22" s="1">
        <v>4</v>
      </c>
      <c r="D22" s="1"/>
      <c r="E22" s="1"/>
      <c r="F22" s="1">
        <f t="shared" si="0"/>
        <v>0</v>
      </c>
      <c r="G22" s="1">
        <v>400</v>
      </c>
      <c r="I22" s="14" t="s">
        <v>117</v>
      </c>
      <c r="J22" s="14" t="s">
        <v>118</v>
      </c>
      <c r="K22" s="14">
        <v>35</v>
      </c>
    </row>
    <row r="23" spans="1:11" x14ac:dyDescent="0.35">
      <c r="A23" s="2" t="s">
        <v>106</v>
      </c>
      <c r="B23" s="2" t="s">
        <v>84</v>
      </c>
      <c r="C23" s="1">
        <v>7</v>
      </c>
      <c r="D23" s="1"/>
      <c r="E23" s="1"/>
      <c r="F23" s="1">
        <f t="shared" si="0"/>
        <v>0</v>
      </c>
      <c r="G23" s="1">
        <v>400</v>
      </c>
      <c r="I23" s="14" t="s">
        <v>117</v>
      </c>
      <c r="J23" s="14" t="s">
        <v>118</v>
      </c>
      <c r="K23" s="14">
        <v>37</v>
      </c>
    </row>
    <row r="24" spans="1:11" x14ac:dyDescent="0.35">
      <c r="A24" s="2" t="s">
        <v>66</v>
      </c>
      <c r="B24" s="2" t="s">
        <v>65</v>
      </c>
      <c r="C24" s="1">
        <v>21</v>
      </c>
      <c r="D24" s="1">
        <v>7</v>
      </c>
      <c r="E24" s="1">
        <v>5</v>
      </c>
      <c r="F24" s="1">
        <f t="shared" si="0"/>
        <v>1825</v>
      </c>
      <c r="G24" s="1">
        <v>700</v>
      </c>
      <c r="H24" s="1">
        <v>400</v>
      </c>
      <c r="I24" s="14" t="s">
        <v>126</v>
      </c>
      <c r="J24" s="14" t="s">
        <v>117</v>
      </c>
      <c r="K24" s="14">
        <v>1</v>
      </c>
    </row>
    <row r="25" spans="1:11" x14ac:dyDescent="0.35">
      <c r="A25" s="2" t="s">
        <v>67</v>
      </c>
      <c r="B25" s="2" t="s">
        <v>65</v>
      </c>
      <c r="C25" s="1">
        <v>21</v>
      </c>
      <c r="D25" s="1">
        <v>7</v>
      </c>
      <c r="E25" s="1">
        <v>5</v>
      </c>
      <c r="F25" s="1">
        <f t="shared" si="0"/>
        <v>1825</v>
      </c>
      <c r="G25" s="1">
        <v>700</v>
      </c>
      <c r="H25" s="1">
        <v>400</v>
      </c>
      <c r="I25" s="14" t="s">
        <v>126</v>
      </c>
      <c r="J25" s="14" t="s">
        <v>117</v>
      </c>
      <c r="K25" s="14">
        <v>2</v>
      </c>
    </row>
    <row r="26" spans="1:11" x14ac:dyDescent="0.35">
      <c r="A26" s="2" t="s">
        <v>68</v>
      </c>
      <c r="B26" s="2" t="s">
        <v>65</v>
      </c>
      <c r="C26" s="1">
        <v>4</v>
      </c>
      <c r="D26" s="1">
        <v>4</v>
      </c>
      <c r="E26" s="1">
        <v>1</v>
      </c>
      <c r="F26" s="1">
        <f t="shared" si="0"/>
        <v>365</v>
      </c>
      <c r="G26" s="1">
        <v>700</v>
      </c>
      <c r="H26" s="1">
        <v>400</v>
      </c>
      <c r="I26" s="14" t="s">
        <v>126</v>
      </c>
      <c r="J26" s="14" t="s">
        <v>117</v>
      </c>
      <c r="K26" s="14">
        <v>3</v>
      </c>
    </row>
    <row r="27" spans="1:11" x14ac:dyDescent="0.35">
      <c r="A27" s="2" t="s">
        <v>69</v>
      </c>
      <c r="B27" s="2" t="s">
        <v>65</v>
      </c>
      <c r="C27" s="1">
        <v>28</v>
      </c>
      <c r="D27" s="1">
        <v>7</v>
      </c>
      <c r="E27" s="1">
        <v>1</v>
      </c>
      <c r="F27" s="1">
        <f t="shared" si="0"/>
        <v>365</v>
      </c>
      <c r="G27" s="1">
        <v>700</v>
      </c>
      <c r="H27" s="1">
        <v>400</v>
      </c>
      <c r="I27" s="14" t="s">
        <v>126</v>
      </c>
      <c r="J27" s="14" t="s">
        <v>117</v>
      </c>
      <c r="K27" s="14">
        <v>4</v>
      </c>
    </row>
    <row r="28" spans="1:11" x14ac:dyDescent="0.35">
      <c r="A28" s="2" t="s">
        <v>70</v>
      </c>
      <c r="B28" s="2" t="s">
        <v>65</v>
      </c>
      <c r="C28" s="1">
        <v>7</v>
      </c>
      <c r="D28" s="1"/>
      <c r="E28" s="1">
        <v>1</v>
      </c>
      <c r="F28" s="1">
        <f t="shared" si="0"/>
        <v>365</v>
      </c>
      <c r="G28" s="1">
        <v>700</v>
      </c>
      <c r="H28" s="1">
        <v>400</v>
      </c>
      <c r="I28" s="14" t="s">
        <v>126</v>
      </c>
      <c r="J28" s="14" t="s">
        <v>117</v>
      </c>
      <c r="K28" s="14">
        <v>5</v>
      </c>
    </row>
    <row r="29" spans="1:11" x14ac:dyDescent="0.35">
      <c r="A29" s="2" t="s">
        <v>71</v>
      </c>
      <c r="B29" s="2" t="s">
        <v>65</v>
      </c>
      <c r="C29" s="1">
        <v>6</v>
      </c>
      <c r="D29" s="1">
        <v>6</v>
      </c>
      <c r="E29" s="1">
        <v>1</v>
      </c>
      <c r="F29" s="1">
        <f t="shared" si="0"/>
        <v>365</v>
      </c>
      <c r="G29" s="1">
        <v>700</v>
      </c>
      <c r="H29" s="1">
        <v>400</v>
      </c>
      <c r="I29" s="14" t="s">
        <v>126</v>
      </c>
      <c r="J29" s="14" t="s">
        <v>117</v>
      </c>
      <c r="K29" s="14">
        <v>6</v>
      </c>
    </row>
    <row r="30" spans="1:11" x14ac:dyDescent="0.35">
      <c r="A30" s="2" t="s">
        <v>72</v>
      </c>
      <c r="B30" s="2" t="s">
        <v>65</v>
      </c>
      <c r="C30" s="1">
        <v>1</v>
      </c>
      <c r="D30" s="1">
        <v>1</v>
      </c>
      <c r="E30" s="1">
        <v>2</v>
      </c>
      <c r="F30" s="1">
        <f t="shared" si="0"/>
        <v>730</v>
      </c>
      <c r="G30" s="1">
        <v>700</v>
      </c>
      <c r="H30" s="1">
        <v>400</v>
      </c>
      <c r="I30" s="14" t="s">
        <v>126</v>
      </c>
      <c r="J30" s="14" t="s">
        <v>117</v>
      </c>
      <c r="K30" s="14">
        <v>7</v>
      </c>
    </row>
    <row r="31" spans="1:11" x14ac:dyDescent="0.35">
      <c r="A31" s="2" t="s">
        <v>73</v>
      </c>
      <c r="B31" s="2" t="s">
        <v>65</v>
      </c>
      <c r="C31" s="1">
        <v>4</v>
      </c>
      <c r="D31" s="1">
        <v>4</v>
      </c>
      <c r="E31" s="1">
        <v>2</v>
      </c>
      <c r="F31" s="1">
        <f t="shared" si="0"/>
        <v>730</v>
      </c>
      <c r="G31" s="1">
        <v>700</v>
      </c>
      <c r="H31" s="1">
        <v>400</v>
      </c>
      <c r="I31" s="14" t="s">
        <v>126</v>
      </c>
      <c r="J31" s="14" t="s">
        <v>117</v>
      </c>
      <c r="K31" s="14">
        <v>8</v>
      </c>
    </row>
    <row r="32" spans="1:11" x14ac:dyDescent="0.35">
      <c r="A32" s="2" t="s">
        <v>74</v>
      </c>
      <c r="B32" s="2" t="s">
        <v>65</v>
      </c>
      <c r="C32" s="1">
        <v>4</v>
      </c>
      <c r="D32" s="1">
        <v>4</v>
      </c>
      <c r="E32" s="1">
        <v>2</v>
      </c>
      <c r="F32" s="1">
        <f t="shared" si="0"/>
        <v>730</v>
      </c>
      <c r="G32" s="1">
        <v>700</v>
      </c>
      <c r="H32" s="1">
        <v>400</v>
      </c>
      <c r="I32" s="14" t="s">
        <v>126</v>
      </c>
      <c r="J32" s="14" t="s">
        <v>117</v>
      </c>
      <c r="K32" s="14">
        <v>9</v>
      </c>
    </row>
    <row r="33" spans="1:11" x14ac:dyDescent="0.35">
      <c r="A33" s="2" t="s">
        <v>75</v>
      </c>
      <c r="B33" s="2" t="s">
        <v>65</v>
      </c>
      <c r="C33" s="1">
        <v>7</v>
      </c>
      <c r="D33" s="1">
        <v>7</v>
      </c>
      <c r="E33" s="1">
        <v>2</v>
      </c>
      <c r="F33" s="1">
        <f t="shared" si="0"/>
        <v>730</v>
      </c>
      <c r="G33" s="1">
        <v>700</v>
      </c>
      <c r="H33" s="1">
        <v>400</v>
      </c>
      <c r="I33" s="14" t="s">
        <v>126</v>
      </c>
      <c r="J33" s="14" t="s">
        <v>117</v>
      </c>
      <c r="K33" s="14">
        <v>10</v>
      </c>
    </row>
    <row r="34" spans="1:11" x14ac:dyDescent="0.35">
      <c r="A34" s="8" t="s">
        <v>76</v>
      </c>
      <c r="B34" s="2" t="s">
        <v>65</v>
      </c>
      <c r="C34" s="1">
        <v>7</v>
      </c>
      <c r="D34" s="1">
        <v>7</v>
      </c>
      <c r="E34" s="3">
        <v>3</v>
      </c>
      <c r="F34" s="1">
        <f t="shared" si="0"/>
        <v>1095</v>
      </c>
      <c r="G34" s="1">
        <v>700</v>
      </c>
      <c r="H34" s="1">
        <v>400</v>
      </c>
      <c r="I34" s="14" t="s">
        <v>126</v>
      </c>
      <c r="J34" s="14" t="s">
        <v>117</v>
      </c>
      <c r="K34" s="14">
        <v>11</v>
      </c>
    </row>
    <row r="35" spans="1:11" x14ac:dyDescent="0.35">
      <c r="A35" s="8" t="s">
        <v>77</v>
      </c>
      <c r="B35" s="2" t="s">
        <v>65</v>
      </c>
      <c r="C35" s="1">
        <v>7</v>
      </c>
      <c r="D35" s="1">
        <v>7</v>
      </c>
      <c r="E35" s="3">
        <v>2</v>
      </c>
      <c r="F35" s="1">
        <f t="shared" si="0"/>
        <v>730</v>
      </c>
      <c r="G35" s="1">
        <v>700</v>
      </c>
      <c r="H35" s="1">
        <v>400</v>
      </c>
      <c r="I35" s="14" t="s">
        <v>126</v>
      </c>
      <c r="J35" s="14" t="s">
        <v>117</v>
      </c>
      <c r="K35" s="14">
        <v>12</v>
      </c>
    </row>
    <row r="36" spans="1:11" x14ac:dyDescent="0.35">
      <c r="A36" s="2" t="s">
        <v>78</v>
      </c>
      <c r="B36" s="2" t="s">
        <v>65</v>
      </c>
      <c r="C36" s="1">
        <v>21</v>
      </c>
      <c r="D36" s="1">
        <v>7</v>
      </c>
      <c r="E36" s="1">
        <v>5</v>
      </c>
      <c r="F36" s="1">
        <f t="shared" si="0"/>
        <v>1825</v>
      </c>
      <c r="G36" s="1">
        <v>700</v>
      </c>
      <c r="H36" s="1">
        <v>400</v>
      </c>
      <c r="I36" s="14" t="s">
        <v>122</v>
      </c>
      <c r="J36" s="14" t="s">
        <v>117</v>
      </c>
      <c r="K36" s="14">
        <v>13</v>
      </c>
    </row>
    <row r="37" spans="1:11" x14ac:dyDescent="0.35">
      <c r="A37" s="2" t="s">
        <v>79</v>
      </c>
      <c r="B37" s="2" t="s">
        <v>65</v>
      </c>
      <c r="C37" s="1">
        <v>14</v>
      </c>
      <c r="D37" s="1">
        <v>7</v>
      </c>
      <c r="E37" s="1">
        <v>2</v>
      </c>
      <c r="F37" s="1">
        <f t="shared" si="0"/>
        <v>730</v>
      </c>
      <c r="G37" s="1">
        <v>700</v>
      </c>
      <c r="H37" s="1">
        <v>400</v>
      </c>
      <c r="I37" s="14" t="s">
        <v>122</v>
      </c>
      <c r="J37" s="14" t="s">
        <v>117</v>
      </c>
      <c r="K37" s="14">
        <v>14</v>
      </c>
    </row>
    <row r="38" spans="1:11" x14ac:dyDescent="0.35">
      <c r="A38" s="2" t="s">
        <v>80</v>
      </c>
      <c r="B38" s="2" t="s">
        <v>65</v>
      </c>
      <c r="C38" s="1">
        <v>2</v>
      </c>
      <c r="D38" s="1">
        <v>2</v>
      </c>
      <c r="E38" s="1">
        <v>2</v>
      </c>
      <c r="F38" s="1">
        <f t="shared" si="0"/>
        <v>730</v>
      </c>
      <c r="G38" s="1">
        <v>700</v>
      </c>
      <c r="H38" s="1">
        <v>400</v>
      </c>
      <c r="I38" s="14" t="s">
        <v>122</v>
      </c>
      <c r="J38" s="14" t="s">
        <v>117</v>
      </c>
      <c r="K38" s="14">
        <v>15</v>
      </c>
    </row>
    <row r="39" spans="1:11" x14ac:dyDescent="0.35">
      <c r="A39" s="2" t="s">
        <v>81</v>
      </c>
      <c r="B39" s="2" t="s">
        <v>65</v>
      </c>
      <c r="C39" s="1">
        <v>2</v>
      </c>
      <c r="D39" s="1">
        <v>2</v>
      </c>
      <c r="E39" s="1">
        <v>1</v>
      </c>
      <c r="F39" s="1">
        <f t="shared" si="0"/>
        <v>365</v>
      </c>
      <c r="G39" s="1">
        <v>700</v>
      </c>
      <c r="H39" s="1">
        <v>400</v>
      </c>
      <c r="I39" s="14" t="s">
        <v>122</v>
      </c>
      <c r="J39" s="14" t="s">
        <v>117</v>
      </c>
      <c r="K39" s="14">
        <v>16</v>
      </c>
    </row>
    <row r="40" spans="1:11" x14ac:dyDescent="0.35">
      <c r="A40" s="9" t="s">
        <v>82</v>
      </c>
      <c r="B40" s="2" t="s">
        <v>65</v>
      </c>
      <c r="C40" s="4">
        <v>7</v>
      </c>
      <c r="D40" s="4">
        <v>7</v>
      </c>
      <c r="E40" s="1">
        <v>2</v>
      </c>
      <c r="F40" s="1">
        <f t="shared" si="0"/>
        <v>730</v>
      </c>
      <c r="G40" s="1">
        <v>700</v>
      </c>
      <c r="H40" s="1">
        <v>400</v>
      </c>
      <c r="I40" s="14" t="s">
        <v>122</v>
      </c>
      <c r="J40" s="14" t="s">
        <v>117</v>
      </c>
      <c r="K40" s="14">
        <v>17</v>
      </c>
    </row>
    <row r="41" spans="1:11" x14ac:dyDescent="0.35">
      <c r="A41" s="2" t="s">
        <v>83</v>
      </c>
      <c r="B41" s="2" t="s">
        <v>65</v>
      </c>
      <c r="C41" s="1">
        <v>1</v>
      </c>
      <c r="D41" s="1">
        <v>1</v>
      </c>
      <c r="E41" s="1">
        <v>2</v>
      </c>
      <c r="F41" s="1">
        <f t="shared" si="0"/>
        <v>730</v>
      </c>
      <c r="G41" s="1">
        <v>700</v>
      </c>
      <c r="H41" s="1">
        <v>400</v>
      </c>
      <c r="I41" s="14" t="s">
        <v>122</v>
      </c>
      <c r="J41" s="14" t="s">
        <v>117</v>
      </c>
      <c r="K41" s="14">
        <v>18</v>
      </c>
    </row>
    <row r="42" spans="1:11" x14ac:dyDescent="0.35">
      <c r="A42" s="2" t="s">
        <v>127</v>
      </c>
      <c r="B42" s="2" t="s">
        <v>65</v>
      </c>
      <c r="C42" s="1">
        <v>14</v>
      </c>
      <c r="F42" s="1">
        <f t="shared" si="0"/>
        <v>0</v>
      </c>
      <c r="G42" s="1">
        <v>650</v>
      </c>
      <c r="K42" s="14">
        <v>40</v>
      </c>
    </row>
    <row r="43" spans="1:11" x14ac:dyDescent="0.35">
      <c r="A43" s="2" t="s">
        <v>128</v>
      </c>
      <c r="B43" s="2" t="s">
        <v>65</v>
      </c>
      <c r="C43" s="1">
        <v>7</v>
      </c>
      <c r="F43" s="1">
        <f t="shared" si="0"/>
        <v>0</v>
      </c>
      <c r="G43" s="1">
        <v>105</v>
      </c>
      <c r="K43" s="14">
        <v>41</v>
      </c>
    </row>
    <row r="44" spans="1:11" x14ac:dyDescent="0.35">
      <c r="B44" s="2"/>
      <c r="F44" s="1">
        <f t="shared" si="0"/>
        <v>0</v>
      </c>
      <c r="K44" s="14">
        <v>43</v>
      </c>
    </row>
    <row r="45" spans="1:11" x14ac:dyDescent="0.35">
      <c r="B45" s="2"/>
      <c r="F45" s="1">
        <f t="shared" si="0"/>
        <v>0</v>
      </c>
      <c r="K45" s="14">
        <v>44</v>
      </c>
    </row>
    <row r="46" spans="1:11" x14ac:dyDescent="0.35">
      <c r="B46" s="2"/>
      <c r="F46" s="1">
        <f t="shared" si="0"/>
        <v>0</v>
      </c>
      <c r="K46" s="14">
        <v>45</v>
      </c>
    </row>
    <row r="47" spans="1:11" x14ac:dyDescent="0.35">
      <c r="B47" s="2"/>
      <c r="F47" s="1">
        <f t="shared" si="0"/>
        <v>0</v>
      </c>
      <c r="K47" s="14">
        <v>46</v>
      </c>
    </row>
    <row r="48" spans="1:11" x14ac:dyDescent="0.35">
      <c r="B48" s="2"/>
      <c r="F48" s="1">
        <f t="shared" si="0"/>
        <v>0</v>
      </c>
      <c r="K48" s="14">
        <v>47</v>
      </c>
    </row>
    <row r="49" spans="2:11" x14ac:dyDescent="0.35">
      <c r="B49" s="2"/>
      <c r="F49" s="1">
        <f t="shared" si="0"/>
        <v>0</v>
      </c>
      <c r="K49" s="14">
        <v>48</v>
      </c>
    </row>
    <row r="50" spans="2:11" x14ac:dyDescent="0.35">
      <c r="B50" s="2"/>
      <c r="F50" s="1">
        <f t="shared" si="0"/>
        <v>0</v>
      </c>
      <c r="K50" s="14">
        <v>49</v>
      </c>
    </row>
    <row r="51" spans="2:11" x14ac:dyDescent="0.35">
      <c r="B51" s="2"/>
      <c r="F51" s="1">
        <f t="shared" si="0"/>
        <v>0</v>
      </c>
      <c r="K51" s="14">
        <v>50</v>
      </c>
    </row>
    <row r="52" spans="2:11" x14ac:dyDescent="0.35">
      <c r="B52" s="2"/>
      <c r="F52" s="1">
        <f t="shared" si="0"/>
        <v>0</v>
      </c>
      <c r="K52" s="14">
        <v>51</v>
      </c>
    </row>
    <row r="53" spans="2:11" x14ac:dyDescent="0.35">
      <c r="B53" s="2"/>
      <c r="F53" s="1">
        <f t="shared" si="0"/>
        <v>0</v>
      </c>
      <c r="K53" s="14">
        <v>52</v>
      </c>
    </row>
    <row r="54" spans="2:11" x14ac:dyDescent="0.35">
      <c r="B54" s="2"/>
      <c r="F54" s="1">
        <f t="shared" si="0"/>
        <v>0</v>
      </c>
      <c r="K54" s="14">
        <v>53</v>
      </c>
    </row>
    <row r="55" spans="2:11" x14ac:dyDescent="0.35">
      <c r="B55" s="2"/>
      <c r="F55" s="1">
        <f t="shared" si="0"/>
        <v>0</v>
      </c>
      <c r="K55" s="14">
        <v>54</v>
      </c>
    </row>
    <row r="56" spans="2:11" x14ac:dyDescent="0.35">
      <c r="B56" s="2"/>
      <c r="F56" s="1">
        <f t="shared" si="0"/>
        <v>0</v>
      </c>
      <c r="K56" s="14">
        <v>55</v>
      </c>
    </row>
    <row r="57" spans="2:11" x14ac:dyDescent="0.35">
      <c r="B57" s="2"/>
      <c r="F57" s="1">
        <f t="shared" si="0"/>
        <v>0</v>
      </c>
      <c r="K57" s="14">
        <v>56</v>
      </c>
    </row>
    <row r="58" spans="2:11" x14ac:dyDescent="0.35">
      <c r="B58" s="2"/>
      <c r="F58" s="1">
        <f t="shared" si="0"/>
        <v>0</v>
      </c>
      <c r="K58" s="14">
        <v>57</v>
      </c>
    </row>
    <row r="59" spans="2:11" x14ac:dyDescent="0.35">
      <c r="B59" s="2"/>
      <c r="F59" s="1">
        <f t="shared" si="0"/>
        <v>0</v>
      </c>
      <c r="K59" s="14">
        <v>58</v>
      </c>
    </row>
    <row r="60" spans="2:11" x14ac:dyDescent="0.35">
      <c r="F60" s="1">
        <f t="shared" si="0"/>
        <v>0</v>
      </c>
      <c r="K60" s="14">
        <v>59</v>
      </c>
    </row>
    <row r="61" spans="2:11" x14ac:dyDescent="0.35">
      <c r="F61" s="1">
        <f t="shared" si="0"/>
        <v>0</v>
      </c>
      <c r="K61" s="14">
        <v>60</v>
      </c>
    </row>
    <row r="62" spans="2:11" x14ac:dyDescent="0.35">
      <c r="F62" s="1">
        <f t="shared" si="0"/>
        <v>0</v>
      </c>
      <c r="K62" s="14">
        <v>61</v>
      </c>
    </row>
    <row r="63" spans="2:11" x14ac:dyDescent="0.35">
      <c r="F63" s="1">
        <f t="shared" si="0"/>
        <v>0</v>
      </c>
      <c r="K63" s="14">
        <v>62</v>
      </c>
    </row>
    <row r="64" spans="2:11" x14ac:dyDescent="0.35">
      <c r="F64" s="1">
        <f t="shared" si="0"/>
        <v>0</v>
      </c>
      <c r="K64" s="14">
        <v>63</v>
      </c>
    </row>
    <row r="65" spans="6:11" x14ac:dyDescent="0.35">
      <c r="F65" s="1">
        <f t="shared" si="0"/>
        <v>0</v>
      </c>
      <c r="K65" s="14">
        <v>64</v>
      </c>
    </row>
    <row r="66" spans="6:11" x14ac:dyDescent="0.35">
      <c r="F66" s="1">
        <f t="shared" si="0"/>
        <v>0</v>
      </c>
      <c r="K66" s="14">
        <v>65</v>
      </c>
    </row>
    <row r="67" spans="6:11" x14ac:dyDescent="0.35">
      <c r="F67" s="1">
        <f t="shared" ref="F67:F100" si="1">E67*365</f>
        <v>0</v>
      </c>
      <c r="K67" s="14">
        <v>66</v>
      </c>
    </row>
    <row r="68" spans="6:11" x14ac:dyDescent="0.35">
      <c r="F68" s="1">
        <f t="shared" si="1"/>
        <v>0</v>
      </c>
      <c r="K68" s="14">
        <v>67</v>
      </c>
    </row>
    <row r="69" spans="6:11" x14ac:dyDescent="0.35">
      <c r="F69" s="1">
        <f t="shared" si="1"/>
        <v>0</v>
      </c>
      <c r="K69" s="14">
        <v>68</v>
      </c>
    </row>
    <row r="70" spans="6:11" x14ac:dyDescent="0.35">
      <c r="F70" s="1">
        <f t="shared" si="1"/>
        <v>0</v>
      </c>
      <c r="K70" s="14">
        <v>69</v>
      </c>
    </row>
    <row r="71" spans="6:11" x14ac:dyDescent="0.35">
      <c r="F71" s="1">
        <f t="shared" si="1"/>
        <v>0</v>
      </c>
      <c r="K71" s="14">
        <v>70</v>
      </c>
    </row>
    <row r="72" spans="6:11" x14ac:dyDescent="0.35">
      <c r="F72" s="1">
        <f t="shared" si="1"/>
        <v>0</v>
      </c>
      <c r="K72" s="14">
        <v>71</v>
      </c>
    </row>
    <row r="73" spans="6:11" x14ac:dyDescent="0.35">
      <c r="F73" s="1">
        <f t="shared" si="1"/>
        <v>0</v>
      </c>
      <c r="K73" s="14">
        <v>72</v>
      </c>
    </row>
    <row r="74" spans="6:11" x14ac:dyDescent="0.35">
      <c r="F74" s="1">
        <f t="shared" si="1"/>
        <v>0</v>
      </c>
      <c r="K74" s="14">
        <v>73</v>
      </c>
    </row>
    <row r="75" spans="6:11" x14ac:dyDescent="0.35">
      <c r="F75" s="1">
        <f t="shared" si="1"/>
        <v>0</v>
      </c>
      <c r="K75" s="14">
        <v>74</v>
      </c>
    </row>
    <row r="76" spans="6:11" x14ac:dyDescent="0.35">
      <c r="F76" s="1">
        <f t="shared" si="1"/>
        <v>0</v>
      </c>
      <c r="K76" s="14">
        <v>75</v>
      </c>
    </row>
    <row r="77" spans="6:11" x14ac:dyDescent="0.35">
      <c r="F77" s="1">
        <f t="shared" si="1"/>
        <v>0</v>
      </c>
      <c r="K77" s="14">
        <v>76</v>
      </c>
    </row>
    <row r="78" spans="6:11" x14ac:dyDescent="0.35">
      <c r="F78" s="1">
        <f t="shared" si="1"/>
        <v>0</v>
      </c>
      <c r="K78" s="14">
        <v>77</v>
      </c>
    </row>
    <row r="79" spans="6:11" x14ac:dyDescent="0.35">
      <c r="F79" s="1">
        <f t="shared" si="1"/>
        <v>0</v>
      </c>
      <c r="K79" s="14">
        <v>78</v>
      </c>
    </row>
    <row r="80" spans="6:11" x14ac:dyDescent="0.35">
      <c r="F80" s="1">
        <f t="shared" si="1"/>
        <v>0</v>
      </c>
      <c r="K80" s="14">
        <v>79</v>
      </c>
    </row>
    <row r="81" spans="6:11" x14ac:dyDescent="0.35">
      <c r="F81" s="1">
        <f t="shared" si="1"/>
        <v>0</v>
      </c>
      <c r="K81" s="14">
        <v>80</v>
      </c>
    </row>
    <row r="82" spans="6:11" x14ac:dyDescent="0.35">
      <c r="F82" s="1">
        <f t="shared" si="1"/>
        <v>0</v>
      </c>
      <c r="K82" s="14">
        <v>81</v>
      </c>
    </row>
    <row r="83" spans="6:11" x14ac:dyDescent="0.35">
      <c r="F83" s="1">
        <f t="shared" si="1"/>
        <v>0</v>
      </c>
      <c r="K83" s="14">
        <v>82</v>
      </c>
    </row>
    <row r="84" spans="6:11" x14ac:dyDescent="0.35">
      <c r="F84" s="1">
        <f t="shared" si="1"/>
        <v>0</v>
      </c>
      <c r="K84" s="14">
        <v>83</v>
      </c>
    </row>
    <row r="85" spans="6:11" x14ac:dyDescent="0.35">
      <c r="F85" s="1">
        <f t="shared" si="1"/>
        <v>0</v>
      </c>
      <c r="K85" s="14">
        <v>84</v>
      </c>
    </row>
    <row r="86" spans="6:11" x14ac:dyDescent="0.35">
      <c r="F86" s="1">
        <f t="shared" si="1"/>
        <v>0</v>
      </c>
      <c r="K86" s="14">
        <v>85</v>
      </c>
    </row>
    <row r="87" spans="6:11" x14ac:dyDescent="0.35">
      <c r="F87" s="1">
        <f t="shared" si="1"/>
        <v>0</v>
      </c>
      <c r="K87" s="14">
        <v>86</v>
      </c>
    </row>
    <row r="88" spans="6:11" x14ac:dyDescent="0.35">
      <c r="F88" s="1">
        <f t="shared" si="1"/>
        <v>0</v>
      </c>
      <c r="K88" s="14">
        <v>87</v>
      </c>
    </row>
    <row r="89" spans="6:11" x14ac:dyDescent="0.35">
      <c r="F89" s="1">
        <f t="shared" si="1"/>
        <v>0</v>
      </c>
      <c r="K89" s="14">
        <v>88</v>
      </c>
    </row>
    <row r="90" spans="6:11" x14ac:dyDescent="0.35">
      <c r="F90" s="1">
        <f t="shared" si="1"/>
        <v>0</v>
      </c>
      <c r="K90" s="14">
        <v>89</v>
      </c>
    </row>
    <row r="91" spans="6:11" x14ac:dyDescent="0.35">
      <c r="F91" s="1">
        <f t="shared" si="1"/>
        <v>0</v>
      </c>
      <c r="K91" s="14">
        <v>90</v>
      </c>
    </row>
    <row r="92" spans="6:11" x14ac:dyDescent="0.35">
      <c r="F92" s="1">
        <f t="shared" si="1"/>
        <v>0</v>
      </c>
      <c r="K92" s="14">
        <v>91</v>
      </c>
    </row>
    <row r="93" spans="6:11" x14ac:dyDescent="0.35">
      <c r="F93" s="1">
        <f t="shared" si="1"/>
        <v>0</v>
      </c>
      <c r="K93" s="14">
        <v>92</v>
      </c>
    </row>
    <row r="94" spans="6:11" x14ac:dyDescent="0.35">
      <c r="F94" s="1">
        <f t="shared" si="1"/>
        <v>0</v>
      </c>
      <c r="K94" s="14">
        <v>93</v>
      </c>
    </row>
    <row r="95" spans="6:11" x14ac:dyDescent="0.35">
      <c r="F95" s="1">
        <f t="shared" si="1"/>
        <v>0</v>
      </c>
      <c r="K95" s="14">
        <v>94</v>
      </c>
    </row>
    <row r="96" spans="6:11" x14ac:dyDescent="0.35">
      <c r="F96" s="1">
        <f t="shared" si="1"/>
        <v>0</v>
      </c>
      <c r="K96" s="14">
        <v>95</v>
      </c>
    </row>
    <row r="97" spans="6:11" x14ac:dyDescent="0.35">
      <c r="F97" s="1">
        <f t="shared" si="1"/>
        <v>0</v>
      </c>
      <c r="K97" s="14">
        <v>96</v>
      </c>
    </row>
    <row r="98" spans="6:11" x14ac:dyDescent="0.35">
      <c r="F98" s="1">
        <f t="shared" si="1"/>
        <v>0</v>
      </c>
      <c r="K98" s="14">
        <v>97</v>
      </c>
    </row>
    <row r="99" spans="6:11" x14ac:dyDescent="0.35">
      <c r="F99" s="1">
        <f t="shared" si="1"/>
        <v>0</v>
      </c>
      <c r="K99" s="14">
        <v>98</v>
      </c>
    </row>
    <row r="100" spans="6:11" x14ac:dyDescent="0.35">
      <c r="F100" s="1">
        <f t="shared" si="1"/>
        <v>0</v>
      </c>
      <c r="K100" s="14">
        <v>99</v>
      </c>
    </row>
  </sheetData>
  <conditionalFormatting sqref="F2:F100">
    <cfRule type="cellIs" dxfId="122" priority="1" operator="equal">
      <formula>100000</formula>
    </cfRule>
  </conditionalFormatting>
  <dataValidations count="1">
    <dataValidation type="list" allowBlank="1" showInputMessage="1" showErrorMessage="1" errorTitle="ATTENTION !" error="Merci de ne choisir qu'un élément de la liste." sqref="B2:B59">
      <formula1>"Règlementaire/Sécu,Métier,Développement Personnel"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50"/>
  <sheetViews>
    <sheetView workbookViewId="0">
      <selection activeCell="A2" sqref="A2"/>
    </sheetView>
  </sheetViews>
  <sheetFormatPr baseColWidth="10" defaultRowHeight="14.5" x14ac:dyDescent="0.35"/>
  <cols>
    <col min="1" max="1" width="12.54296875" customWidth="1"/>
    <col min="2" max="2" width="10.26953125" customWidth="1"/>
    <col min="3" max="3" width="13.90625" bestFit="1" customWidth="1"/>
    <col min="4" max="4" width="23" bestFit="1" customWidth="1"/>
    <col min="5" max="5" width="36.7265625" bestFit="1" customWidth="1"/>
    <col min="6" max="6" width="10.453125" style="5" bestFit="1" customWidth="1"/>
  </cols>
  <sheetData>
    <row r="1" spans="1:6" x14ac:dyDescent="0.35">
      <c r="A1" t="s">
        <v>132</v>
      </c>
      <c r="B1" t="s">
        <v>133</v>
      </c>
      <c r="C1" t="s">
        <v>134</v>
      </c>
      <c r="D1" t="s">
        <v>129</v>
      </c>
      <c r="E1" t="s">
        <v>130</v>
      </c>
      <c r="F1" s="5" t="s">
        <v>131</v>
      </c>
    </row>
    <row r="2" spans="1:6" x14ac:dyDescent="0.35">
      <c r="A2">
        <v>33929</v>
      </c>
      <c r="B2" t="s">
        <v>35</v>
      </c>
      <c r="C2" t="s">
        <v>0</v>
      </c>
      <c r="D2" t="str">
        <f>VLOOKUP(Tableau1[[#This Row],[FORMATION]],Tableau2[[FORMATIONS]:[TYPE FORMATION]],2,FALSE)</f>
        <v>Règlementaire/Sécu</v>
      </c>
      <c r="E2" t="s">
        <v>66</v>
      </c>
      <c r="F2" s="5">
        <v>43863</v>
      </c>
    </row>
    <row r="3" spans="1:6" x14ac:dyDescent="0.35">
      <c r="A3">
        <v>34115</v>
      </c>
      <c r="B3" t="s">
        <v>36</v>
      </c>
      <c r="C3" t="s">
        <v>1</v>
      </c>
      <c r="D3" t="str">
        <f>VLOOKUP(Tableau1[[#This Row],[FORMATION]],Tableau2[[FORMATIONS]:[TYPE FORMATION]],2,FALSE)</f>
        <v>Règlementaire/Sécu</v>
      </c>
      <c r="E3" t="s">
        <v>66</v>
      </c>
      <c r="F3" s="5">
        <v>43806</v>
      </c>
    </row>
    <row r="4" spans="1:6" x14ac:dyDescent="0.35">
      <c r="A4">
        <v>53240</v>
      </c>
      <c r="B4" t="s">
        <v>37</v>
      </c>
      <c r="C4" t="s">
        <v>2</v>
      </c>
      <c r="D4" t="str">
        <f>VLOOKUP(Tableau1[[#This Row],[FORMATION]],Tableau2[[FORMATIONS]:[TYPE FORMATION]],2,FALSE)</f>
        <v>Règlementaire/Sécu</v>
      </c>
      <c r="E4" t="s">
        <v>66</v>
      </c>
      <c r="F4" s="5">
        <v>43911</v>
      </c>
    </row>
    <row r="5" spans="1:6" x14ac:dyDescent="0.35">
      <c r="A5">
        <v>29097</v>
      </c>
      <c r="B5" t="s">
        <v>38</v>
      </c>
      <c r="C5" t="s">
        <v>3</v>
      </c>
      <c r="D5" t="str">
        <f>VLOOKUP(Tableau1[[#This Row],[FORMATION]],Tableau2[[FORMATIONS]:[TYPE FORMATION]],2,FALSE)</f>
        <v>Règlementaire/Sécu</v>
      </c>
      <c r="E5" t="s">
        <v>66</v>
      </c>
      <c r="F5" s="5">
        <v>43799</v>
      </c>
    </row>
    <row r="6" spans="1:6" x14ac:dyDescent="0.35">
      <c r="A6">
        <v>29830</v>
      </c>
      <c r="B6" t="s">
        <v>39</v>
      </c>
      <c r="C6" t="s">
        <v>4</v>
      </c>
      <c r="D6" t="str">
        <f>VLOOKUP(Tableau1[[#This Row],[FORMATION]],Tableau2[[FORMATIONS]:[TYPE FORMATION]],2,FALSE)</f>
        <v>Règlementaire/Sécu</v>
      </c>
      <c r="E6" t="s">
        <v>66</v>
      </c>
      <c r="F6" s="5">
        <v>42716</v>
      </c>
    </row>
    <row r="7" spans="1:6" x14ac:dyDescent="0.35">
      <c r="A7">
        <v>32099</v>
      </c>
      <c r="B7" t="s">
        <v>40</v>
      </c>
      <c r="C7" t="s">
        <v>5</v>
      </c>
      <c r="D7" t="str">
        <f>VLOOKUP(Tableau1[[#This Row],[FORMATION]],Tableau2[[FORMATIONS]:[TYPE FORMATION]],2,FALSE)</f>
        <v>Règlementaire/Sécu</v>
      </c>
      <c r="E7" t="s">
        <v>66</v>
      </c>
      <c r="F7" s="5">
        <v>43806</v>
      </c>
    </row>
    <row r="8" spans="1:6" x14ac:dyDescent="0.35">
      <c r="A8">
        <v>41977</v>
      </c>
      <c r="B8" t="s">
        <v>41</v>
      </c>
      <c r="C8" t="s">
        <v>6</v>
      </c>
      <c r="D8" t="str">
        <f>VLOOKUP(Tableau1[[#This Row],[FORMATION]],Tableau2[[FORMATIONS]:[TYPE FORMATION]],2,FALSE)</f>
        <v>Règlementaire/Sécu</v>
      </c>
      <c r="E8" t="s">
        <v>66</v>
      </c>
      <c r="F8" s="5">
        <v>43863</v>
      </c>
    </row>
    <row r="9" spans="1:6" x14ac:dyDescent="0.35">
      <c r="A9">
        <v>54309</v>
      </c>
      <c r="B9" t="s">
        <v>42</v>
      </c>
      <c r="C9" t="s">
        <v>7</v>
      </c>
      <c r="D9" t="str">
        <f>VLOOKUP(Tableau1[[#This Row],[FORMATION]],Tableau2[[FORMATIONS]:[TYPE FORMATION]],2,FALSE)</f>
        <v>Règlementaire/Sécu</v>
      </c>
      <c r="E9" t="s">
        <v>66</v>
      </c>
      <c r="F9" s="5">
        <v>43806</v>
      </c>
    </row>
    <row r="10" spans="1:6" x14ac:dyDescent="0.35">
      <c r="A10">
        <v>49141</v>
      </c>
      <c r="B10" t="s">
        <v>43</v>
      </c>
      <c r="C10" t="s">
        <v>8</v>
      </c>
      <c r="D10" t="str">
        <f>VLOOKUP(Tableau1[[#This Row],[FORMATION]],Tableau2[[FORMATIONS]:[TYPE FORMATION]],2,FALSE)</f>
        <v>Règlementaire/Sécu</v>
      </c>
      <c r="E10" t="s">
        <v>66</v>
      </c>
      <c r="F10" s="5">
        <v>43806</v>
      </c>
    </row>
    <row r="11" spans="1:6" x14ac:dyDescent="0.35">
      <c r="A11">
        <v>49528</v>
      </c>
      <c r="B11" t="s">
        <v>45</v>
      </c>
      <c r="C11" t="s">
        <v>10</v>
      </c>
      <c r="D11" t="str">
        <f>VLOOKUP(Tableau1[[#This Row],[FORMATION]],Tableau2[[FORMATIONS]:[TYPE FORMATION]],2,FALSE)</f>
        <v>Règlementaire/Sécu</v>
      </c>
      <c r="E11" t="s">
        <v>66</v>
      </c>
      <c r="F11" s="5">
        <v>43799</v>
      </c>
    </row>
    <row r="12" spans="1:6" x14ac:dyDescent="0.35">
      <c r="A12">
        <v>39107</v>
      </c>
      <c r="B12" t="s">
        <v>46</v>
      </c>
      <c r="C12" t="s">
        <v>11</v>
      </c>
      <c r="D12" t="str">
        <f>VLOOKUP(Tableau1[[#This Row],[FORMATION]],Tableau2[[FORMATIONS]:[TYPE FORMATION]],2,FALSE)</f>
        <v>Règlementaire/Sécu</v>
      </c>
      <c r="E12" t="s">
        <v>66</v>
      </c>
      <c r="F12" s="5">
        <v>43911</v>
      </c>
    </row>
    <row r="13" spans="1:6" x14ac:dyDescent="0.35">
      <c r="A13">
        <v>46988</v>
      </c>
      <c r="B13" t="s">
        <v>42</v>
      </c>
      <c r="C13" t="s">
        <v>12</v>
      </c>
      <c r="D13" t="str">
        <f>VLOOKUP(Tableau1[[#This Row],[FORMATION]],Tableau2[[FORMATIONS]:[TYPE FORMATION]],2,FALSE)</f>
        <v>Règlementaire/Sécu</v>
      </c>
      <c r="E13" t="s">
        <v>66</v>
      </c>
      <c r="F13" s="5">
        <v>43911</v>
      </c>
    </row>
    <row r="14" spans="1:6" x14ac:dyDescent="0.35">
      <c r="A14">
        <v>39096</v>
      </c>
      <c r="B14" t="s">
        <v>47</v>
      </c>
      <c r="C14" t="s">
        <v>13</v>
      </c>
      <c r="D14" t="str">
        <f>VLOOKUP(Tableau1[[#This Row],[FORMATION]],Tableau2[[FORMATIONS]:[TYPE FORMATION]],2,FALSE)</f>
        <v>Règlementaire/Sécu</v>
      </c>
      <c r="E14" t="s">
        <v>66</v>
      </c>
      <c r="F14" s="5">
        <v>43863</v>
      </c>
    </row>
    <row r="15" spans="1:6" x14ac:dyDescent="0.35">
      <c r="A15">
        <v>43441</v>
      </c>
      <c r="B15" t="s">
        <v>37</v>
      </c>
      <c r="C15" t="s">
        <v>14</v>
      </c>
      <c r="D15" t="str">
        <f>VLOOKUP(Tableau1[[#This Row],[FORMATION]],Tableau2[[FORMATIONS]:[TYPE FORMATION]],2,FALSE)</f>
        <v>Règlementaire/Sécu</v>
      </c>
      <c r="E15" t="s">
        <v>66</v>
      </c>
      <c r="F15" s="5">
        <v>43806</v>
      </c>
    </row>
    <row r="16" spans="1:6" x14ac:dyDescent="0.35">
      <c r="A16">
        <v>40304</v>
      </c>
      <c r="B16" t="s">
        <v>48</v>
      </c>
      <c r="C16" t="s">
        <v>15</v>
      </c>
      <c r="D16" t="str">
        <f>VLOOKUP(Tableau1[[#This Row],[FORMATION]],Tableau2[[FORMATIONS]:[TYPE FORMATION]],2,FALSE)</f>
        <v>Règlementaire/Sécu</v>
      </c>
      <c r="E16" t="s">
        <v>66</v>
      </c>
      <c r="F16" s="5">
        <v>43911</v>
      </c>
    </row>
    <row r="17" spans="1:6" x14ac:dyDescent="0.35">
      <c r="A17">
        <v>28928</v>
      </c>
      <c r="B17" t="s">
        <v>49</v>
      </c>
      <c r="C17" t="s">
        <v>16</v>
      </c>
      <c r="D17" t="str">
        <f>VLOOKUP(Tableau1[[#This Row],[FORMATION]],Tableau2[[FORMATIONS]:[TYPE FORMATION]],2,FALSE)</f>
        <v>Règlementaire/Sécu</v>
      </c>
      <c r="E17" t="s">
        <v>66</v>
      </c>
      <c r="F17" s="5">
        <v>43863</v>
      </c>
    </row>
    <row r="18" spans="1:6" x14ac:dyDescent="0.35">
      <c r="A18">
        <v>33396</v>
      </c>
      <c r="B18" t="s">
        <v>50</v>
      </c>
      <c r="C18" t="s">
        <v>17</v>
      </c>
      <c r="D18" t="str">
        <f>VLOOKUP(Tableau1[[#This Row],[FORMATION]],Tableau2[[FORMATIONS]:[TYPE FORMATION]],2,FALSE)</f>
        <v>Règlementaire/Sécu</v>
      </c>
      <c r="E18" t="s">
        <v>66</v>
      </c>
      <c r="F18" s="5">
        <v>43806</v>
      </c>
    </row>
    <row r="19" spans="1:6" x14ac:dyDescent="0.35">
      <c r="A19">
        <v>29270</v>
      </c>
      <c r="B19" t="s">
        <v>51</v>
      </c>
      <c r="C19" t="s">
        <v>18</v>
      </c>
      <c r="D19" t="str">
        <f>VLOOKUP(Tableau1[[#This Row],[FORMATION]],Tableau2[[FORMATIONS]:[TYPE FORMATION]],2,FALSE)</f>
        <v>Règlementaire/Sécu</v>
      </c>
      <c r="E19" t="s">
        <v>66</v>
      </c>
      <c r="F19" s="5">
        <v>43911</v>
      </c>
    </row>
    <row r="20" spans="1:6" x14ac:dyDescent="0.35">
      <c r="A20">
        <v>44136</v>
      </c>
      <c r="B20" t="s">
        <v>43</v>
      </c>
      <c r="C20" t="s">
        <v>19</v>
      </c>
      <c r="D20" t="str">
        <f>VLOOKUP(Tableau1[[#This Row],[FORMATION]],Tableau2[[FORMATIONS]:[TYPE FORMATION]],2,FALSE)</f>
        <v>Règlementaire/Sécu</v>
      </c>
      <c r="E20" t="s">
        <v>66</v>
      </c>
      <c r="F20" s="5">
        <v>43799</v>
      </c>
    </row>
    <row r="21" spans="1:6" x14ac:dyDescent="0.35">
      <c r="A21">
        <v>29482</v>
      </c>
      <c r="B21" t="s">
        <v>52</v>
      </c>
      <c r="C21" t="s">
        <v>20</v>
      </c>
      <c r="D21" t="str">
        <f>VLOOKUP(Tableau1[[#This Row],[FORMATION]],Tableau2[[FORMATIONS]:[TYPE FORMATION]],2,FALSE)</f>
        <v>Règlementaire/Sécu</v>
      </c>
      <c r="E21" t="s">
        <v>66</v>
      </c>
      <c r="F21" s="5">
        <v>42716</v>
      </c>
    </row>
    <row r="22" spans="1:6" x14ac:dyDescent="0.35">
      <c r="A22">
        <v>42087</v>
      </c>
      <c r="B22" t="s">
        <v>45</v>
      </c>
      <c r="C22" t="s">
        <v>21</v>
      </c>
      <c r="D22" t="str">
        <f>VLOOKUP(Tableau1[[#This Row],[FORMATION]],Tableau2[[FORMATIONS]:[TYPE FORMATION]],2,FALSE)</f>
        <v>Règlementaire/Sécu</v>
      </c>
      <c r="E22" t="s">
        <v>66</v>
      </c>
      <c r="F22" s="5">
        <v>42716</v>
      </c>
    </row>
    <row r="23" spans="1:6" x14ac:dyDescent="0.35">
      <c r="A23">
        <v>43711</v>
      </c>
      <c r="B23" t="s">
        <v>53</v>
      </c>
      <c r="C23" t="s">
        <v>22</v>
      </c>
      <c r="D23" t="str">
        <f>VLOOKUP(Tableau1[[#This Row],[FORMATION]],Tableau2[[FORMATIONS]:[TYPE FORMATION]],2,FALSE)</f>
        <v>Règlementaire/Sécu</v>
      </c>
      <c r="E23" t="s">
        <v>66</v>
      </c>
      <c r="F23" s="5">
        <v>43863</v>
      </c>
    </row>
    <row r="24" spans="1:6" x14ac:dyDescent="0.35">
      <c r="A24">
        <v>39119</v>
      </c>
      <c r="B24" t="s">
        <v>54</v>
      </c>
      <c r="C24" t="s">
        <v>23</v>
      </c>
      <c r="D24" t="str">
        <f>VLOOKUP(Tableau1[[#This Row],[FORMATION]],Tableau2[[FORMATIONS]:[TYPE FORMATION]],2,FALSE)</f>
        <v>Règlementaire/Sécu</v>
      </c>
      <c r="E24" t="s">
        <v>66</v>
      </c>
      <c r="F24" s="5">
        <v>42716</v>
      </c>
    </row>
    <row r="25" spans="1:6" x14ac:dyDescent="0.35">
      <c r="A25">
        <v>53911</v>
      </c>
      <c r="B25" t="s">
        <v>55</v>
      </c>
      <c r="C25" t="s">
        <v>24</v>
      </c>
      <c r="D25" t="str">
        <f>VLOOKUP(Tableau1[[#This Row],[FORMATION]],Tableau2[[FORMATIONS]:[TYPE FORMATION]],2,FALSE)</f>
        <v>Règlementaire/Sécu</v>
      </c>
      <c r="E25" t="s">
        <v>66</v>
      </c>
      <c r="F25" s="5">
        <v>43799</v>
      </c>
    </row>
    <row r="26" spans="1:6" x14ac:dyDescent="0.35">
      <c r="A26">
        <v>37820</v>
      </c>
      <c r="B26" t="s">
        <v>56</v>
      </c>
      <c r="C26" t="s">
        <v>25</v>
      </c>
      <c r="D26" t="str">
        <f>VLOOKUP(Tableau1[[#This Row],[FORMATION]],Tableau2[[FORMATIONS]:[TYPE FORMATION]],2,FALSE)</f>
        <v>Règlementaire/Sécu</v>
      </c>
      <c r="E26" t="s">
        <v>66</v>
      </c>
      <c r="F26" s="5">
        <v>43799</v>
      </c>
    </row>
    <row r="27" spans="1:6" x14ac:dyDescent="0.35">
      <c r="A27">
        <v>48775</v>
      </c>
      <c r="B27" t="s">
        <v>57</v>
      </c>
      <c r="C27" t="s">
        <v>26</v>
      </c>
      <c r="D27" t="str">
        <f>VLOOKUP(Tableau1[[#This Row],[FORMATION]],Tableau2[[FORMATIONS]:[TYPE FORMATION]],2,FALSE)</f>
        <v>Règlementaire/Sécu</v>
      </c>
      <c r="E27" t="s">
        <v>66</v>
      </c>
      <c r="F27" s="5">
        <v>43806</v>
      </c>
    </row>
    <row r="28" spans="1:6" x14ac:dyDescent="0.35">
      <c r="A28">
        <v>28264</v>
      </c>
      <c r="B28" t="s">
        <v>59</v>
      </c>
      <c r="C28" t="s">
        <v>28</v>
      </c>
      <c r="D28" t="str">
        <f>VLOOKUP(Tableau1[[#This Row],[FORMATION]],Tableau2[[FORMATIONS]:[TYPE FORMATION]],2,FALSE)</f>
        <v>Règlementaire/Sécu</v>
      </c>
      <c r="E28" t="s">
        <v>66</v>
      </c>
      <c r="F28" s="5">
        <v>43799</v>
      </c>
    </row>
    <row r="29" spans="1:6" x14ac:dyDescent="0.35">
      <c r="A29">
        <v>28130</v>
      </c>
      <c r="B29" t="s">
        <v>60</v>
      </c>
      <c r="C29" t="s">
        <v>29</v>
      </c>
      <c r="D29" t="str">
        <f>VLOOKUP(Tableau1[[#This Row],[FORMATION]],Tableau2[[FORMATIONS]:[TYPE FORMATION]],2,FALSE)</f>
        <v>Règlementaire/Sécu</v>
      </c>
      <c r="E29" t="s">
        <v>66</v>
      </c>
      <c r="F29" s="5">
        <v>43863</v>
      </c>
    </row>
    <row r="30" spans="1:6" x14ac:dyDescent="0.35">
      <c r="A30">
        <v>116906</v>
      </c>
      <c r="B30" t="s">
        <v>61</v>
      </c>
      <c r="C30" t="s">
        <v>30</v>
      </c>
      <c r="D30" t="str">
        <f>VLOOKUP(Tableau1[[#This Row],[FORMATION]],Tableau2[[FORMATIONS]:[TYPE FORMATION]],2,FALSE)</f>
        <v>Règlementaire/Sécu</v>
      </c>
      <c r="E30" t="s">
        <v>66</v>
      </c>
      <c r="F30" s="5">
        <v>44178</v>
      </c>
    </row>
    <row r="31" spans="1:6" x14ac:dyDescent="0.35">
      <c r="A31">
        <v>29294</v>
      </c>
      <c r="B31" t="s">
        <v>63</v>
      </c>
      <c r="C31" t="s">
        <v>33</v>
      </c>
      <c r="D31" t="str">
        <f>VLOOKUP(Tableau1[[#This Row],[FORMATION]],Tableau2[[FORMATIONS]:[TYPE FORMATION]],2,FALSE)</f>
        <v>Règlementaire/Sécu</v>
      </c>
      <c r="E31" t="s">
        <v>66</v>
      </c>
      <c r="F31" s="5">
        <v>42716</v>
      </c>
    </row>
    <row r="32" spans="1:6" x14ac:dyDescent="0.35">
      <c r="A32">
        <v>33929</v>
      </c>
      <c r="B32" t="s">
        <v>35</v>
      </c>
      <c r="C32" t="s">
        <v>0</v>
      </c>
      <c r="D32" t="str">
        <f>VLOOKUP(Tableau1[[#This Row],[FORMATION]],Tableau2[[FORMATIONS]:[TYPE FORMATION]],2,FALSE)</f>
        <v>Règlementaire/Sécu</v>
      </c>
      <c r="E32" t="s">
        <v>67</v>
      </c>
      <c r="F32" s="5">
        <v>43863</v>
      </c>
    </row>
    <row r="33" spans="1:6" x14ac:dyDescent="0.35">
      <c r="A33">
        <v>53240</v>
      </c>
      <c r="B33" t="s">
        <v>37</v>
      </c>
      <c r="C33" t="s">
        <v>2</v>
      </c>
      <c r="D33" t="str">
        <f>VLOOKUP(Tableau1[[#This Row],[FORMATION]],Tableau2[[FORMATIONS]:[TYPE FORMATION]],2,FALSE)</f>
        <v>Règlementaire/Sécu</v>
      </c>
      <c r="E33" t="s">
        <v>67</v>
      </c>
      <c r="F33" s="5">
        <v>43241</v>
      </c>
    </row>
    <row r="34" spans="1:6" x14ac:dyDescent="0.35">
      <c r="A34">
        <v>29097</v>
      </c>
      <c r="B34" t="s">
        <v>38</v>
      </c>
      <c r="C34" t="s">
        <v>3</v>
      </c>
      <c r="D34" t="str">
        <f>VLOOKUP(Tableau1[[#This Row],[FORMATION]],Tableau2[[FORMATIONS]:[TYPE FORMATION]],2,FALSE)</f>
        <v>Règlementaire/Sécu</v>
      </c>
      <c r="E34" t="s">
        <v>67</v>
      </c>
      <c r="F34" s="5">
        <v>43205</v>
      </c>
    </row>
    <row r="35" spans="1:6" x14ac:dyDescent="0.35">
      <c r="A35">
        <v>29830</v>
      </c>
      <c r="B35" t="s">
        <v>39</v>
      </c>
      <c r="C35" t="s">
        <v>4</v>
      </c>
      <c r="D35" t="str">
        <f>VLOOKUP(Tableau1[[#This Row],[FORMATION]],Tableau2[[FORMATIONS]:[TYPE FORMATION]],2,FALSE)</f>
        <v>Règlementaire/Sécu</v>
      </c>
      <c r="E35" t="s">
        <v>67</v>
      </c>
      <c r="F35" s="5">
        <v>43205</v>
      </c>
    </row>
    <row r="36" spans="1:6" x14ac:dyDescent="0.35">
      <c r="A36">
        <v>32099</v>
      </c>
      <c r="B36" t="s">
        <v>40</v>
      </c>
      <c r="C36" t="s">
        <v>5</v>
      </c>
      <c r="D36" t="str">
        <f>VLOOKUP(Tableau1[[#This Row],[FORMATION]],Tableau2[[FORMATIONS]:[TYPE FORMATION]],2,FALSE)</f>
        <v>Règlementaire/Sécu</v>
      </c>
      <c r="E36" t="s">
        <v>67</v>
      </c>
      <c r="F36" s="5">
        <v>43159</v>
      </c>
    </row>
    <row r="37" spans="1:6" x14ac:dyDescent="0.35">
      <c r="A37">
        <v>41977</v>
      </c>
      <c r="B37" t="s">
        <v>41</v>
      </c>
      <c r="C37" t="s">
        <v>6</v>
      </c>
      <c r="D37" t="str">
        <f>VLOOKUP(Tableau1[[#This Row],[FORMATION]],Tableau2[[FORMATIONS]:[TYPE FORMATION]],2,FALSE)</f>
        <v>Règlementaire/Sécu</v>
      </c>
      <c r="E37" t="s">
        <v>67</v>
      </c>
      <c r="F37" s="5">
        <v>43212</v>
      </c>
    </row>
    <row r="38" spans="1:6" x14ac:dyDescent="0.35">
      <c r="A38">
        <v>49141</v>
      </c>
      <c r="B38" t="s">
        <v>43</v>
      </c>
      <c r="C38" t="s">
        <v>8</v>
      </c>
      <c r="D38" t="str">
        <f>VLOOKUP(Tableau1[[#This Row],[FORMATION]],Tableau2[[FORMATIONS]:[TYPE FORMATION]],2,FALSE)</f>
        <v>Règlementaire/Sécu</v>
      </c>
      <c r="E38" t="s">
        <v>67</v>
      </c>
      <c r="F38" s="5">
        <v>43212</v>
      </c>
    </row>
    <row r="39" spans="1:6" x14ac:dyDescent="0.35">
      <c r="A39">
        <v>49528</v>
      </c>
      <c r="B39" t="s">
        <v>45</v>
      </c>
      <c r="C39" t="s">
        <v>10</v>
      </c>
      <c r="D39" t="str">
        <f>VLOOKUP(Tableau1[[#This Row],[FORMATION]],Tableau2[[FORMATIONS]:[TYPE FORMATION]],2,FALSE)</f>
        <v>Règlementaire/Sécu</v>
      </c>
      <c r="E39" t="s">
        <v>67</v>
      </c>
      <c r="F39" s="5">
        <v>43212</v>
      </c>
    </row>
    <row r="40" spans="1:6" x14ac:dyDescent="0.35">
      <c r="A40">
        <v>39107</v>
      </c>
      <c r="B40" t="s">
        <v>46</v>
      </c>
      <c r="C40" t="s">
        <v>11</v>
      </c>
      <c r="D40" t="str">
        <f>VLOOKUP(Tableau1[[#This Row],[FORMATION]],Tableau2[[FORMATIONS]:[TYPE FORMATION]],2,FALSE)</f>
        <v>Règlementaire/Sécu</v>
      </c>
      <c r="E40" t="s">
        <v>67</v>
      </c>
      <c r="F40" s="5">
        <v>43212</v>
      </c>
    </row>
    <row r="41" spans="1:6" x14ac:dyDescent="0.35">
      <c r="A41">
        <v>46988</v>
      </c>
      <c r="B41" t="s">
        <v>42</v>
      </c>
      <c r="C41" t="s">
        <v>12</v>
      </c>
      <c r="D41" t="str">
        <f>VLOOKUP(Tableau1[[#This Row],[FORMATION]],Tableau2[[FORMATIONS]:[TYPE FORMATION]],2,FALSE)</f>
        <v>Règlementaire/Sécu</v>
      </c>
      <c r="E41" t="s">
        <v>67</v>
      </c>
      <c r="F41" s="5">
        <v>43233</v>
      </c>
    </row>
    <row r="42" spans="1:6" x14ac:dyDescent="0.35">
      <c r="A42">
        <v>28928</v>
      </c>
      <c r="B42" t="s">
        <v>49</v>
      </c>
      <c r="C42" t="s">
        <v>16</v>
      </c>
      <c r="D42" t="str">
        <f>VLOOKUP(Tableau1[[#This Row],[FORMATION]],Tableau2[[FORMATIONS]:[TYPE FORMATION]],2,FALSE)</f>
        <v>Règlementaire/Sécu</v>
      </c>
      <c r="E42" t="s">
        <v>67</v>
      </c>
      <c r="F42" s="5">
        <v>43241</v>
      </c>
    </row>
    <row r="43" spans="1:6" x14ac:dyDescent="0.35">
      <c r="A43">
        <v>29270</v>
      </c>
      <c r="B43" t="s">
        <v>51</v>
      </c>
      <c r="C43" t="s">
        <v>18</v>
      </c>
      <c r="D43" t="str">
        <f>VLOOKUP(Tableau1[[#This Row],[FORMATION]],Tableau2[[FORMATIONS]:[TYPE FORMATION]],2,FALSE)</f>
        <v>Règlementaire/Sécu</v>
      </c>
      <c r="E43" t="s">
        <v>67</v>
      </c>
      <c r="F43" s="5">
        <v>43205</v>
      </c>
    </row>
    <row r="44" spans="1:6" x14ac:dyDescent="0.35">
      <c r="A44">
        <v>44136</v>
      </c>
      <c r="B44" t="s">
        <v>43</v>
      </c>
      <c r="C44" t="s">
        <v>19</v>
      </c>
      <c r="D44" t="str">
        <f>VLOOKUP(Tableau1[[#This Row],[FORMATION]],Tableau2[[FORMATIONS]:[TYPE FORMATION]],2,FALSE)</f>
        <v>Règlementaire/Sécu</v>
      </c>
      <c r="E44" t="s">
        <v>67</v>
      </c>
      <c r="F44" s="5">
        <v>43233</v>
      </c>
    </row>
    <row r="45" spans="1:6" x14ac:dyDescent="0.35">
      <c r="A45">
        <v>29482</v>
      </c>
      <c r="B45" t="s">
        <v>52</v>
      </c>
      <c r="C45" t="s">
        <v>20</v>
      </c>
      <c r="D45" t="str">
        <f>VLOOKUP(Tableau1[[#This Row],[FORMATION]],Tableau2[[FORMATIONS]:[TYPE FORMATION]],2,FALSE)</f>
        <v>Règlementaire/Sécu</v>
      </c>
      <c r="E45" t="s">
        <v>67</v>
      </c>
      <c r="F45" s="5">
        <v>43205</v>
      </c>
    </row>
    <row r="46" spans="1:6" x14ac:dyDescent="0.35">
      <c r="A46">
        <v>42087</v>
      </c>
      <c r="B46" t="s">
        <v>45</v>
      </c>
      <c r="C46" t="s">
        <v>21</v>
      </c>
      <c r="D46" t="str">
        <f>VLOOKUP(Tableau1[[#This Row],[FORMATION]],Tableau2[[FORMATIONS]:[TYPE FORMATION]],2,FALSE)</f>
        <v>Règlementaire/Sécu</v>
      </c>
      <c r="E46" t="s">
        <v>67</v>
      </c>
      <c r="F46" s="5">
        <v>43233</v>
      </c>
    </row>
    <row r="47" spans="1:6" x14ac:dyDescent="0.35">
      <c r="A47">
        <v>43711</v>
      </c>
      <c r="B47" t="s">
        <v>53</v>
      </c>
      <c r="C47" t="s">
        <v>22</v>
      </c>
      <c r="D47" t="str">
        <f>VLOOKUP(Tableau1[[#This Row],[FORMATION]],Tableau2[[FORMATIONS]:[TYPE FORMATION]],2,FALSE)</f>
        <v>Règlementaire/Sécu</v>
      </c>
      <c r="E47" t="s">
        <v>67</v>
      </c>
      <c r="F47" s="5">
        <v>43241</v>
      </c>
    </row>
    <row r="48" spans="1:6" x14ac:dyDescent="0.35">
      <c r="A48">
        <v>39119</v>
      </c>
      <c r="B48" t="s">
        <v>54</v>
      </c>
      <c r="C48" t="s">
        <v>23</v>
      </c>
      <c r="D48" t="str">
        <f>VLOOKUP(Tableau1[[#This Row],[FORMATION]],Tableau2[[FORMATIONS]:[TYPE FORMATION]],2,FALSE)</f>
        <v>Règlementaire/Sécu</v>
      </c>
      <c r="E48" t="s">
        <v>67</v>
      </c>
      <c r="F48" s="5">
        <v>43233</v>
      </c>
    </row>
    <row r="49" spans="1:6" x14ac:dyDescent="0.35">
      <c r="A49">
        <v>53911</v>
      </c>
      <c r="B49" t="s">
        <v>55</v>
      </c>
      <c r="C49" t="s">
        <v>24</v>
      </c>
      <c r="D49" t="str">
        <f>VLOOKUP(Tableau1[[#This Row],[FORMATION]],Tableau2[[FORMATIONS]:[TYPE FORMATION]],2,FALSE)</f>
        <v>Règlementaire/Sécu</v>
      </c>
      <c r="E49" t="s">
        <v>67</v>
      </c>
      <c r="F49" s="5">
        <v>43233</v>
      </c>
    </row>
    <row r="50" spans="1:6" x14ac:dyDescent="0.35">
      <c r="A50">
        <v>48775</v>
      </c>
      <c r="B50" t="s">
        <v>57</v>
      </c>
      <c r="C50" t="s">
        <v>26</v>
      </c>
      <c r="D50" t="str">
        <f>VLOOKUP(Tableau1[[#This Row],[FORMATION]],Tableau2[[FORMATIONS]:[TYPE FORMATION]],2,FALSE)</f>
        <v>Règlementaire/Sécu</v>
      </c>
      <c r="E50" t="s">
        <v>67</v>
      </c>
      <c r="F50" s="5">
        <v>43159</v>
      </c>
    </row>
    <row r="51" spans="1:6" x14ac:dyDescent="0.35">
      <c r="A51">
        <v>50265</v>
      </c>
      <c r="B51" t="s">
        <v>58</v>
      </c>
      <c r="C51" t="s">
        <v>27</v>
      </c>
      <c r="D51" t="str">
        <f>VLOOKUP(Tableau1[[#This Row],[FORMATION]],Tableau2[[FORMATIONS]:[TYPE FORMATION]],2,FALSE)</f>
        <v>Règlementaire/Sécu</v>
      </c>
      <c r="E51" t="s">
        <v>67</v>
      </c>
      <c r="F51" s="5">
        <v>43205</v>
      </c>
    </row>
    <row r="52" spans="1:6" x14ac:dyDescent="0.35">
      <c r="A52">
        <v>28130</v>
      </c>
      <c r="B52" t="s">
        <v>60</v>
      </c>
      <c r="C52" t="s">
        <v>29</v>
      </c>
      <c r="D52" t="str">
        <f>VLOOKUP(Tableau1[[#This Row],[FORMATION]],Tableau2[[FORMATIONS]:[TYPE FORMATION]],2,FALSE)</f>
        <v>Règlementaire/Sécu</v>
      </c>
      <c r="E52" t="s">
        <v>67</v>
      </c>
      <c r="F52" s="5">
        <v>43241</v>
      </c>
    </row>
    <row r="53" spans="1:6" x14ac:dyDescent="0.35">
      <c r="A53">
        <v>116906</v>
      </c>
      <c r="B53" t="s">
        <v>61</v>
      </c>
      <c r="C53" t="s">
        <v>30</v>
      </c>
      <c r="D53" t="str">
        <f>VLOOKUP(Tableau1[[#This Row],[FORMATION]],Tableau2[[FORMATIONS]:[TYPE FORMATION]],2,FALSE)</f>
        <v>Règlementaire/Sécu</v>
      </c>
      <c r="E53" t="s">
        <v>67</v>
      </c>
      <c r="F53" s="5">
        <v>44178</v>
      </c>
    </row>
    <row r="54" spans="1:6" x14ac:dyDescent="0.35">
      <c r="A54">
        <v>32940</v>
      </c>
      <c r="B54" t="s">
        <v>59</v>
      </c>
      <c r="C54" t="s">
        <v>31</v>
      </c>
      <c r="D54" t="str">
        <f>VLOOKUP(Tableau1[[#This Row],[FORMATION]],Tableau2[[FORMATIONS]:[TYPE FORMATION]],2,FALSE)</f>
        <v>Règlementaire/Sécu</v>
      </c>
      <c r="E54" t="s">
        <v>67</v>
      </c>
      <c r="F54" s="5">
        <v>43212</v>
      </c>
    </row>
    <row r="55" spans="1:6" x14ac:dyDescent="0.35">
      <c r="A55">
        <v>34115</v>
      </c>
      <c r="B55" t="s">
        <v>36</v>
      </c>
      <c r="C55" t="s">
        <v>1</v>
      </c>
      <c r="D55" t="str">
        <f>VLOOKUP(Tableau1[[#This Row],[FORMATION]],Tableau2[[FORMATIONS]:[TYPE FORMATION]],2,FALSE)</f>
        <v>Règlementaire/Sécu</v>
      </c>
      <c r="E55" t="s">
        <v>75</v>
      </c>
      <c r="F55" s="5">
        <v>42901</v>
      </c>
    </row>
    <row r="56" spans="1:6" x14ac:dyDescent="0.35">
      <c r="A56">
        <v>53240</v>
      </c>
      <c r="B56" t="s">
        <v>37</v>
      </c>
      <c r="C56" t="s">
        <v>2</v>
      </c>
      <c r="D56" t="str">
        <f>VLOOKUP(Tableau1[[#This Row],[FORMATION]],Tableau2[[FORMATIONS]:[TYPE FORMATION]],2,FALSE)</f>
        <v>Règlementaire/Sécu</v>
      </c>
      <c r="E56" t="s">
        <v>75</v>
      </c>
      <c r="F56" s="5">
        <v>42901</v>
      </c>
    </row>
    <row r="57" spans="1:6" x14ac:dyDescent="0.35">
      <c r="A57">
        <v>46988</v>
      </c>
      <c r="B57" t="s">
        <v>42</v>
      </c>
      <c r="C57" t="s">
        <v>12</v>
      </c>
      <c r="D57" t="str">
        <f>VLOOKUP(Tableau1[[#This Row],[FORMATION]],Tableau2[[FORMATIONS]:[TYPE FORMATION]],2,FALSE)</f>
        <v>Règlementaire/Sécu</v>
      </c>
      <c r="E57" t="s">
        <v>75</v>
      </c>
      <c r="F57" s="5">
        <v>42901</v>
      </c>
    </row>
    <row r="58" spans="1:6" x14ac:dyDescent="0.35">
      <c r="A58">
        <v>29482</v>
      </c>
      <c r="B58" t="s">
        <v>52</v>
      </c>
      <c r="C58" t="s">
        <v>20</v>
      </c>
      <c r="D58" t="str">
        <f>VLOOKUP(Tableau1[[#This Row],[FORMATION]],Tableau2[[FORMATIONS]:[TYPE FORMATION]],2,FALSE)</f>
        <v>Règlementaire/Sécu</v>
      </c>
      <c r="E58" t="s">
        <v>75</v>
      </c>
      <c r="F58" s="5">
        <v>42901</v>
      </c>
    </row>
    <row r="59" spans="1:6" x14ac:dyDescent="0.35">
      <c r="A59">
        <v>116906</v>
      </c>
      <c r="B59" t="s">
        <v>61</v>
      </c>
      <c r="C59" t="s">
        <v>30</v>
      </c>
      <c r="D59" t="str">
        <f>VLOOKUP(Tableau1[[#This Row],[FORMATION]],Tableau2[[FORMATIONS]:[TYPE FORMATION]],2,FALSE)</f>
        <v>Règlementaire/Sécu</v>
      </c>
      <c r="E59" t="s">
        <v>75</v>
      </c>
      <c r="F59" s="5">
        <v>42901</v>
      </c>
    </row>
    <row r="60" spans="1:6" x14ac:dyDescent="0.35">
      <c r="A60">
        <v>53356</v>
      </c>
      <c r="B60" t="s">
        <v>64</v>
      </c>
      <c r="C60" t="s">
        <v>34</v>
      </c>
      <c r="D60" t="str">
        <f>VLOOKUP(Tableau1[[#This Row],[FORMATION]],Tableau2[[FORMATIONS]:[TYPE FORMATION]],2,FALSE)</f>
        <v>Règlementaire/Sécu</v>
      </c>
      <c r="E60" t="s">
        <v>75</v>
      </c>
      <c r="F60" s="5">
        <v>41916</v>
      </c>
    </row>
    <row r="61" spans="1:6" x14ac:dyDescent="0.35">
      <c r="A61">
        <v>41977</v>
      </c>
      <c r="B61" t="s">
        <v>41</v>
      </c>
      <c r="C61" t="s">
        <v>6</v>
      </c>
      <c r="D61" t="str">
        <f>VLOOKUP(Tableau1[[#This Row],[FORMATION]],Tableau2[[FORMATIONS]:[TYPE FORMATION]],2,FALSE)</f>
        <v>Règlementaire/Sécu</v>
      </c>
      <c r="E61" t="s">
        <v>76</v>
      </c>
      <c r="F61" s="5">
        <v>42418</v>
      </c>
    </row>
    <row r="62" spans="1:6" x14ac:dyDescent="0.35">
      <c r="A62">
        <v>49141</v>
      </c>
      <c r="B62" t="s">
        <v>43</v>
      </c>
      <c r="C62" t="s">
        <v>8</v>
      </c>
      <c r="D62" t="str">
        <f>VLOOKUP(Tableau1[[#This Row],[FORMATION]],Tableau2[[FORMATIONS]:[TYPE FORMATION]],2,FALSE)</f>
        <v>Règlementaire/Sécu</v>
      </c>
      <c r="E62" t="s">
        <v>76</v>
      </c>
      <c r="F62" s="5">
        <v>42418</v>
      </c>
    </row>
    <row r="63" spans="1:6" x14ac:dyDescent="0.35">
      <c r="A63">
        <v>39107</v>
      </c>
      <c r="B63" t="s">
        <v>46</v>
      </c>
      <c r="C63" t="s">
        <v>11</v>
      </c>
      <c r="D63" t="str">
        <f>VLOOKUP(Tableau1[[#This Row],[FORMATION]],Tableau2[[FORMATIONS]:[TYPE FORMATION]],2,FALSE)</f>
        <v>Règlementaire/Sécu</v>
      </c>
      <c r="E63" t="s">
        <v>76</v>
      </c>
      <c r="F63" s="5">
        <v>42908</v>
      </c>
    </row>
    <row r="64" spans="1:6" x14ac:dyDescent="0.35">
      <c r="A64">
        <v>46988</v>
      </c>
      <c r="B64" t="s">
        <v>42</v>
      </c>
      <c r="C64" t="s">
        <v>12</v>
      </c>
      <c r="D64" t="str">
        <f>VLOOKUP(Tableau1[[#This Row],[FORMATION]],Tableau2[[FORMATIONS]:[TYPE FORMATION]],2,FALSE)</f>
        <v>Règlementaire/Sécu</v>
      </c>
      <c r="E64" t="s">
        <v>76</v>
      </c>
      <c r="F64" s="5">
        <v>42908</v>
      </c>
    </row>
    <row r="65" spans="1:6" x14ac:dyDescent="0.35">
      <c r="A65">
        <v>29482</v>
      </c>
      <c r="B65" t="s">
        <v>52</v>
      </c>
      <c r="C65" t="s">
        <v>20</v>
      </c>
      <c r="D65" t="str">
        <f>VLOOKUP(Tableau1[[#This Row],[FORMATION]],Tableau2[[FORMATIONS]:[TYPE FORMATION]],2,FALSE)</f>
        <v>Règlementaire/Sécu</v>
      </c>
      <c r="E65" t="s">
        <v>76</v>
      </c>
      <c r="F65" s="5">
        <v>42908</v>
      </c>
    </row>
    <row r="66" spans="1:6" x14ac:dyDescent="0.35">
      <c r="A66">
        <v>42087</v>
      </c>
      <c r="B66" t="s">
        <v>45</v>
      </c>
      <c r="C66" t="s">
        <v>21</v>
      </c>
      <c r="D66" t="str">
        <f>VLOOKUP(Tableau1[[#This Row],[FORMATION]],Tableau2[[FORMATIONS]:[TYPE FORMATION]],2,FALSE)</f>
        <v>Règlementaire/Sécu</v>
      </c>
      <c r="E66" t="s">
        <v>76</v>
      </c>
      <c r="F66" s="5">
        <v>42418</v>
      </c>
    </row>
    <row r="67" spans="1:6" x14ac:dyDescent="0.35">
      <c r="A67">
        <v>39119</v>
      </c>
      <c r="B67" t="s">
        <v>54</v>
      </c>
      <c r="C67" t="s">
        <v>23</v>
      </c>
      <c r="D67" t="str">
        <f>VLOOKUP(Tableau1[[#This Row],[FORMATION]],Tableau2[[FORMATIONS]:[TYPE FORMATION]],2,FALSE)</f>
        <v>Règlementaire/Sécu</v>
      </c>
      <c r="E67" t="s">
        <v>76</v>
      </c>
      <c r="F67" s="5">
        <v>42418</v>
      </c>
    </row>
    <row r="68" spans="1:6" x14ac:dyDescent="0.35">
      <c r="A68">
        <v>53911</v>
      </c>
      <c r="B68" t="s">
        <v>55</v>
      </c>
      <c r="C68" t="s">
        <v>24</v>
      </c>
      <c r="D68" t="str">
        <f>VLOOKUP(Tableau1[[#This Row],[FORMATION]],Tableau2[[FORMATIONS]:[TYPE FORMATION]],2,FALSE)</f>
        <v>Règlementaire/Sécu</v>
      </c>
      <c r="E68" t="s">
        <v>76</v>
      </c>
      <c r="F68" s="5">
        <v>42908</v>
      </c>
    </row>
    <row r="69" spans="1:6" x14ac:dyDescent="0.35">
      <c r="A69">
        <v>50265</v>
      </c>
      <c r="B69" t="s">
        <v>58</v>
      </c>
      <c r="C69" t="s">
        <v>27</v>
      </c>
      <c r="D69" t="str">
        <f>VLOOKUP(Tableau1[[#This Row],[FORMATION]],Tableau2[[FORMATIONS]:[TYPE FORMATION]],2,FALSE)</f>
        <v>Règlementaire/Sécu</v>
      </c>
      <c r="E69" t="s">
        <v>76</v>
      </c>
      <c r="F69" s="5">
        <v>42418</v>
      </c>
    </row>
    <row r="70" spans="1:6" x14ac:dyDescent="0.35">
      <c r="A70">
        <v>32940</v>
      </c>
      <c r="B70" t="s">
        <v>59</v>
      </c>
      <c r="C70" t="s">
        <v>31</v>
      </c>
      <c r="D70" t="str">
        <f>VLOOKUP(Tableau1[[#This Row],[FORMATION]],Tableau2[[FORMATIONS]:[TYPE FORMATION]],2,FALSE)</f>
        <v>Règlementaire/Sécu</v>
      </c>
      <c r="E70" t="s">
        <v>76</v>
      </c>
      <c r="F70" s="5">
        <v>42908</v>
      </c>
    </row>
    <row r="71" spans="1:6" x14ac:dyDescent="0.35">
      <c r="A71">
        <v>29294</v>
      </c>
      <c r="B71" t="s">
        <v>63</v>
      </c>
      <c r="C71" t="s">
        <v>33</v>
      </c>
      <c r="D71" t="str">
        <f>VLOOKUP(Tableau1[[#This Row],[FORMATION]],Tableau2[[FORMATIONS]:[TYPE FORMATION]],2,FALSE)</f>
        <v>Règlementaire/Sécu</v>
      </c>
      <c r="E71" t="s">
        <v>76</v>
      </c>
      <c r="F71" s="5">
        <v>41973</v>
      </c>
    </row>
    <row r="72" spans="1:6" x14ac:dyDescent="0.35">
      <c r="A72">
        <v>53356</v>
      </c>
      <c r="B72" t="s">
        <v>64</v>
      </c>
      <c r="C72" t="s">
        <v>34</v>
      </c>
      <c r="D72" t="str">
        <f>VLOOKUP(Tableau1[[#This Row],[FORMATION]],Tableau2[[FORMATIONS]:[TYPE FORMATION]],2,FALSE)</f>
        <v>Règlementaire/Sécu</v>
      </c>
      <c r="E72" t="s">
        <v>76</v>
      </c>
      <c r="F72" s="5">
        <v>42418</v>
      </c>
    </row>
    <row r="73" spans="1:6" x14ac:dyDescent="0.35">
      <c r="A73">
        <v>39107</v>
      </c>
      <c r="B73" t="s">
        <v>46</v>
      </c>
      <c r="C73" t="s">
        <v>11</v>
      </c>
      <c r="D73" t="str">
        <f>VLOOKUP(Tableau1[[#This Row],[FORMATION]],Tableau2[[FORMATIONS]:[TYPE FORMATION]],2,FALSE)</f>
        <v>Règlementaire/Sécu</v>
      </c>
      <c r="E73" t="s">
        <v>78</v>
      </c>
      <c r="F73" s="5">
        <v>43262</v>
      </c>
    </row>
    <row r="74" spans="1:6" x14ac:dyDescent="0.35">
      <c r="A74">
        <v>50265</v>
      </c>
      <c r="B74" t="s">
        <v>58</v>
      </c>
      <c r="C74" t="s">
        <v>27</v>
      </c>
      <c r="D74" t="str">
        <f>VLOOKUP(Tableau1[[#This Row],[FORMATION]],Tableau2[[FORMATIONS]:[TYPE FORMATION]],2,FALSE)</f>
        <v>Règlementaire/Sécu</v>
      </c>
      <c r="E74" t="s">
        <v>78</v>
      </c>
      <c r="F74" s="5">
        <v>43262</v>
      </c>
    </row>
    <row r="75" spans="1:6" x14ac:dyDescent="0.35">
      <c r="A75">
        <v>28264</v>
      </c>
      <c r="B75" t="s">
        <v>59</v>
      </c>
      <c r="C75" t="s">
        <v>28</v>
      </c>
      <c r="D75" t="str">
        <f>VLOOKUP(Tableau1[[#This Row],[FORMATION]],Tableau2[[FORMATIONS]:[TYPE FORMATION]],2,FALSE)</f>
        <v>Règlementaire/Sécu</v>
      </c>
      <c r="E75" t="s">
        <v>78</v>
      </c>
      <c r="F75" s="5">
        <v>44017</v>
      </c>
    </row>
    <row r="76" spans="1:6" x14ac:dyDescent="0.35">
      <c r="A76">
        <v>34115</v>
      </c>
      <c r="B76" t="s">
        <v>36</v>
      </c>
      <c r="C76" t="s">
        <v>1</v>
      </c>
      <c r="D76" t="str">
        <f>VLOOKUP(Tableau1[[#This Row],[FORMATION]],Tableau2[[FORMATIONS]:[TYPE FORMATION]],2,FALSE)</f>
        <v>Règlementaire/Sécu</v>
      </c>
      <c r="E76" t="s">
        <v>79</v>
      </c>
      <c r="F76" s="5">
        <v>42806</v>
      </c>
    </row>
    <row r="77" spans="1:6" x14ac:dyDescent="0.35">
      <c r="A77">
        <v>29097</v>
      </c>
      <c r="B77" t="s">
        <v>38</v>
      </c>
      <c r="C77" t="s">
        <v>3</v>
      </c>
      <c r="D77" t="str">
        <f>VLOOKUP(Tableau1[[#This Row],[FORMATION]],Tableau2[[FORMATIONS]:[TYPE FORMATION]],2,FALSE)</f>
        <v>Règlementaire/Sécu</v>
      </c>
      <c r="E77" t="s">
        <v>79</v>
      </c>
      <c r="F77" s="5">
        <v>42047</v>
      </c>
    </row>
    <row r="78" spans="1:6" x14ac:dyDescent="0.35">
      <c r="A78">
        <v>29830</v>
      </c>
      <c r="B78" t="s">
        <v>39</v>
      </c>
      <c r="C78" t="s">
        <v>4</v>
      </c>
      <c r="D78" t="str">
        <f>VLOOKUP(Tableau1[[#This Row],[FORMATION]],Tableau2[[FORMATIONS]:[TYPE FORMATION]],2,FALSE)</f>
        <v>Règlementaire/Sécu</v>
      </c>
      <c r="E78" t="s">
        <v>79</v>
      </c>
      <c r="F78" s="5">
        <v>42047</v>
      </c>
    </row>
    <row r="79" spans="1:6" x14ac:dyDescent="0.35">
      <c r="A79">
        <v>41977</v>
      </c>
      <c r="B79" t="s">
        <v>41</v>
      </c>
      <c r="C79" t="s">
        <v>6</v>
      </c>
      <c r="D79" t="str">
        <f>VLOOKUP(Tableau1[[#This Row],[FORMATION]],Tableau2[[FORMATIONS]:[TYPE FORMATION]],2,FALSE)</f>
        <v>Règlementaire/Sécu</v>
      </c>
      <c r="E79" t="s">
        <v>79</v>
      </c>
      <c r="F79" s="5">
        <v>42788</v>
      </c>
    </row>
    <row r="80" spans="1:6" x14ac:dyDescent="0.35">
      <c r="A80">
        <v>49141</v>
      </c>
      <c r="B80" t="s">
        <v>43</v>
      </c>
      <c r="C80" t="s">
        <v>8</v>
      </c>
      <c r="D80" t="str">
        <f>VLOOKUP(Tableau1[[#This Row],[FORMATION]],Tableau2[[FORMATIONS]:[TYPE FORMATION]],2,FALSE)</f>
        <v>Règlementaire/Sécu</v>
      </c>
      <c r="E80" t="s">
        <v>79</v>
      </c>
      <c r="F80" s="5">
        <v>42806</v>
      </c>
    </row>
    <row r="81" spans="1:6" x14ac:dyDescent="0.35">
      <c r="A81">
        <v>52712</v>
      </c>
      <c r="B81" t="s">
        <v>44</v>
      </c>
      <c r="C81" t="s">
        <v>9</v>
      </c>
      <c r="D81" t="str">
        <f>VLOOKUP(Tableau1[[#This Row],[FORMATION]],Tableau2[[FORMATIONS]:[TYPE FORMATION]],2,FALSE)</f>
        <v>Règlementaire/Sécu</v>
      </c>
      <c r="E81" t="s">
        <v>79</v>
      </c>
      <c r="F81" s="5">
        <v>42505</v>
      </c>
    </row>
    <row r="82" spans="1:6" x14ac:dyDescent="0.35">
      <c r="A82">
        <v>46988</v>
      </c>
      <c r="B82" t="s">
        <v>42</v>
      </c>
      <c r="C82" t="s">
        <v>12</v>
      </c>
      <c r="D82" t="str">
        <f>VLOOKUP(Tableau1[[#This Row],[FORMATION]],Tableau2[[FORMATIONS]:[TYPE FORMATION]],2,FALSE)</f>
        <v>Règlementaire/Sécu</v>
      </c>
      <c r="E82" t="s">
        <v>79</v>
      </c>
      <c r="F82" s="5">
        <v>42505</v>
      </c>
    </row>
    <row r="83" spans="1:6" x14ac:dyDescent="0.35">
      <c r="A83">
        <v>28928</v>
      </c>
      <c r="B83" t="s">
        <v>49</v>
      </c>
      <c r="C83" t="s">
        <v>16</v>
      </c>
      <c r="D83" t="str">
        <f>VLOOKUP(Tableau1[[#This Row],[FORMATION]],Tableau2[[FORMATIONS]:[TYPE FORMATION]],2,FALSE)</f>
        <v>Règlementaire/Sécu</v>
      </c>
      <c r="E83" t="s">
        <v>79</v>
      </c>
      <c r="F83" s="5">
        <v>42788</v>
      </c>
    </row>
    <row r="84" spans="1:6" x14ac:dyDescent="0.35">
      <c r="A84">
        <v>33396</v>
      </c>
      <c r="B84" t="s">
        <v>50</v>
      </c>
      <c r="C84" t="s">
        <v>17</v>
      </c>
      <c r="D84" t="str">
        <f>VLOOKUP(Tableau1[[#This Row],[FORMATION]],Tableau2[[FORMATIONS]:[TYPE FORMATION]],2,FALSE)</f>
        <v>Règlementaire/Sécu</v>
      </c>
      <c r="E84" t="s">
        <v>79</v>
      </c>
      <c r="F84" s="5">
        <v>42806</v>
      </c>
    </row>
    <row r="85" spans="1:6" x14ac:dyDescent="0.35">
      <c r="A85">
        <v>29482</v>
      </c>
      <c r="B85" t="s">
        <v>52</v>
      </c>
      <c r="C85" t="s">
        <v>20</v>
      </c>
      <c r="D85" t="str">
        <f>VLOOKUP(Tableau1[[#This Row],[FORMATION]],Tableau2[[FORMATIONS]:[TYPE FORMATION]],2,FALSE)</f>
        <v>Règlementaire/Sécu</v>
      </c>
      <c r="E85" t="s">
        <v>79</v>
      </c>
      <c r="F85" s="5">
        <v>42806</v>
      </c>
    </row>
    <row r="86" spans="1:6" x14ac:dyDescent="0.35">
      <c r="A86">
        <v>42087</v>
      </c>
      <c r="B86" t="s">
        <v>45</v>
      </c>
      <c r="C86" t="s">
        <v>21</v>
      </c>
      <c r="D86" t="str">
        <f>VLOOKUP(Tableau1[[#This Row],[FORMATION]],Tableau2[[FORMATIONS]:[TYPE FORMATION]],2,FALSE)</f>
        <v>Règlementaire/Sécu</v>
      </c>
      <c r="E86" t="s">
        <v>79</v>
      </c>
      <c r="F86" s="5">
        <v>42788</v>
      </c>
    </row>
    <row r="87" spans="1:6" x14ac:dyDescent="0.35">
      <c r="A87">
        <v>43711</v>
      </c>
      <c r="B87" t="s">
        <v>53</v>
      </c>
      <c r="C87" t="s">
        <v>22</v>
      </c>
      <c r="D87" t="str">
        <f>VLOOKUP(Tableau1[[#This Row],[FORMATION]],Tableau2[[FORMATIONS]:[TYPE FORMATION]],2,FALSE)</f>
        <v>Règlementaire/Sécu</v>
      </c>
      <c r="E87" t="s">
        <v>79</v>
      </c>
      <c r="F87" s="5">
        <v>42788</v>
      </c>
    </row>
    <row r="88" spans="1:6" x14ac:dyDescent="0.35">
      <c r="A88">
        <v>32940</v>
      </c>
      <c r="B88" t="s">
        <v>59</v>
      </c>
      <c r="C88" t="s">
        <v>31</v>
      </c>
      <c r="D88" t="str">
        <f>VLOOKUP(Tableau1[[#This Row],[FORMATION]],Tableau2[[FORMATIONS]:[TYPE FORMATION]],2,FALSE)</f>
        <v>Règlementaire/Sécu</v>
      </c>
      <c r="E88" t="s">
        <v>79</v>
      </c>
      <c r="F88" s="5">
        <v>42505</v>
      </c>
    </row>
    <row r="89" spans="1:6" x14ac:dyDescent="0.35">
      <c r="A89">
        <v>53356</v>
      </c>
      <c r="B89" t="s">
        <v>64</v>
      </c>
      <c r="C89" t="s">
        <v>34</v>
      </c>
      <c r="D89" t="str">
        <f>VLOOKUP(Tableau1[[#This Row],[FORMATION]],Tableau2[[FORMATIONS]:[TYPE FORMATION]],2,FALSE)</f>
        <v>Règlementaire/Sécu</v>
      </c>
      <c r="E89" t="s">
        <v>79</v>
      </c>
      <c r="F89" s="5">
        <v>42806</v>
      </c>
    </row>
    <row r="90" spans="1:6" x14ac:dyDescent="0.35">
      <c r="A90">
        <v>33929</v>
      </c>
      <c r="B90" t="s">
        <v>35</v>
      </c>
      <c r="C90" t="s">
        <v>0</v>
      </c>
      <c r="D90" t="str">
        <f>VLOOKUP(Tableau1[[#This Row],[FORMATION]],Tableau2[[FORMATIONS]:[TYPE FORMATION]],2,FALSE)</f>
        <v>Règlementaire/Sécu</v>
      </c>
      <c r="E90" t="s">
        <v>81</v>
      </c>
      <c r="F90" s="5">
        <v>41676</v>
      </c>
    </row>
    <row r="91" spans="1:6" x14ac:dyDescent="0.35">
      <c r="A91">
        <v>34115</v>
      </c>
      <c r="B91" t="s">
        <v>36</v>
      </c>
      <c r="C91" t="s">
        <v>1</v>
      </c>
      <c r="D91" t="str">
        <f>VLOOKUP(Tableau1[[#This Row],[FORMATION]],Tableau2[[FORMATIONS]:[TYPE FORMATION]],2,FALSE)</f>
        <v>Règlementaire/Sécu</v>
      </c>
      <c r="E91" t="s">
        <v>81</v>
      </c>
      <c r="F91" s="5">
        <v>41676</v>
      </c>
    </row>
    <row r="92" spans="1:6" x14ac:dyDescent="0.35">
      <c r="A92">
        <v>53240</v>
      </c>
      <c r="B92" t="s">
        <v>37</v>
      </c>
      <c r="C92" t="s">
        <v>2</v>
      </c>
      <c r="D92" t="str">
        <f>VLOOKUP(Tableau1[[#This Row],[FORMATION]],Tableau2[[FORMATIONS]:[TYPE FORMATION]],2,FALSE)</f>
        <v>Règlementaire/Sécu</v>
      </c>
      <c r="E92" t="s">
        <v>81</v>
      </c>
      <c r="F92" s="5">
        <v>42445</v>
      </c>
    </row>
    <row r="93" spans="1:6" x14ac:dyDescent="0.35">
      <c r="A93">
        <v>29097</v>
      </c>
      <c r="B93" t="s">
        <v>38</v>
      </c>
      <c r="C93" t="s">
        <v>3</v>
      </c>
      <c r="D93" t="str">
        <f>VLOOKUP(Tableau1[[#This Row],[FORMATION]],Tableau2[[FORMATIONS]:[TYPE FORMATION]],2,FALSE)</f>
        <v>Règlementaire/Sécu</v>
      </c>
      <c r="E93" t="s">
        <v>81</v>
      </c>
      <c r="F93" s="5">
        <v>42445</v>
      </c>
    </row>
    <row r="94" spans="1:6" x14ac:dyDescent="0.35">
      <c r="A94">
        <v>29830</v>
      </c>
      <c r="B94" t="s">
        <v>39</v>
      </c>
      <c r="C94" t="s">
        <v>4</v>
      </c>
      <c r="D94" t="str">
        <f>VLOOKUP(Tableau1[[#This Row],[FORMATION]],Tableau2[[FORMATIONS]:[TYPE FORMATION]],2,FALSE)</f>
        <v>Règlementaire/Sécu</v>
      </c>
      <c r="E94" t="s">
        <v>81</v>
      </c>
      <c r="F94" s="5">
        <v>41676</v>
      </c>
    </row>
    <row r="95" spans="1:6" x14ac:dyDescent="0.35">
      <c r="A95">
        <v>32099</v>
      </c>
      <c r="B95" t="s">
        <v>40</v>
      </c>
      <c r="C95" t="s">
        <v>5</v>
      </c>
      <c r="D95" t="str">
        <f>VLOOKUP(Tableau1[[#This Row],[FORMATION]],Tableau2[[FORMATIONS]:[TYPE FORMATION]],2,FALSE)</f>
        <v>Règlementaire/Sécu</v>
      </c>
      <c r="E95" t="s">
        <v>81</v>
      </c>
      <c r="F95" s="5">
        <v>41676</v>
      </c>
    </row>
    <row r="96" spans="1:6" x14ac:dyDescent="0.35">
      <c r="A96">
        <v>41977</v>
      </c>
      <c r="B96" t="s">
        <v>41</v>
      </c>
      <c r="C96" t="s">
        <v>6</v>
      </c>
      <c r="D96" t="str">
        <f>VLOOKUP(Tableau1[[#This Row],[FORMATION]],Tableau2[[FORMATIONS]:[TYPE FORMATION]],2,FALSE)</f>
        <v>Règlementaire/Sécu</v>
      </c>
      <c r="E96" t="s">
        <v>81</v>
      </c>
      <c r="F96" s="5">
        <v>42445</v>
      </c>
    </row>
    <row r="97" spans="1:6" x14ac:dyDescent="0.35">
      <c r="A97">
        <v>54309</v>
      </c>
      <c r="B97" t="s">
        <v>42</v>
      </c>
      <c r="C97" t="s">
        <v>7</v>
      </c>
      <c r="D97" t="str">
        <f>VLOOKUP(Tableau1[[#This Row],[FORMATION]],Tableau2[[FORMATIONS]:[TYPE FORMATION]],2,FALSE)</f>
        <v>Règlementaire/Sécu</v>
      </c>
      <c r="E97" t="s">
        <v>81</v>
      </c>
      <c r="F97" s="5">
        <v>41676</v>
      </c>
    </row>
    <row r="98" spans="1:6" x14ac:dyDescent="0.35">
      <c r="A98">
        <v>49141</v>
      </c>
      <c r="B98" t="s">
        <v>43</v>
      </c>
      <c r="C98" t="s">
        <v>8</v>
      </c>
      <c r="D98" t="str">
        <f>VLOOKUP(Tableau1[[#This Row],[FORMATION]],Tableau2[[FORMATIONS]:[TYPE FORMATION]],2,FALSE)</f>
        <v>Règlementaire/Sécu</v>
      </c>
      <c r="E98" t="s">
        <v>81</v>
      </c>
      <c r="F98" s="5">
        <v>42433</v>
      </c>
    </row>
    <row r="99" spans="1:6" x14ac:dyDescent="0.35">
      <c r="A99">
        <v>49528</v>
      </c>
      <c r="B99" t="s">
        <v>45</v>
      </c>
      <c r="C99" t="s">
        <v>10</v>
      </c>
      <c r="D99" t="str">
        <f>VLOOKUP(Tableau1[[#This Row],[FORMATION]],Tableau2[[FORMATIONS]:[TYPE FORMATION]],2,FALSE)</f>
        <v>Règlementaire/Sécu</v>
      </c>
      <c r="E99" t="s">
        <v>81</v>
      </c>
      <c r="F99" s="5">
        <v>42433</v>
      </c>
    </row>
    <row r="100" spans="1:6" x14ac:dyDescent="0.35">
      <c r="A100">
        <v>39107</v>
      </c>
      <c r="B100" t="s">
        <v>46</v>
      </c>
      <c r="C100" t="s">
        <v>11</v>
      </c>
      <c r="D100" t="str">
        <f>VLOOKUP(Tableau1[[#This Row],[FORMATION]],Tableau2[[FORMATIONS]:[TYPE FORMATION]],2,FALSE)</f>
        <v>Règlementaire/Sécu</v>
      </c>
      <c r="E100" t="s">
        <v>81</v>
      </c>
      <c r="F100" s="5">
        <v>42445</v>
      </c>
    </row>
    <row r="101" spans="1:6" x14ac:dyDescent="0.35">
      <c r="A101">
        <v>39096</v>
      </c>
      <c r="B101" t="s">
        <v>47</v>
      </c>
      <c r="C101" t="s">
        <v>13</v>
      </c>
      <c r="D101" t="str">
        <f>VLOOKUP(Tableau1[[#This Row],[FORMATION]],Tableau2[[FORMATIONS]:[TYPE FORMATION]],2,FALSE)</f>
        <v>Règlementaire/Sécu</v>
      </c>
      <c r="E101" t="s">
        <v>81</v>
      </c>
      <c r="F101" s="5">
        <v>41676</v>
      </c>
    </row>
    <row r="102" spans="1:6" x14ac:dyDescent="0.35">
      <c r="A102">
        <v>43441</v>
      </c>
      <c r="B102" t="s">
        <v>37</v>
      </c>
      <c r="C102" t="s">
        <v>14</v>
      </c>
      <c r="D102" t="str">
        <f>VLOOKUP(Tableau1[[#This Row],[FORMATION]],Tableau2[[FORMATIONS]:[TYPE FORMATION]],2,FALSE)</f>
        <v>Règlementaire/Sécu</v>
      </c>
      <c r="E102" t="s">
        <v>81</v>
      </c>
      <c r="F102" s="5">
        <v>41676</v>
      </c>
    </row>
    <row r="103" spans="1:6" x14ac:dyDescent="0.35">
      <c r="A103">
        <v>28928</v>
      </c>
      <c r="B103" t="s">
        <v>49</v>
      </c>
      <c r="C103" t="s">
        <v>16</v>
      </c>
      <c r="D103" t="str">
        <f>VLOOKUP(Tableau1[[#This Row],[FORMATION]],Tableau2[[FORMATIONS]:[TYPE FORMATION]],2,FALSE)</f>
        <v>Règlementaire/Sécu</v>
      </c>
      <c r="E103" t="s">
        <v>81</v>
      </c>
      <c r="F103" s="5">
        <v>42445</v>
      </c>
    </row>
    <row r="104" spans="1:6" x14ac:dyDescent="0.35">
      <c r="A104">
        <v>33396</v>
      </c>
      <c r="B104" t="s">
        <v>50</v>
      </c>
      <c r="C104" t="s">
        <v>17</v>
      </c>
      <c r="D104" t="str">
        <f>VLOOKUP(Tableau1[[#This Row],[FORMATION]],Tableau2[[FORMATIONS]:[TYPE FORMATION]],2,FALSE)</f>
        <v>Règlementaire/Sécu</v>
      </c>
      <c r="E104" t="s">
        <v>81</v>
      </c>
      <c r="F104" s="5">
        <v>42433</v>
      </c>
    </row>
    <row r="105" spans="1:6" x14ac:dyDescent="0.35">
      <c r="A105">
        <v>29270</v>
      </c>
      <c r="B105" t="s">
        <v>51</v>
      </c>
      <c r="C105" t="s">
        <v>18</v>
      </c>
      <c r="D105" t="str">
        <f>VLOOKUP(Tableau1[[#This Row],[FORMATION]],Tableau2[[FORMATIONS]:[TYPE FORMATION]],2,FALSE)</f>
        <v>Règlementaire/Sécu</v>
      </c>
      <c r="E105" t="s">
        <v>81</v>
      </c>
      <c r="F105" s="5">
        <v>42433</v>
      </c>
    </row>
    <row r="106" spans="1:6" x14ac:dyDescent="0.35">
      <c r="A106">
        <v>44136</v>
      </c>
      <c r="B106" t="s">
        <v>43</v>
      </c>
      <c r="C106" t="s">
        <v>19</v>
      </c>
      <c r="D106" t="str">
        <f>VLOOKUP(Tableau1[[#This Row],[FORMATION]],Tableau2[[FORMATIONS]:[TYPE FORMATION]],2,FALSE)</f>
        <v>Règlementaire/Sécu</v>
      </c>
      <c r="E106" t="s">
        <v>81</v>
      </c>
      <c r="F106" s="5">
        <v>42433</v>
      </c>
    </row>
    <row r="107" spans="1:6" x14ac:dyDescent="0.35">
      <c r="A107">
        <v>29482</v>
      </c>
      <c r="B107" t="s">
        <v>52</v>
      </c>
      <c r="C107" t="s">
        <v>20</v>
      </c>
      <c r="D107" t="str">
        <f>VLOOKUP(Tableau1[[#This Row],[FORMATION]],Tableau2[[FORMATIONS]:[TYPE FORMATION]],2,FALSE)</f>
        <v>Règlementaire/Sécu</v>
      </c>
      <c r="E107" t="s">
        <v>81</v>
      </c>
      <c r="F107" s="5">
        <v>42445</v>
      </c>
    </row>
    <row r="108" spans="1:6" x14ac:dyDescent="0.35">
      <c r="A108">
        <v>42087</v>
      </c>
      <c r="B108" t="s">
        <v>45</v>
      </c>
      <c r="C108" t="s">
        <v>21</v>
      </c>
      <c r="D108" t="str">
        <f>VLOOKUP(Tableau1[[#This Row],[FORMATION]],Tableau2[[FORMATIONS]:[TYPE FORMATION]],2,FALSE)</f>
        <v>Règlementaire/Sécu</v>
      </c>
      <c r="E108" t="s">
        <v>81</v>
      </c>
      <c r="F108" s="5">
        <v>42445</v>
      </c>
    </row>
    <row r="109" spans="1:6" x14ac:dyDescent="0.35">
      <c r="A109">
        <v>43711</v>
      </c>
      <c r="B109" t="s">
        <v>53</v>
      </c>
      <c r="C109" t="s">
        <v>22</v>
      </c>
      <c r="D109" t="str">
        <f>VLOOKUP(Tableau1[[#This Row],[FORMATION]],Tableau2[[FORMATIONS]:[TYPE FORMATION]],2,FALSE)</f>
        <v>Règlementaire/Sécu</v>
      </c>
      <c r="E109" t="s">
        <v>81</v>
      </c>
      <c r="F109" s="5">
        <v>42433</v>
      </c>
    </row>
    <row r="110" spans="1:6" x14ac:dyDescent="0.35">
      <c r="A110">
        <v>39119</v>
      </c>
      <c r="B110" t="s">
        <v>54</v>
      </c>
      <c r="C110" t="s">
        <v>23</v>
      </c>
      <c r="D110" t="str">
        <f>VLOOKUP(Tableau1[[#This Row],[FORMATION]],Tableau2[[FORMATIONS]:[TYPE FORMATION]],2,FALSE)</f>
        <v>Règlementaire/Sécu</v>
      </c>
      <c r="E110" t="s">
        <v>81</v>
      </c>
      <c r="F110" s="5">
        <v>42445</v>
      </c>
    </row>
    <row r="111" spans="1:6" x14ac:dyDescent="0.35">
      <c r="A111">
        <v>53911</v>
      </c>
      <c r="B111" t="s">
        <v>55</v>
      </c>
      <c r="C111" t="s">
        <v>24</v>
      </c>
      <c r="D111" t="str">
        <f>VLOOKUP(Tableau1[[#This Row],[FORMATION]],Tableau2[[FORMATIONS]:[TYPE FORMATION]],2,FALSE)</f>
        <v>Règlementaire/Sécu</v>
      </c>
      <c r="E111" t="s">
        <v>81</v>
      </c>
      <c r="F111" s="5">
        <v>42433</v>
      </c>
    </row>
    <row r="112" spans="1:6" x14ac:dyDescent="0.35">
      <c r="A112">
        <v>37820</v>
      </c>
      <c r="B112" t="s">
        <v>56</v>
      </c>
      <c r="C112" t="s">
        <v>25</v>
      </c>
      <c r="D112" t="str">
        <f>VLOOKUP(Tableau1[[#This Row],[FORMATION]],Tableau2[[FORMATIONS]:[TYPE FORMATION]],2,FALSE)</f>
        <v>Règlementaire/Sécu</v>
      </c>
      <c r="E112" t="s">
        <v>81</v>
      </c>
      <c r="F112" s="5">
        <v>40967</v>
      </c>
    </row>
    <row r="113" spans="1:6" x14ac:dyDescent="0.35">
      <c r="A113">
        <v>48775</v>
      </c>
      <c r="B113" t="s">
        <v>57</v>
      </c>
      <c r="C113" t="s">
        <v>26</v>
      </c>
      <c r="D113" t="str">
        <f>VLOOKUP(Tableau1[[#This Row],[FORMATION]],Tableau2[[FORMATIONS]:[TYPE FORMATION]],2,FALSE)</f>
        <v>Règlementaire/Sécu</v>
      </c>
      <c r="E113" t="s">
        <v>81</v>
      </c>
      <c r="F113" s="5">
        <v>41676</v>
      </c>
    </row>
    <row r="114" spans="1:6" x14ac:dyDescent="0.35">
      <c r="A114">
        <v>50265</v>
      </c>
      <c r="B114" t="s">
        <v>58</v>
      </c>
      <c r="C114" t="s">
        <v>27</v>
      </c>
      <c r="D114" t="str">
        <f>VLOOKUP(Tableau1[[#This Row],[FORMATION]],Tableau2[[FORMATIONS]:[TYPE FORMATION]],2,FALSE)</f>
        <v>Règlementaire/Sécu</v>
      </c>
      <c r="E114" t="s">
        <v>81</v>
      </c>
      <c r="F114" s="5">
        <v>41676</v>
      </c>
    </row>
    <row r="115" spans="1:6" x14ac:dyDescent="0.35">
      <c r="A115">
        <v>28264</v>
      </c>
      <c r="B115" t="s">
        <v>59</v>
      </c>
      <c r="C115" t="s">
        <v>28</v>
      </c>
      <c r="D115" t="str">
        <f>VLOOKUP(Tableau1[[#This Row],[FORMATION]],Tableau2[[FORMATIONS]:[TYPE FORMATION]],2,FALSE)</f>
        <v>Règlementaire/Sécu</v>
      </c>
      <c r="E115" t="s">
        <v>81</v>
      </c>
      <c r="F115" s="5">
        <v>41676</v>
      </c>
    </row>
    <row r="116" spans="1:6" x14ac:dyDescent="0.35">
      <c r="A116">
        <v>28130</v>
      </c>
      <c r="B116" t="s">
        <v>60</v>
      </c>
      <c r="C116" t="s">
        <v>29</v>
      </c>
      <c r="D116" t="str">
        <f>VLOOKUP(Tableau1[[#This Row],[FORMATION]],Tableau2[[FORMATIONS]:[TYPE FORMATION]],2,FALSE)</f>
        <v>Règlementaire/Sécu</v>
      </c>
      <c r="E116" t="s">
        <v>81</v>
      </c>
      <c r="F116" s="5">
        <v>41676</v>
      </c>
    </row>
    <row r="117" spans="1:6" x14ac:dyDescent="0.35">
      <c r="A117">
        <v>30896</v>
      </c>
      <c r="B117" t="s">
        <v>62</v>
      </c>
      <c r="C117" t="s">
        <v>32</v>
      </c>
      <c r="D117" t="str">
        <f>VLOOKUP(Tableau1[[#This Row],[FORMATION]],Tableau2[[FORMATIONS]:[TYPE FORMATION]],2,FALSE)</f>
        <v>Règlementaire/Sécu</v>
      </c>
      <c r="E117" t="s">
        <v>81</v>
      </c>
      <c r="F117" s="5">
        <v>41676</v>
      </c>
    </row>
    <row r="118" spans="1:6" x14ac:dyDescent="0.35">
      <c r="A118">
        <v>53356</v>
      </c>
      <c r="B118" t="s">
        <v>64</v>
      </c>
      <c r="C118" t="s">
        <v>34</v>
      </c>
      <c r="D118" t="str">
        <f>VLOOKUP(Tableau1[[#This Row],[FORMATION]],Tableau2[[FORMATIONS]:[TYPE FORMATION]],2,FALSE)</f>
        <v>Règlementaire/Sécu</v>
      </c>
      <c r="E118" t="s">
        <v>81</v>
      </c>
      <c r="F118" s="5">
        <v>41676</v>
      </c>
    </row>
    <row r="119" spans="1:6" x14ac:dyDescent="0.35">
      <c r="A119">
        <v>52712</v>
      </c>
      <c r="B119" t="s">
        <v>44</v>
      </c>
      <c r="C119" t="s">
        <v>9</v>
      </c>
      <c r="D119" t="str">
        <f>VLOOKUP(Tableau1[[#This Row],[FORMATION]],Tableau2[[FORMATIONS]:[TYPE FORMATION]],2,FALSE)</f>
        <v>Métier</v>
      </c>
      <c r="E119" t="s">
        <v>85</v>
      </c>
      <c r="F119" s="5">
        <v>40588</v>
      </c>
    </row>
    <row r="120" spans="1:6" x14ac:dyDescent="0.35">
      <c r="A120">
        <v>32940</v>
      </c>
      <c r="B120" t="s">
        <v>59</v>
      </c>
      <c r="C120" t="s">
        <v>31</v>
      </c>
      <c r="D120" t="str">
        <f>VLOOKUP(Tableau1[[#This Row],[FORMATION]],Tableau2[[FORMATIONS]:[TYPE FORMATION]],2,FALSE)</f>
        <v>Métier</v>
      </c>
      <c r="E120" t="s">
        <v>85</v>
      </c>
      <c r="F120" s="5">
        <v>40588</v>
      </c>
    </row>
    <row r="121" spans="1:6" x14ac:dyDescent="0.35">
      <c r="A121">
        <v>34115</v>
      </c>
      <c r="B121" t="s">
        <v>36</v>
      </c>
      <c r="C121" t="s">
        <v>1</v>
      </c>
      <c r="D121" t="str">
        <f>VLOOKUP(Tableau1[[#This Row],[FORMATION]],Tableau2[[FORMATIONS]:[TYPE FORMATION]],2,FALSE)</f>
        <v>Métier</v>
      </c>
      <c r="E121" t="s">
        <v>90</v>
      </c>
      <c r="F121" s="5">
        <v>42393</v>
      </c>
    </row>
    <row r="122" spans="1:6" x14ac:dyDescent="0.35">
      <c r="A122">
        <v>28130</v>
      </c>
      <c r="B122" t="s">
        <v>60</v>
      </c>
      <c r="C122" t="s">
        <v>29</v>
      </c>
      <c r="D122" t="str">
        <f>VLOOKUP(Tableau1[[#This Row],[FORMATION]],Tableau2[[FORMATIONS]:[TYPE FORMATION]],2,FALSE)</f>
        <v>Métier</v>
      </c>
      <c r="E122" t="s">
        <v>90</v>
      </c>
      <c r="F122" s="5">
        <v>42819</v>
      </c>
    </row>
    <row r="123" spans="1:6" x14ac:dyDescent="0.35">
      <c r="A123">
        <v>29097</v>
      </c>
      <c r="B123" t="s">
        <v>38</v>
      </c>
      <c r="C123" t="s">
        <v>3</v>
      </c>
      <c r="D123" t="str">
        <f>VLOOKUP(Tableau1[[#This Row],[FORMATION]],Tableau2[[FORMATIONS]:[TYPE FORMATION]],2,FALSE)</f>
        <v>Métier</v>
      </c>
      <c r="E123" t="s">
        <v>92</v>
      </c>
      <c r="F123" s="5">
        <v>40623</v>
      </c>
    </row>
    <row r="124" spans="1:6" x14ac:dyDescent="0.35">
      <c r="A124">
        <v>44136</v>
      </c>
      <c r="B124" t="s">
        <v>43</v>
      </c>
      <c r="C124" t="s">
        <v>19</v>
      </c>
      <c r="D124" t="str">
        <f>VLOOKUP(Tableau1[[#This Row],[FORMATION]],Tableau2[[FORMATIONS]:[TYPE FORMATION]],2,FALSE)</f>
        <v>Métier</v>
      </c>
      <c r="E124" t="s">
        <v>92</v>
      </c>
      <c r="F124" s="5">
        <v>40623</v>
      </c>
    </row>
    <row r="125" spans="1:6" x14ac:dyDescent="0.35">
      <c r="A125">
        <v>29482</v>
      </c>
      <c r="B125" t="s">
        <v>52</v>
      </c>
      <c r="C125" t="s">
        <v>20</v>
      </c>
      <c r="D125" t="str">
        <f>VLOOKUP(Tableau1[[#This Row],[FORMATION]],Tableau2[[FORMATIONS]:[TYPE FORMATION]],2,FALSE)</f>
        <v>Métier</v>
      </c>
      <c r="E125" t="s">
        <v>92</v>
      </c>
      <c r="F125" s="5">
        <v>40623</v>
      </c>
    </row>
    <row r="126" spans="1:6" x14ac:dyDescent="0.35">
      <c r="A126">
        <v>53911</v>
      </c>
      <c r="B126" t="s">
        <v>55</v>
      </c>
      <c r="C126" t="s">
        <v>24</v>
      </c>
      <c r="D126" t="str">
        <f>VLOOKUP(Tableau1[[#This Row],[FORMATION]],Tableau2[[FORMATIONS]:[TYPE FORMATION]],2,FALSE)</f>
        <v>Métier</v>
      </c>
      <c r="E126" t="s">
        <v>92</v>
      </c>
      <c r="F126" s="5">
        <v>40623</v>
      </c>
    </row>
    <row r="127" spans="1:6" x14ac:dyDescent="0.35">
      <c r="A127">
        <v>30896</v>
      </c>
      <c r="B127" t="s">
        <v>62</v>
      </c>
      <c r="C127" t="s">
        <v>32</v>
      </c>
      <c r="D127" t="str">
        <f>VLOOKUP(Tableau1[[#This Row],[FORMATION]],Tableau2[[FORMATIONS]:[TYPE FORMATION]],2,FALSE)</f>
        <v>Développement Personnel</v>
      </c>
      <c r="E127" t="s">
        <v>96</v>
      </c>
      <c r="F127" s="5">
        <v>42324</v>
      </c>
    </row>
    <row r="128" spans="1:6" x14ac:dyDescent="0.35">
      <c r="A128">
        <v>33929</v>
      </c>
      <c r="B128" t="s">
        <v>35</v>
      </c>
      <c r="C128" t="s">
        <v>0</v>
      </c>
      <c r="D128" t="str">
        <f>VLOOKUP(Tableau1[[#This Row],[FORMATION]],Tableau2[[FORMATIONS]:[TYPE FORMATION]],2,FALSE)</f>
        <v>Développement Personnel</v>
      </c>
      <c r="E128" t="s">
        <v>104</v>
      </c>
      <c r="F128" s="5">
        <v>40938</v>
      </c>
    </row>
    <row r="129" spans="1:6" x14ac:dyDescent="0.35">
      <c r="A129">
        <v>34115</v>
      </c>
      <c r="B129" t="s">
        <v>36</v>
      </c>
      <c r="C129" t="s">
        <v>1</v>
      </c>
      <c r="D129" t="str">
        <f>VLOOKUP(Tableau1[[#This Row],[FORMATION]],Tableau2[[FORMATIONS]:[TYPE FORMATION]],2,FALSE)</f>
        <v>Développement Personnel</v>
      </c>
      <c r="E129" t="s">
        <v>104</v>
      </c>
      <c r="F129" s="5">
        <v>40931</v>
      </c>
    </row>
    <row r="130" spans="1:6" x14ac:dyDescent="0.35">
      <c r="A130">
        <v>53240</v>
      </c>
      <c r="B130" t="s">
        <v>37</v>
      </c>
      <c r="C130" t="s">
        <v>2</v>
      </c>
      <c r="D130" t="str">
        <f>VLOOKUP(Tableau1[[#This Row],[FORMATION]],Tableau2[[FORMATIONS]:[TYPE FORMATION]],2,FALSE)</f>
        <v>Développement Personnel</v>
      </c>
      <c r="E130" t="s">
        <v>104</v>
      </c>
      <c r="F130" s="5">
        <v>40938</v>
      </c>
    </row>
    <row r="131" spans="1:6" x14ac:dyDescent="0.35">
      <c r="A131">
        <v>29830</v>
      </c>
      <c r="B131" t="s">
        <v>39</v>
      </c>
      <c r="C131" t="s">
        <v>4</v>
      </c>
      <c r="D131" t="str">
        <f>VLOOKUP(Tableau1[[#This Row],[FORMATION]],Tableau2[[FORMATIONS]:[TYPE FORMATION]],2,FALSE)</f>
        <v>Développement Personnel</v>
      </c>
      <c r="E131" t="s">
        <v>104</v>
      </c>
      <c r="F131" s="5">
        <v>40938</v>
      </c>
    </row>
    <row r="132" spans="1:6" x14ac:dyDescent="0.35">
      <c r="A132">
        <v>32099</v>
      </c>
      <c r="B132" t="s">
        <v>40</v>
      </c>
      <c r="C132" t="s">
        <v>5</v>
      </c>
      <c r="D132" t="str">
        <f>VLOOKUP(Tableau1[[#This Row],[FORMATION]],Tableau2[[FORMATIONS]:[TYPE FORMATION]],2,FALSE)</f>
        <v>Développement Personnel</v>
      </c>
      <c r="E132" t="s">
        <v>104</v>
      </c>
      <c r="F132" s="5">
        <v>40931</v>
      </c>
    </row>
    <row r="133" spans="1:6" x14ac:dyDescent="0.35">
      <c r="A133">
        <v>41977</v>
      </c>
      <c r="B133" t="s">
        <v>41</v>
      </c>
      <c r="C133" t="s">
        <v>6</v>
      </c>
      <c r="D133" t="str">
        <f>VLOOKUP(Tableau1[[#This Row],[FORMATION]],Tableau2[[FORMATIONS]:[TYPE FORMATION]],2,FALSE)</f>
        <v>Développement Personnel</v>
      </c>
      <c r="E133" t="s">
        <v>104</v>
      </c>
      <c r="F133" s="5">
        <v>40931</v>
      </c>
    </row>
    <row r="134" spans="1:6" x14ac:dyDescent="0.35">
      <c r="A134">
        <v>54309</v>
      </c>
      <c r="B134" t="s">
        <v>42</v>
      </c>
      <c r="C134" t="s">
        <v>7</v>
      </c>
      <c r="D134" t="str">
        <f>VLOOKUP(Tableau1[[#This Row],[FORMATION]],Tableau2[[FORMATIONS]:[TYPE FORMATION]],2,FALSE)</f>
        <v>Développement Personnel</v>
      </c>
      <c r="E134" t="s">
        <v>104</v>
      </c>
      <c r="F134" s="5">
        <v>40938</v>
      </c>
    </row>
    <row r="135" spans="1:6" x14ac:dyDescent="0.35">
      <c r="A135">
        <v>49141</v>
      </c>
      <c r="B135" t="s">
        <v>43</v>
      </c>
      <c r="C135" t="s">
        <v>8</v>
      </c>
      <c r="D135" t="str">
        <f>VLOOKUP(Tableau1[[#This Row],[FORMATION]],Tableau2[[FORMATIONS]:[TYPE FORMATION]],2,FALSE)</f>
        <v>Développement Personnel</v>
      </c>
      <c r="E135" t="s">
        <v>104</v>
      </c>
      <c r="F135" s="5">
        <v>40931</v>
      </c>
    </row>
    <row r="136" spans="1:6" x14ac:dyDescent="0.35">
      <c r="A136">
        <v>52712</v>
      </c>
      <c r="B136" t="s">
        <v>44</v>
      </c>
      <c r="C136" t="s">
        <v>9</v>
      </c>
      <c r="D136" t="str">
        <f>VLOOKUP(Tableau1[[#This Row],[FORMATION]],Tableau2[[FORMATIONS]:[TYPE FORMATION]],2,FALSE)</f>
        <v>Développement Personnel</v>
      </c>
      <c r="E136" t="s">
        <v>104</v>
      </c>
      <c r="F136" s="5">
        <v>40931</v>
      </c>
    </row>
    <row r="137" spans="1:6" x14ac:dyDescent="0.35">
      <c r="A137">
        <v>39107</v>
      </c>
      <c r="B137" t="s">
        <v>46</v>
      </c>
      <c r="C137" t="s">
        <v>11</v>
      </c>
      <c r="D137" t="str">
        <f>VLOOKUP(Tableau1[[#This Row],[FORMATION]],Tableau2[[FORMATIONS]:[TYPE FORMATION]],2,FALSE)</f>
        <v>Développement Personnel</v>
      </c>
      <c r="E137" t="s">
        <v>104</v>
      </c>
      <c r="F137" s="5">
        <v>40938</v>
      </c>
    </row>
    <row r="138" spans="1:6" x14ac:dyDescent="0.35">
      <c r="A138">
        <v>46988</v>
      </c>
      <c r="B138" t="s">
        <v>42</v>
      </c>
      <c r="C138" t="s">
        <v>12</v>
      </c>
      <c r="D138" t="str">
        <f>VLOOKUP(Tableau1[[#This Row],[FORMATION]],Tableau2[[FORMATIONS]:[TYPE FORMATION]],2,FALSE)</f>
        <v>Développement Personnel</v>
      </c>
      <c r="E138" t="s">
        <v>104</v>
      </c>
      <c r="F138" s="5">
        <v>40938</v>
      </c>
    </row>
    <row r="139" spans="1:6" x14ac:dyDescent="0.35">
      <c r="A139">
        <v>43441</v>
      </c>
      <c r="B139" t="s">
        <v>37</v>
      </c>
      <c r="C139" t="s">
        <v>14</v>
      </c>
      <c r="D139" t="str">
        <f>VLOOKUP(Tableau1[[#This Row],[FORMATION]],Tableau2[[FORMATIONS]:[TYPE FORMATION]],2,FALSE)</f>
        <v>Développement Personnel</v>
      </c>
      <c r="E139" t="s">
        <v>104</v>
      </c>
      <c r="F139" s="5">
        <v>40938</v>
      </c>
    </row>
    <row r="140" spans="1:6" x14ac:dyDescent="0.35">
      <c r="A140">
        <v>43711</v>
      </c>
      <c r="B140" t="s">
        <v>53</v>
      </c>
      <c r="C140" t="s">
        <v>22</v>
      </c>
      <c r="D140" t="str">
        <f>VLOOKUP(Tableau1[[#This Row],[FORMATION]],Tableau2[[FORMATIONS]:[TYPE FORMATION]],2,FALSE)</f>
        <v>Développement Personnel</v>
      </c>
      <c r="E140" t="s">
        <v>104</v>
      </c>
      <c r="F140" s="5">
        <v>40938</v>
      </c>
    </row>
    <row r="141" spans="1:6" x14ac:dyDescent="0.35">
      <c r="A141">
        <v>48775</v>
      </c>
      <c r="B141" t="s">
        <v>57</v>
      </c>
      <c r="C141" t="s">
        <v>26</v>
      </c>
      <c r="D141" t="str">
        <f>VLOOKUP(Tableau1[[#This Row],[FORMATION]],Tableau2[[FORMATIONS]:[TYPE FORMATION]],2,FALSE)</f>
        <v>Développement Personnel</v>
      </c>
      <c r="E141" t="s">
        <v>104</v>
      </c>
      <c r="F141" s="5">
        <v>40931</v>
      </c>
    </row>
    <row r="142" spans="1:6" x14ac:dyDescent="0.35">
      <c r="A142">
        <v>50265</v>
      </c>
      <c r="B142" t="s">
        <v>58</v>
      </c>
      <c r="C142" t="s">
        <v>27</v>
      </c>
      <c r="D142" t="str">
        <f>VLOOKUP(Tableau1[[#This Row],[FORMATION]],Tableau2[[FORMATIONS]:[TYPE FORMATION]],2,FALSE)</f>
        <v>Développement Personnel</v>
      </c>
      <c r="E142" t="s">
        <v>104</v>
      </c>
      <c r="F142" s="5">
        <v>40931</v>
      </c>
    </row>
    <row r="143" spans="1:6" x14ac:dyDescent="0.35">
      <c r="A143">
        <v>28264</v>
      </c>
      <c r="B143" t="s">
        <v>59</v>
      </c>
      <c r="C143" t="s">
        <v>28</v>
      </c>
      <c r="D143" t="str">
        <f>VLOOKUP(Tableau1[[#This Row],[FORMATION]],Tableau2[[FORMATIONS]:[TYPE FORMATION]],2,FALSE)</f>
        <v>Développement Personnel</v>
      </c>
      <c r="E143" t="s">
        <v>104</v>
      </c>
      <c r="F143" s="5">
        <v>40938</v>
      </c>
    </row>
    <row r="144" spans="1:6" x14ac:dyDescent="0.35">
      <c r="A144">
        <v>28130</v>
      </c>
      <c r="B144" t="s">
        <v>60</v>
      </c>
      <c r="C144" t="s">
        <v>29</v>
      </c>
      <c r="D144" t="str">
        <f>VLOOKUP(Tableau1[[#This Row],[FORMATION]],Tableau2[[FORMATIONS]:[TYPE FORMATION]],2,FALSE)</f>
        <v>Développement Personnel</v>
      </c>
      <c r="E144" t="s">
        <v>104</v>
      </c>
      <c r="F144" s="5">
        <v>40931</v>
      </c>
    </row>
    <row r="145" spans="1:6" x14ac:dyDescent="0.35">
      <c r="A145">
        <v>32099</v>
      </c>
      <c r="B145" t="s">
        <v>40</v>
      </c>
      <c r="C145" t="s">
        <v>5</v>
      </c>
      <c r="D145" t="str">
        <f>VLOOKUP(Tableau1[[#This Row],[FORMATION]],Tableau2[[FORMATIONS]:[TYPE FORMATION]],2,FALSE)</f>
        <v>Développement Personnel</v>
      </c>
      <c r="E145" t="s">
        <v>105</v>
      </c>
      <c r="F145" s="5">
        <v>40617</v>
      </c>
    </row>
    <row r="146" spans="1:6" x14ac:dyDescent="0.35">
      <c r="A146">
        <v>33396</v>
      </c>
      <c r="B146" t="s">
        <v>50</v>
      </c>
      <c r="C146" t="s">
        <v>17</v>
      </c>
      <c r="D146" t="str">
        <f>VLOOKUP(Tableau1[[#This Row],[FORMATION]],Tableau2[[FORMATIONS]:[TYPE FORMATION]],2,FALSE)</f>
        <v>Développement Personnel</v>
      </c>
      <c r="E146" t="s">
        <v>105</v>
      </c>
      <c r="F146" s="5">
        <v>40617</v>
      </c>
    </row>
    <row r="147" spans="1:6" x14ac:dyDescent="0.35">
      <c r="A147">
        <v>44136</v>
      </c>
      <c r="B147" t="s">
        <v>43</v>
      </c>
      <c r="C147" t="s">
        <v>19</v>
      </c>
      <c r="D147" t="str">
        <f>VLOOKUP(Tableau1[[#This Row],[FORMATION]],Tableau2[[FORMATIONS]:[TYPE FORMATION]],2,FALSE)</f>
        <v>Développement Personnel</v>
      </c>
      <c r="E147" t="s">
        <v>105</v>
      </c>
      <c r="F147" s="5">
        <v>40617</v>
      </c>
    </row>
    <row r="148" spans="1:6" x14ac:dyDescent="0.35">
      <c r="A148">
        <v>43711</v>
      </c>
      <c r="B148" t="s">
        <v>53</v>
      </c>
      <c r="C148" t="s">
        <v>22</v>
      </c>
      <c r="D148" t="str">
        <f>VLOOKUP(Tableau1[[#This Row],[FORMATION]],Tableau2[[FORMATIONS]:[TYPE FORMATION]],2,FALSE)</f>
        <v>Développement Personnel</v>
      </c>
      <c r="E148" t="s">
        <v>105</v>
      </c>
      <c r="F148" s="5">
        <v>40617</v>
      </c>
    </row>
    <row r="149" spans="1:6" x14ac:dyDescent="0.35">
      <c r="A149">
        <v>37820</v>
      </c>
      <c r="B149" t="s">
        <v>56</v>
      </c>
      <c r="C149" t="s">
        <v>25</v>
      </c>
      <c r="D149" t="str">
        <f>VLOOKUP(Tableau1[[#This Row],[FORMATION]],Tableau2[[FORMATIONS]:[TYPE FORMATION]],2,FALSE)</f>
        <v>Développement Personnel</v>
      </c>
      <c r="E149" t="s">
        <v>105</v>
      </c>
      <c r="F149" s="5">
        <v>40617</v>
      </c>
    </row>
    <row r="150" spans="1:6" x14ac:dyDescent="0.35">
      <c r="A150">
        <v>28130</v>
      </c>
      <c r="B150" t="s">
        <v>60</v>
      </c>
      <c r="C150" t="s">
        <v>29</v>
      </c>
      <c r="D150" t="str">
        <f>VLOOKUP(Tableau1[[#This Row],[FORMATION]],Tableau2[[FORMATIONS]:[TYPE FORMATION]],2,FALSE)</f>
        <v>Développement Personnel</v>
      </c>
      <c r="E150" t="s">
        <v>105</v>
      </c>
      <c r="F150" s="5">
        <v>40617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18"/>
  <sheetViews>
    <sheetView tabSelected="1" workbookViewId="0">
      <selection activeCell="B5" sqref="B5"/>
    </sheetView>
  </sheetViews>
  <sheetFormatPr baseColWidth="10" defaultRowHeight="14.5" x14ac:dyDescent="0.35"/>
  <cols>
    <col min="1" max="1" width="27.7265625" bestFit="1" customWidth="1"/>
    <col min="2" max="2" width="36.7265625" bestFit="1" customWidth="1"/>
    <col min="3" max="37" width="11.81640625" style="15" customWidth="1"/>
    <col min="38" max="38" width="10.54296875" bestFit="1" customWidth="1"/>
    <col min="39" max="39" width="8.54296875" bestFit="1" customWidth="1"/>
    <col min="40" max="40" width="11.453125" bestFit="1" customWidth="1"/>
    <col min="41" max="41" width="10.54296875" bestFit="1" customWidth="1"/>
    <col min="42" max="42" width="9.26953125" bestFit="1" customWidth="1"/>
    <col min="43" max="43" width="12.1796875" bestFit="1" customWidth="1"/>
    <col min="44" max="44" width="10.54296875" bestFit="1" customWidth="1"/>
    <col min="45" max="45" width="12.08984375" bestFit="1" customWidth="1"/>
    <col min="46" max="46" width="15" bestFit="1" customWidth="1"/>
    <col min="47" max="47" width="10.54296875" bestFit="1" customWidth="1"/>
    <col min="48" max="48" width="12.08984375" bestFit="1" customWidth="1"/>
    <col min="49" max="49" width="15" bestFit="1" customWidth="1"/>
    <col min="50" max="50" width="10.54296875" bestFit="1" customWidth="1"/>
    <col min="51" max="51" width="9.453125" bestFit="1" customWidth="1"/>
    <col min="52" max="52" width="12.36328125" bestFit="1" customWidth="1"/>
    <col min="53" max="53" width="10.54296875" bestFit="1" customWidth="1"/>
    <col min="54" max="54" width="10.26953125" bestFit="1" customWidth="1"/>
    <col min="55" max="55" width="13.1796875" bestFit="1" customWidth="1"/>
    <col min="56" max="56" width="10.54296875" bestFit="1" customWidth="1"/>
    <col min="57" max="57" width="15" bestFit="1" customWidth="1"/>
    <col min="58" max="58" width="18" bestFit="1" customWidth="1"/>
    <col min="59" max="59" width="10.54296875" bestFit="1" customWidth="1"/>
    <col min="60" max="60" width="9.36328125" bestFit="1" customWidth="1"/>
    <col min="61" max="61" width="12.26953125" bestFit="1" customWidth="1"/>
    <col min="62" max="62" width="10.54296875" bestFit="1" customWidth="1"/>
    <col min="63" max="63" width="7.81640625" bestFit="1" customWidth="1"/>
    <col min="64" max="64" width="10.7265625" bestFit="1" customWidth="1"/>
    <col min="65" max="65" width="10.54296875" bestFit="1" customWidth="1"/>
    <col min="66" max="66" width="8.453125" bestFit="1" customWidth="1"/>
    <col min="67" max="67" width="11.36328125" bestFit="1" customWidth="1"/>
    <col min="68" max="68" width="10.54296875" bestFit="1" customWidth="1"/>
    <col min="69" max="69" width="7.6328125" bestFit="1" customWidth="1"/>
    <col min="70" max="70" width="10.1796875" bestFit="1" customWidth="1"/>
    <col min="71" max="71" width="10.54296875" bestFit="1" customWidth="1"/>
    <col min="72" max="72" width="8.26953125" bestFit="1" customWidth="1"/>
    <col min="73" max="73" width="11.1796875" bestFit="1" customWidth="1"/>
    <col min="74" max="74" width="10.54296875" bestFit="1" customWidth="1"/>
    <col min="75" max="75" width="8.1796875" bestFit="1" customWidth="1"/>
    <col min="76" max="76" width="11.08984375" bestFit="1" customWidth="1"/>
    <col min="77" max="77" width="10.54296875" bestFit="1" customWidth="1"/>
    <col min="78" max="78" width="8" bestFit="1" customWidth="1"/>
    <col min="80" max="80" width="10.54296875" bestFit="1" customWidth="1"/>
    <col min="81" max="81" width="7.6328125" bestFit="1" customWidth="1"/>
    <col min="82" max="82" width="9.26953125" bestFit="1" customWidth="1"/>
    <col min="83" max="83" width="10.54296875" bestFit="1" customWidth="1"/>
    <col min="84" max="84" width="8.6328125" bestFit="1" customWidth="1"/>
    <col min="85" max="85" width="11.54296875" bestFit="1" customWidth="1"/>
    <col min="86" max="86" width="10.54296875" bestFit="1" customWidth="1"/>
    <col min="87" max="87" width="15.81640625" bestFit="1" customWidth="1"/>
    <col min="88" max="88" width="18.81640625" bestFit="1" customWidth="1"/>
    <col min="89" max="89" width="10.54296875" bestFit="1" customWidth="1"/>
    <col min="90" max="90" width="10.26953125" bestFit="1" customWidth="1"/>
    <col min="91" max="91" width="13.1796875" bestFit="1" customWidth="1"/>
    <col min="92" max="92" width="10.54296875" bestFit="1" customWidth="1"/>
    <col min="93" max="93" width="7.6328125" bestFit="1" customWidth="1"/>
    <col min="94" max="94" width="9.453125" bestFit="1" customWidth="1"/>
    <col min="95" max="95" width="10.54296875" bestFit="1" customWidth="1"/>
    <col min="96" max="96" width="8.08984375" bestFit="1" customWidth="1"/>
    <col min="97" max="97" width="11" bestFit="1" customWidth="1"/>
    <col min="98" max="98" width="10.54296875" bestFit="1" customWidth="1"/>
    <col min="99" max="99" width="7.6328125" bestFit="1" customWidth="1"/>
    <col min="100" max="100" width="10.36328125" bestFit="1" customWidth="1"/>
    <col min="101" max="101" width="10.54296875" bestFit="1" customWidth="1"/>
    <col min="102" max="102" width="10.453125" bestFit="1" customWidth="1"/>
    <col min="103" max="103" width="13.36328125" bestFit="1" customWidth="1"/>
    <col min="104" max="104" width="10.54296875" bestFit="1" customWidth="1"/>
    <col min="105" max="105" width="8.6328125" bestFit="1" customWidth="1"/>
    <col min="106" max="106" width="11" bestFit="1" customWidth="1"/>
    <col min="107" max="107" width="11.54296875" bestFit="1" customWidth="1"/>
    <col min="108" max="108" width="11.7265625" bestFit="1" customWidth="1"/>
  </cols>
  <sheetData>
    <row r="1" spans="1:37" x14ac:dyDescent="0.35">
      <c r="A1" s="6" t="s">
        <v>150</v>
      </c>
      <c r="C1" s="6" t="s">
        <v>132</v>
      </c>
      <c r="D1" s="6" t="s">
        <v>133</v>
      </c>
      <c r="E1" s="6" t="s">
        <v>134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37" x14ac:dyDescent="0.35">
      <c r="C2" s="15">
        <v>28130</v>
      </c>
      <c r="D2" s="15">
        <v>28264</v>
      </c>
      <c r="E2" s="15">
        <v>28928</v>
      </c>
      <c r="F2" s="15">
        <v>29097</v>
      </c>
      <c r="G2" s="15">
        <v>29270</v>
      </c>
      <c r="H2" s="15">
        <v>29294</v>
      </c>
      <c r="I2" s="15">
        <v>29482</v>
      </c>
      <c r="J2" s="15">
        <v>29830</v>
      </c>
      <c r="K2" s="15">
        <v>30896</v>
      </c>
      <c r="L2" s="15">
        <v>32099</v>
      </c>
      <c r="M2" s="15">
        <v>32940</v>
      </c>
      <c r="N2" s="15">
        <v>33396</v>
      </c>
      <c r="O2" s="15">
        <v>33929</v>
      </c>
      <c r="P2" s="15">
        <v>34115</v>
      </c>
      <c r="Q2" s="15">
        <v>37820</v>
      </c>
      <c r="R2" s="15">
        <v>39096</v>
      </c>
      <c r="S2" s="15">
        <v>39107</v>
      </c>
      <c r="T2" s="15">
        <v>39119</v>
      </c>
      <c r="U2" s="15">
        <v>40304</v>
      </c>
      <c r="V2" s="15">
        <v>41977</v>
      </c>
      <c r="W2" s="15">
        <v>42087</v>
      </c>
      <c r="X2" s="15">
        <v>43441</v>
      </c>
      <c r="Y2" s="15">
        <v>43711</v>
      </c>
      <c r="Z2" s="15">
        <v>44136</v>
      </c>
      <c r="AA2" s="15">
        <v>46988</v>
      </c>
      <c r="AB2" s="15">
        <v>48775</v>
      </c>
      <c r="AC2" s="15">
        <v>49141</v>
      </c>
      <c r="AD2" s="15">
        <v>49528</v>
      </c>
      <c r="AE2" s="15">
        <v>50265</v>
      </c>
      <c r="AF2" s="15">
        <v>52712</v>
      </c>
      <c r="AG2" s="15">
        <v>53240</v>
      </c>
      <c r="AH2" s="15">
        <v>53356</v>
      </c>
      <c r="AI2" s="15">
        <v>53911</v>
      </c>
      <c r="AJ2" s="15">
        <v>54309</v>
      </c>
      <c r="AK2" s="15">
        <v>116906</v>
      </c>
    </row>
    <row r="3" spans="1:37" x14ac:dyDescent="0.35">
      <c r="C3" s="15" t="s">
        <v>60</v>
      </c>
      <c r="D3" s="15" t="s">
        <v>59</v>
      </c>
      <c r="E3" s="15" t="s">
        <v>49</v>
      </c>
      <c r="F3" s="15" t="s">
        <v>38</v>
      </c>
      <c r="G3" s="15" t="s">
        <v>51</v>
      </c>
      <c r="H3" s="15" t="s">
        <v>63</v>
      </c>
      <c r="I3" s="15" t="s">
        <v>52</v>
      </c>
      <c r="J3" s="15" t="s">
        <v>39</v>
      </c>
      <c r="K3" s="15" t="s">
        <v>62</v>
      </c>
      <c r="L3" s="15" t="s">
        <v>40</v>
      </c>
      <c r="M3" s="15" t="s">
        <v>59</v>
      </c>
      <c r="N3" s="15" t="s">
        <v>50</v>
      </c>
      <c r="O3" s="15" t="s">
        <v>35</v>
      </c>
      <c r="P3" s="15" t="s">
        <v>36</v>
      </c>
      <c r="Q3" s="15" t="s">
        <v>56</v>
      </c>
      <c r="R3" s="15" t="s">
        <v>47</v>
      </c>
      <c r="S3" s="15" t="s">
        <v>46</v>
      </c>
      <c r="T3" s="15" t="s">
        <v>54</v>
      </c>
      <c r="U3" s="15" t="s">
        <v>48</v>
      </c>
      <c r="V3" s="15" t="s">
        <v>41</v>
      </c>
      <c r="W3" s="15" t="s">
        <v>45</v>
      </c>
      <c r="X3" s="15" t="s">
        <v>37</v>
      </c>
      <c r="Y3" s="15" t="s">
        <v>53</v>
      </c>
      <c r="Z3" s="15" t="s">
        <v>43</v>
      </c>
      <c r="AA3" s="15" t="s">
        <v>42</v>
      </c>
      <c r="AB3" s="15" t="s">
        <v>57</v>
      </c>
      <c r="AC3" s="15" t="s">
        <v>43</v>
      </c>
      <c r="AD3" s="15" t="s">
        <v>45</v>
      </c>
      <c r="AE3" s="15" t="s">
        <v>58</v>
      </c>
      <c r="AF3" s="15" t="s">
        <v>44</v>
      </c>
      <c r="AG3" s="15" t="s">
        <v>37</v>
      </c>
      <c r="AH3" s="15" t="s">
        <v>64</v>
      </c>
      <c r="AI3" s="15" t="s">
        <v>55</v>
      </c>
      <c r="AJ3" s="15" t="s">
        <v>42</v>
      </c>
      <c r="AK3" s="15" t="s">
        <v>61</v>
      </c>
    </row>
    <row r="4" spans="1:37" x14ac:dyDescent="0.35">
      <c r="A4" s="6" t="s">
        <v>129</v>
      </c>
      <c r="B4" s="6" t="s">
        <v>130</v>
      </c>
      <c r="C4" s="15" t="s">
        <v>29</v>
      </c>
      <c r="D4" s="15" t="s">
        <v>28</v>
      </c>
      <c r="E4" s="15" t="s">
        <v>16</v>
      </c>
      <c r="F4" s="15" t="s">
        <v>3</v>
      </c>
      <c r="G4" s="15" t="s">
        <v>18</v>
      </c>
      <c r="H4" s="15" t="s">
        <v>33</v>
      </c>
      <c r="I4" s="15" t="s">
        <v>20</v>
      </c>
      <c r="J4" s="15" t="s">
        <v>4</v>
      </c>
      <c r="K4" s="15" t="s">
        <v>32</v>
      </c>
      <c r="L4" s="15" t="s">
        <v>5</v>
      </c>
      <c r="M4" s="15" t="s">
        <v>31</v>
      </c>
      <c r="N4" s="15" t="s">
        <v>17</v>
      </c>
      <c r="O4" s="15" t="s">
        <v>0</v>
      </c>
      <c r="P4" s="15" t="s">
        <v>1</v>
      </c>
      <c r="Q4" s="15" t="s">
        <v>25</v>
      </c>
      <c r="R4" s="15" t="s">
        <v>13</v>
      </c>
      <c r="S4" s="15" t="s">
        <v>11</v>
      </c>
      <c r="T4" s="15" t="s">
        <v>23</v>
      </c>
      <c r="U4" s="15" t="s">
        <v>15</v>
      </c>
      <c r="V4" s="15" t="s">
        <v>6</v>
      </c>
      <c r="W4" s="15" t="s">
        <v>21</v>
      </c>
      <c r="X4" s="15" t="s">
        <v>14</v>
      </c>
      <c r="Y4" s="15" t="s">
        <v>22</v>
      </c>
      <c r="Z4" s="15" t="s">
        <v>19</v>
      </c>
      <c r="AA4" s="15" t="s">
        <v>12</v>
      </c>
      <c r="AB4" s="15" t="s">
        <v>26</v>
      </c>
      <c r="AC4" s="15" t="s">
        <v>8</v>
      </c>
      <c r="AD4" s="15" t="s">
        <v>10</v>
      </c>
      <c r="AE4" s="15" t="s">
        <v>27</v>
      </c>
      <c r="AF4" s="15" t="s">
        <v>9</v>
      </c>
      <c r="AG4" s="15" t="s">
        <v>2</v>
      </c>
      <c r="AH4" s="15" t="s">
        <v>34</v>
      </c>
      <c r="AI4" s="15" t="s">
        <v>24</v>
      </c>
      <c r="AJ4" s="15" t="s">
        <v>7</v>
      </c>
      <c r="AK4" s="15" t="s">
        <v>30</v>
      </c>
    </row>
    <row r="5" spans="1:37" x14ac:dyDescent="0.35">
      <c r="A5" t="s">
        <v>95</v>
      </c>
      <c r="B5" t="s">
        <v>105</v>
      </c>
      <c r="C5" s="16">
        <v>40617</v>
      </c>
      <c r="D5" s="16"/>
      <c r="E5" s="16"/>
      <c r="F5" s="16"/>
      <c r="G5" s="16"/>
      <c r="H5" s="16"/>
      <c r="I5" s="16"/>
      <c r="J5" s="16"/>
      <c r="K5" s="16"/>
      <c r="L5" s="16">
        <v>40617</v>
      </c>
      <c r="M5" s="16"/>
      <c r="N5" s="16">
        <v>40617</v>
      </c>
      <c r="O5" s="16"/>
      <c r="P5" s="16"/>
      <c r="Q5" s="16">
        <v>40617</v>
      </c>
      <c r="R5" s="16"/>
      <c r="S5" s="16"/>
      <c r="T5" s="16"/>
      <c r="U5" s="16"/>
      <c r="V5" s="16"/>
      <c r="W5" s="16"/>
      <c r="X5" s="16"/>
      <c r="Y5" s="16">
        <v>40617</v>
      </c>
      <c r="Z5" s="16">
        <v>40617</v>
      </c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x14ac:dyDescent="0.35">
      <c r="B6" t="s">
        <v>104</v>
      </c>
      <c r="C6" s="16">
        <v>40931</v>
      </c>
      <c r="D6" s="16">
        <v>40938</v>
      </c>
      <c r="E6" s="16"/>
      <c r="F6" s="16"/>
      <c r="G6" s="16"/>
      <c r="H6" s="16"/>
      <c r="I6" s="16"/>
      <c r="J6" s="16">
        <v>40938</v>
      </c>
      <c r="K6" s="16"/>
      <c r="L6" s="16">
        <v>40931</v>
      </c>
      <c r="M6" s="16"/>
      <c r="N6" s="16"/>
      <c r="O6" s="16">
        <v>40938</v>
      </c>
      <c r="P6" s="16">
        <v>40931</v>
      </c>
      <c r="Q6" s="16"/>
      <c r="R6" s="16"/>
      <c r="S6" s="16">
        <v>40938</v>
      </c>
      <c r="T6" s="16"/>
      <c r="U6" s="16"/>
      <c r="V6" s="16">
        <v>40931</v>
      </c>
      <c r="W6" s="16"/>
      <c r="X6" s="16">
        <v>40938</v>
      </c>
      <c r="Y6" s="16">
        <v>40938</v>
      </c>
      <c r="Z6" s="16"/>
      <c r="AA6" s="16">
        <v>40938</v>
      </c>
      <c r="AB6" s="16">
        <v>40931</v>
      </c>
      <c r="AC6" s="16">
        <v>40931</v>
      </c>
      <c r="AD6" s="16"/>
      <c r="AE6" s="16">
        <v>40931</v>
      </c>
      <c r="AF6" s="16">
        <v>40931</v>
      </c>
      <c r="AG6" s="16">
        <v>40938</v>
      </c>
      <c r="AH6" s="16"/>
      <c r="AI6" s="16"/>
      <c r="AJ6" s="16">
        <v>40938</v>
      </c>
      <c r="AK6" s="16"/>
    </row>
    <row r="7" spans="1:37" x14ac:dyDescent="0.35">
      <c r="B7" t="s">
        <v>96</v>
      </c>
      <c r="C7" s="16"/>
      <c r="D7" s="16"/>
      <c r="E7" s="16"/>
      <c r="F7" s="16"/>
      <c r="G7" s="16"/>
      <c r="H7" s="16"/>
      <c r="I7" s="16"/>
      <c r="J7" s="16"/>
      <c r="K7" s="16">
        <v>42324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37" x14ac:dyDescent="0.35">
      <c r="A8" t="s">
        <v>84</v>
      </c>
      <c r="B8" t="s">
        <v>92</v>
      </c>
      <c r="C8" s="16"/>
      <c r="D8" s="16"/>
      <c r="E8" s="16"/>
      <c r="F8" s="16">
        <v>40623</v>
      </c>
      <c r="G8" s="16"/>
      <c r="H8" s="16"/>
      <c r="I8" s="16">
        <v>40623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>
        <v>40623</v>
      </c>
      <c r="AA8" s="16"/>
      <c r="AB8" s="16"/>
      <c r="AC8" s="16"/>
      <c r="AD8" s="16"/>
      <c r="AE8" s="16"/>
      <c r="AF8" s="16"/>
      <c r="AG8" s="16"/>
      <c r="AH8" s="16"/>
      <c r="AI8" s="16">
        <v>40623</v>
      </c>
      <c r="AJ8" s="16"/>
      <c r="AK8" s="16"/>
    </row>
    <row r="9" spans="1:37" x14ac:dyDescent="0.35">
      <c r="B9" t="s">
        <v>85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>
        <v>40588</v>
      </c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>
        <v>40588</v>
      </c>
      <c r="AG9" s="16"/>
      <c r="AH9" s="16"/>
      <c r="AI9" s="16"/>
      <c r="AJ9" s="16"/>
      <c r="AK9" s="16"/>
    </row>
    <row r="10" spans="1:37" x14ac:dyDescent="0.35">
      <c r="B10" t="s">
        <v>90</v>
      </c>
      <c r="C10" s="16">
        <v>42819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>
        <v>42393</v>
      </c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</row>
    <row r="11" spans="1:37" x14ac:dyDescent="0.35">
      <c r="A11" t="s">
        <v>65</v>
      </c>
      <c r="B11" t="s">
        <v>75</v>
      </c>
      <c r="C11" s="16"/>
      <c r="D11" s="16"/>
      <c r="E11" s="16"/>
      <c r="F11" s="16"/>
      <c r="G11" s="16"/>
      <c r="H11" s="16"/>
      <c r="I11" s="16">
        <v>42901</v>
      </c>
      <c r="J11" s="16"/>
      <c r="K11" s="16"/>
      <c r="L11" s="16"/>
      <c r="M11" s="16"/>
      <c r="N11" s="16"/>
      <c r="O11" s="16"/>
      <c r="P11" s="16">
        <v>42901</v>
      </c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>
        <v>42901</v>
      </c>
      <c r="AB11" s="16"/>
      <c r="AC11" s="16"/>
      <c r="AD11" s="16"/>
      <c r="AE11" s="16"/>
      <c r="AF11" s="16"/>
      <c r="AG11" s="16">
        <v>42901</v>
      </c>
      <c r="AH11" s="16">
        <v>41916</v>
      </c>
      <c r="AI11" s="16"/>
      <c r="AJ11" s="16"/>
      <c r="AK11" s="16">
        <v>42901</v>
      </c>
    </row>
    <row r="12" spans="1:37" x14ac:dyDescent="0.35">
      <c r="B12" t="s">
        <v>66</v>
      </c>
      <c r="C12" s="16">
        <v>43863</v>
      </c>
      <c r="D12" s="16">
        <v>43799</v>
      </c>
      <c r="E12" s="16">
        <v>43863</v>
      </c>
      <c r="F12" s="16">
        <v>43799</v>
      </c>
      <c r="G12" s="16">
        <v>43911</v>
      </c>
      <c r="H12" s="16">
        <v>42716</v>
      </c>
      <c r="I12" s="16">
        <v>42716</v>
      </c>
      <c r="J12" s="16">
        <v>42716</v>
      </c>
      <c r="K12" s="16"/>
      <c r="L12" s="16">
        <v>43806</v>
      </c>
      <c r="M12" s="16"/>
      <c r="N12" s="16">
        <v>43806</v>
      </c>
      <c r="O12" s="16">
        <v>43863</v>
      </c>
      <c r="P12" s="16">
        <v>43806</v>
      </c>
      <c r="Q12" s="16">
        <v>43799</v>
      </c>
      <c r="R12" s="16">
        <v>43863</v>
      </c>
      <c r="S12" s="16">
        <v>43911</v>
      </c>
      <c r="T12" s="16">
        <v>42716</v>
      </c>
      <c r="U12" s="16">
        <v>43911</v>
      </c>
      <c r="V12" s="16">
        <v>43863</v>
      </c>
      <c r="W12" s="16">
        <v>42716</v>
      </c>
      <c r="X12" s="16">
        <v>43806</v>
      </c>
      <c r="Y12" s="16">
        <v>43863</v>
      </c>
      <c r="Z12" s="16">
        <v>43799</v>
      </c>
      <c r="AA12" s="16">
        <v>43911</v>
      </c>
      <c r="AB12" s="16">
        <v>43806</v>
      </c>
      <c r="AC12" s="16">
        <v>43806</v>
      </c>
      <c r="AD12" s="16">
        <v>43799</v>
      </c>
      <c r="AE12" s="16"/>
      <c r="AF12" s="16"/>
      <c r="AG12" s="16">
        <v>43911</v>
      </c>
      <c r="AH12" s="16"/>
      <c r="AI12" s="16">
        <v>43799</v>
      </c>
      <c r="AJ12" s="16">
        <v>43806</v>
      </c>
      <c r="AK12" s="16">
        <v>44178</v>
      </c>
    </row>
    <row r="13" spans="1:37" x14ac:dyDescent="0.35">
      <c r="B13" t="s">
        <v>67</v>
      </c>
      <c r="C13" s="16">
        <v>43241</v>
      </c>
      <c r="D13" s="16"/>
      <c r="E13" s="16">
        <v>43241</v>
      </c>
      <c r="F13" s="16">
        <v>43205</v>
      </c>
      <c r="G13" s="16">
        <v>43205</v>
      </c>
      <c r="H13" s="16"/>
      <c r="I13" s="16">
        <v>43205</v>
      </c>
      <c r="J13" s="16">
        <v>43205</v>
      </c>
      <c r="K13" s="16"/>
      <c r="L13" s="16">
        <v>43159</v>
      </c>
      <c r="M13" s="16">
        <v>43212</v>
      </c>
      <c r="N13" s="16"/>
      <c r="O13" s="16">
        <v>43863</v>
      </c>
      <c r="P13" s="16"/>
      <c r="Q13" s="16"/>
      <c r="R13" s="16"/>
      <c r="S13" s="16">
        <v>43212</v>
      </c>
      <c r="T13" s="16">
        <v>43233</v>
      </c>
      <c r="U13" s="16"/>
      <c r="V13" s="16">
        <v>43212</v>
      </c>
      <c r="W13" s="16">
        <v>43233</v>
      </c>
      <c r="X13" s="16"/>
      <c r="Y13" s="16">
        <v>43241</v>
      </c>
      <c r="Z13" s="16">
        <v>43233</v>
      </c>
      <c r="AA13" s="16">
        <v>43233</v>
      </c>
      <c r="AB13" s="16">
        <v>43159</v>
      </c>
      <c r="AC13" s="16">
        <v>43212</v>
      </c>
      <c r="AD13" s="16">
        <v>43212</v>
      </c>
      <c r="AE13" s="16">
        <v>43205</v>
      </c>
      <c r="AF13" s="16"/>
      <c r="AG13" s="16">
        <v>43241</v>
      </c>
      <c r="AH13" s="16"/>
      <c r="AI13" s="16">
        <v>43233</v>
      </c>
      <c r="AJ13" s="16"/>
      <c r="AK13" s="16">
        <v>44178</v>
      </c>
    </row>
    <row r="14" spans="1:37" x14ac:dyDescent="0.35">
      <c r="B14" t="s">
        <v>76</v>
      </c>
      <c r="C14" s="16"/>
      <c r="D14" s="16"/>
      <c r="E14" s="16"/>
      <c r="F14" s="16"/>
      <c r="G14" s="16"/>
      <c r="H14" s="16">
        <v>41973</v>
      </c>
      <c r="I14" s="16">
        <v>42908</v>
      </c>
      <c r="J14" s="16"/>
      <c r="K14" s="16"/>
      <c r="L14" s="16"/>
      <c r="M14" s="16">
        <v>42908</v>
      </c>
      <c r="N14" s="16"/>
      <c r="O14" s="16"/>
      <c r="P14" s="16"/>
      <c r="Q14" s="16"/>
      <c r="R14" s="16"/>
      <c r="S14" s="16">
        <v>42908</v>
      </c>
      <c r="T14" s="16">
        <v>42418</v>
      </c>
      <c r="U14" s="16"/>
      <c r="V14" s="16">
        <v>42418</v>
      </c>
      <c r="W14" s="16">
        <v>42418</v>
      </c>
      <c r="X14" s="16"/>
      <c r="Y14" s="16"/>
      <c r="Z14" s="16"/>
      <c r="AA14" s="16">
        <v>42908</v>
      </c>
      <c r="AB14" s="16"/>
      <c r="AC14" s="16">
        <v>42418</v>
      </c>
      <c r="AD14" s="16"/>
      <c r="AE14" s="16">
        <v>42418</v>
      </c>
      <c r="AF14" s="16"/>
      <c r="AG14" s="16"/>
      <c r="AH14" s="16">
        <v>42418</v>
      </c>
      <c r="AI14" s="16">
        <v>42908</v>
      </c>
      <c r="AJ14" s="16"/>
      <c r="AK14" s="16"/>
    </row>
    <row r="15" spans="1:37" x14ac:dyDescent="0.35">
      <c r="B15" t="s">
        <v>81</v>
      </c>
      <c r="C15" s="16">
        <v>41676</v>
      </c>
      <c r="D15" s="16">
        <v>41676</v>
      </c>
      <c r="E15" s="16">
        <v>42445</v>
      </c>
      <c r="F15" s="16">
        <v>42445</v>
      </c>
      <c r="G15" s="16">
        <v>42433</v>
      </c>
      <c r="H15" s="16"/>
      <c r="I15" s="16">
        <v>42445</v>
      </c>
      <c r="J15" s="16">
        <v>41676</v>
      </c>
      <c r="K15" s="16">
        <v>41676</v>
      </c>
      <c r="L15" s="16">
        <v>41676</v>
      </c>
      <c r="M15" s="16"/>
      <c r="N15" s="16">
        <v>42433</v>
      </c>
      <c r="O15" s="16">
        <v>41676</v>
      </c>
      <c r="P15" s="16">
        <v>41676</v>
      </c>
      <c r="Q15" s="16">
        <v>40967</v>
      </c>
      <c r="R15" s="16">
        <v>41676</v>
      </c>
      <c r="S15" s="16">
        <v>42445</v>
      </c>
      <c r="T15" s="16">
        <v>42445</v>
      </c>
      <c r="U15" s="16"/>
      <c r="V15" s="16">
        <v>42445</v>
      </c>
      <c r="W15" s="16">
        <v>42445</v>
      </c>
      <c r="X15" s="16">
        <v>41676</v>
      </c>
      <c r="Y15" s="16">
        <v>42433</v>
      </c>
      <c r="Z15" s="16">
        <v>42433</v>
      </c>
      <c r="AA15" s="16"/>
      <c r="AB15" s="16">
        <v>41676</v>
      </c>
      <c r="AC15" s="16">
        <v>42433</v>
      </c>
      <c r="AD15" s="16">
        <v>42433</v>
      </c>
      <c r="AE15" s="16">
        <v>41676</v>
      </c>
      <c r="AF15" s="16"/>
      <c r="AG15" s="16">
        <v>42445</v>
      </c>
      <c r="AH15" s="16">
        <v>41676</v>
      </c>
      <c r="AI15" s="16">
        <v>42433</v>
      </c>
      <c r="AJ15" s="16">
        <v>41676</v>
      </c>
      <c r="AK15" s="16"/>
    </row>
    <row r="16" spans="1:37" x14ac:dyDescent="0.35">
      <c r="B16" t="s">
        <v>78</v>
      </c>
      <c r="C16" s="16"/>
      <c r="D16" s="16">
        <v>44017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>
        <v>43262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>
        <v>43262</v>
      </c>
      <c r="AF16" s="16"/>
      <c r="AG16" s="16"/>
      <c r="AH16" s="16"/>
      <c r="AI16" s="16"/>
      <c r="AJ16" s="16"/>
      <c r="AK16" s="16"/>
    </row>
    <row r="17" spans="2:37" x14ac:dyDescent="0.35">
      <c r="B17" t="s">
        <v>79</v>
      </c>
      <c r="C17" s="16"/>
      <c r="D17" s="16"/>
      <c r="E17" s="16">
        <v>42788</v>
      </c>
      <c r="F17" s="16">
        <v>42047</v>
      </c>
      <c r="G17" s="16"/>
      <c r="H17" s="16"/>
      <c r="I17" s="16">
        <v>42806</v>
      </c>
      <c r="J17" s="16">
        <v>42047</v>
      </c>
      <c r="K17" s="16"/>
      <c r="L17" s="16"/>
      <c r="M17" s="16">
        <v>42505</v>
      </c>
      <c r="N17" s="16">
        <v>42806</v>
      </c>
      <c r="O17" s="16"/>
      <c r="P17" s="16">
        <v>42806</v>
      </c>
      <c r="Q17" s="16"/>
      <c r="R17" s="16"/>
      <c r="S17" s="16"/>
      <c r="T17" s="16"/>
      <c r="U17" s="16"/>
      <c r="V17" s="16">
        <v>42788</v>
      </c>
      <c r="W17" s="16">
        <v>42788</v>
      </c>
      <c r="X17" s="16"/>
      <c r="Y17" s="16">
        <v>42788</v>
      </c>
      <c r="Z17" s="16"/>
      <c r="AA17" s="16">
        <v>42505</v>
      </c>
      <c r="AB17" s="16"/>
      <c r="AC17" s="16">
        <v>42806</v>
      </c>
      <c r="AD17" s="16"/>
      <c r="AE17" s="16"/>
      <c r="AF17" s="16">
        <v>42505</v>
      </c>
      <c r="AG17" s="16"/>
      <c r="AH17" s="16">
        <v>42806</v>
      </c>
      <c r="AI17" s="16"/>
      <c r="AJ17" s="16"/>
      <c r="AK17" s="16"/>
    </row>
    <row r="18" spans="2:37" x14ac:dyDescent="0.35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9"/>
  <sheetViews>
    <sheetView workbookViewId="0">
      <selection sqref="A1:XFD1048576"/>
    </sheetView>
  </sheetViews>
  <sheetFormatPr baseColWidth="10" defaultRowHeight="14.5" x14ac:dyDescent="0.35"/>
  <cols>
    <col min="1" max="1" width="28" bestFit="1" customWidth="1"/>
    <col min="2" max="2" width="36.7265625" bestFit="1" customWidth="1"/>
    <col min="3" max="11" width="6.54296875" customWidth="1"/>
    <col min="12" max="12" width="11.7265625" bestFit="1" customWidth="1"/>
    <col min="13" max="34" width="22.26953125" bestFit="1" customWidth="1"/>
    <col min="35" max="35" width="11.7265625" bestFit="1" customWidth="1"/>
  </cols>
  <sheetData>
    <row r="1" spans="1:12" x14ac:dyDescent="0.35">
      <c r="A1" s="6" t="s">
        <v>145</v>
      </c>
      <c r="C1" s="6" t="s">
        <v>131</v>
      </c>
    </row>
    <row r="2" spans="1:12" x14ac:dyDescent="0.35">
      <c r="A2" s="6" t="s">
        <v>129</v>
      </c>
      <c r="B2" s="6" t="s">
        <v>130</v>
      </c>
      <c r="C2" s="5" t="s">
        <v>136</v>
      </c>
      <c r="D2" s="5" t="s">
        <v>137</v>
      </c>
      <c r="E2" s="5" t="s">
        <v>138</v>
      </c>
      <c r="F2" s="5" t="s">
        <v>139</v>
      </c>
      <c r="G2" s="5" t="s">
        <v>140</v>
      </c>
      <c r="H2" s="5" t="s">
        <v>141</v>
      </c>
      <c r="I2" s="5" t="s">
        <v>142</v>
      </c>
      <c r="J2" s="5" t="s">
        <v>143</v>
      </c>
      <c r="K2" s="5" t="s">
        <v>144</v>
      </c>
      <c r="L2" s="5" t="s">
        <v>135</v>
      </c>
    </row>
    <row r="3" spans="1:12" x14ac:dyDescent="0.35">
      <c r="A3" t="s">
        <v>95</v>
      </c>
      <c r="B3" t="s">
        <v>105</v>
      </c>
      <c r="C3" s="7">
        <v>6</v>
      </c>
      <c r="D3" s="7"/>
      <c r="E3" s="7"/>
      <c r="F3" s="7"/>
      <c r="G3" s="7"/>
      <c r="H3" s="7"/>
      <c r="I3" s="7"/>
      <c r="J3" s="7"/>
      <c r="K3" s="7"/>
      <c r="L3" s="7">
        <v>6</v>
      </c>
    </row>
    <row r="4" spans="1:12" x14ac:dyDescent="0.35">
      <c r="B4" t="s">
        <v>104</v>
      </c>
      <c r="C4" s="7"/>
      <c r="D4" s="7">
        <v>17</v>
      </c>
      <c r="E4" s="7"/>
      <c r="F4" s="7"/>
      <c r="G4" s="7"/>
      <c r="H4" s="7"/>
      <c r="I4" s="7"/>
      <c r="J4" s="7"/>
      <c r="K4" s="7"/>
      <c r="L4" s="7">
        <v>17</v>
      </c>
    </row>
    <row r="5" spans="1:12" x14ac:dyDescent="0.35">
      <c r="B5" t="s">
        <v>96</v>
      </c>
      <c r="C5" s="7"/>
      <c r="D5" s="7"/>
      <c r="E5" s="7"/>
      <c r="F5" s="7">
        <v>1</v>
      </c>
      <c r="G5" s="7"/>
      <c r="H5" s="7"/>
      <c r="I5" s="7"/>
      <c r="J5" s="7"/>
      <c r="K5" s="7"/>
      <c r="L5" s="7">
        <v>1</v>
      </c>
    </row>
    <row r="6" spans="1:12" x14ac:dyDescent="0.35">
      <c r="A6" t="s">
        <v>146</v>
      </c>
      <c r="C6" s="7">
        <v>6</v>
      </c>
      <c r="D6" s="7">
        <v>17</v>
      </c>
      <c r="E6" s="7"/>
      <c r="F6" s="7">
        <v>1</v>
      </c>
      <c r="G6" s="7"/>
      <c r="H6" s="7"/>
      <c r="I6" s="7"/>
      <c r="J6" s="7"/>
      <c r="K6" s="7"/>
      <c r="L6" s="7">
        <v>24</v>
      </c>
    </row>
    <row r="7" spans="1:12" x14ac:dyDescent="0.35">
      <c r="A7" t="s">
        <v>84</v>
      </c>
      <c r="B7" t="s">
        <v>92</v>
      </c>
      <c r="C7" s="7">
        <v>4</v>
      </c>
      <c r="D7" s="7"/>
      <c r="E7" s="7"/>
      <c r="F7" s="7"/>
      <c r="G7" s="7"/>
      <c r="H7" s="7"/>
      <c r="I7" s="7"/>
      <c r="J7" s="7"/>
      <c r="K7" s="7"/>
      <c r="L7" s="7">
        <v>4</v>
      </c>
    </row>
    <row r="8" spans="1:12" x14ac:dyDescent="0.35">
      <c r="B8" t="s">
        <v>85</v>
      </c>
      <c r="C8" s="7">
        <v>2</v>
      </c>
      <c r="D8" s="7"/>
      <c r="E8" s="7"/>
      <c r="F8" s="7"/>
      <c r="G8" s="7"/>
      <c r="H8" s="7"/>
      <c r="I8" s="7"/>
      <c r="J8" s="7"/>
      <c r="K8" s="7"/>
      <c r="L8" s="7">
        <v>2</v>
      </c>
    </row>
    <row r="9" spans="1:12" x14ac:dyDescent="0.35">
      <c r="B9" t="s">
        <v>90</v>
      </c>
      <c r="C9" s="7"/>
      <c r="D9" s="7"/>
      <c r="E9" s="7"/>
      <c r="F9" s="7"/>
      <c r="G9" s="7">
        <v>1</v>
      </c>
      <c r="H9" s="7">
        <v>1</v>
      </c>
      <c r="I9" s="7"/>
      <c r="J9" s="7"/>
      <c r="K9" s="7"/>
      <c r="L9" s="7">
        <v>2</v>
      </c>
    </row>
    <row r="10" spans="1:12" x14ac:dyDescent="0.35">
      <c r="A10" t="s">
        <v>147</v>
      </c>
      <c r="C10" s="7">
        <v>6</v>
      </c>
      <c r="D10" s="7"/>
      <c r="E10" s="7"/>
      <c r="F10" s="7"/>
      <c r="G10" s="7">
        <v>1</v>
      </c>
      <c r="H10" s="7">
        <v>1</v>
      </c>
      <c r="I10" s="7"/>
      <c r="J10" s="7"/>
      <c r="K10" s="7"/>
      <c r="L10" s="7">
        <v>8</v>
      </c>
    </row>
    <row r="11" spans="1:12" x14ac:dyDescent="0.35">
      <c r="A11" t="s">
        <v>65</v>
      </c>
      <c r="B11" t="s">
        <v>75</v>
      </c>
      <c r="C11" s="7"/>
      <c r="D11" s="7"/>
      <c r="E11" s="7">
        <v>1</v>
      </c>
      <c r="F11" s="7"/>
      <c r="G11" s="7"/>
      <c r="H11" s="7">
        <v>5</v>
      </c>
      <c r="I11" s="7"/>
      <c r="J11" s="7"/>
      <c r="K11" s="7"/>
      <c r="L11" s="7">
        <v>6</v>
      </c>
    </row>
    <row r="12" spans="1:12" x14ac:dyDescent="0.35">
      <c r="B12" t="s">
        <v>66</v>
      </c>
      <c r="C12" s="7"/>
      <c r="D12" s="7"/>
      <c r="E12" s="7"/>
      <c r="F12" s="7"/>
      <c r="G12" s="7">
        <v>5</v>
      </c>
      <c r="H12" s="7"/>
      <c r="I12" s="7"/>
      <c r="J12" s="7">
        <v>13</v>
      </c>
      <c r="K12" s="7">
        <v>12</v>
      </c>
      <c r="L12" s="7">
        <v>30</v>
      </c>
    </row>
    <row r="13" spans="1:12" x14ac:dyDescent="0.35">
      <c r="B13" t="s">
        <v>67</v>
      </c>
      <c r="C13" s="7"/>
      <c r="D13" s="7"/>
      <c r="E13" s="7"/>
      <c r="F13" s="7"/>
      <c r="G13" s="7"/>
      <c r="H13" s="7"/>
      <c r="I13" s="7">
        <v>21</v>
      </c>
      <c r="J13" s="7"/>
      <c r="K13" s="7">
        <v>2</v>
      </c>
      <c r="L13" s="7">
        <v>23</v>
      </c>
    </row>
    <row r="14" spans="1:12" x14ac:dyDescent="0.35">
      <c r="B14" t="s">
        <v>76</v>
      </c>
      <c r="C14" s="7"/>
      <c r="D14" s="7"/>
      <c r="E14" s="7">
        <v>1</v>
      </c>
      <c r="F14" s="7"/>
      <c r="G14" s="7">
        <v>6</v>
      </c>
      <c r="H14" s="7">
        <v>5</v>
      </c>
      <c r="I14" s="7"/>
      <c r="J14" s="7"/>
      <c r="K14" s="7"/>
      <c r="L14" s="7">
        <v>12</v>
      </c>
    </row>
    <row r="15" spans="1:12" x14ac:dyDescent="0.35">
      <c r="B15" t="s">
        <v>81</v>
      </c>
      <c r="C15" s="7"/>
      <c r="D15" s="7">
        <v>1</v>
      </c>
      <c r="E15" s="7">
        <v>13</v>
      </c>
      <c r="F15" s="7"/>
      <c r="G15" s="7">
        <v>15</v>
      </c>
      <c r="H15" s="7"/>
      <c r="I15" s="7"/>
      <c r="J15" s="7"/>
      <c r="K15" s="7"/>
      <c r="L15" s="7">
        <v>29</v>
      </c>
    </row>
    <row r="16" spans="1:12" x14ac:dyDescent="0.35">
      <c r="B16" t="s">
        <v>78</v>
      </c>
      <c r="C16" s="7"/>
      <c r="D16" s="7"/>
      <c r="E16" s="7"/>
      <c r="F16" s="7"/>
      <c r="G16" s="7"/>
      <c r="H16" s="7"/>
      <c r="I16" s="7">
        <v>2</v>
      </c>
      <c r="J16" s="7"/>
      <c r="K16" s="7">
        <v>1</v>
      </c>
      <c r="L16" s="7">
        <v>3</v>
      </c>
    </row>
    <row r="17" spans="1:12" x14ac:dyDescent="0.35">
      <c r="B17" t="s">
        <v>79</v>
      </c>
      <c r="C17" s="7"/>
      <c r="D17" s="7"/>
      <c r="E17" s="7"/>
      <c r="F17" s="7">
        <v>2</v>
      </c>
      <c r="G17" s="7">
        <v>3</v>
      </c>
      <c r="H17" s="7">
        <v>9</v>
      </c>
      <c r="I17" s="7"/>
      <c r="J17" s="7"/>
      <c r="K17" s="7"/>
      <c r="L17" s="7">
        <v>14</v>
      </c>
    </row>
    <row r="18" spans="1:12" x14ac:dyDescent="0.35">
      <c r="A18" t="s">
        <v>148</v>
      </c>
      <c r="C18" s="7"/>
      <c r="D18" s="7">
        <v>1</v>
      </c>
      <c r="E18" s="7">
        <v>15</v>
      </c>
      <c r="F18" s="7">
        <v>2</v>
      </c>
      <c r="G18" s="7">
        <v>29</v>
      </c>
      <c r="H18" s="7">
        <v>19</v>
      </c>
      <c r="I18" s="7">
        <v>23</v>
      </c>
      <c r="J18" s="7">
        <v>13</v>
      </c>
      <c r="K18" s="7">
        <v>15</v>
      </c>
      <c r="L18" s="7">
        <v>117</v>
      </c>
    </row>
    <row r="19" spans="1:12" x14ac:dyDescent="0.35">
      <c r="A19" t="s">
        <v>135</v>
      </c>
      <c r="C19" s="7">
        <v>12</v>
      </c>
      <c r="D19" s="7">
        <v>18</v>
      </c>
      <c r="E19" s="7">
        <v>15</v>
      </c>
      <c r="F19" s="7">
        <v>3</v>
      </c>
      <c r="G19" s="7">
        <v>30</v>
      </c>
      <c r="H19" s="7">
        <v>20</v>
      </c>
      <c r="I19" s="7">
        <v>23</v>
      </c>
      <c r="J19" s="7">
        <v>13</v>
      </c>
      <c r="K19" s="7">
        <v>15</v>
      </c>
      <c r="L19" s="7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BDD FORMATIONS</vt:lpstr>
      <vt:lpstr>FORMATIONS</vt:lpstr>
      <vt:lpstr>PLAN PAR INDIVIDU</vt:lpstr>
      <vt:lpstr>PLAN PAR AN</vt:lpstr>
      <vt:lpstr>BDD_FORMATIONS</vt:lpstr>
      <vt:lpstr>INTITULE_FORMATION</vt:lpstr>
      <vt:lpstr>Typtab</vt:lpstr>
      <vt:lpstr>Valtab</vt:lpstr>
      <vt:lpstr>Valtyp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PINCEMIN Jean Baptiste</dc:creator>
  <cp:lastModifiedBy>Michel Staelens</cp:lastModifiedBy>
  <dcterms:created xsi:type="dcterms:W3CDTF">2016-03-04T11:22:58Z</dcterms:created>
  <dcterms:modified xsi:type="dcterms:W3CDTF">2016-03-04T13:45:54Z</dcterms:modified>
</cp:coreProperties>
</file>