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1"/>
  </bookViews>
  <sheets>
    <sheet name="appareils sanitaires" sheetId="2" r:id="rId1"/>
    <sheet name="Liste Appart par type" sheetId="8" r:id="rId2"/>
  </sheets>
  <definedNames>
    <definedName name="_xlnm._FilterDatabase" localSheetId="0" hidden="1">'appareils sanitaires'!$A$20:$AC$160</definedName>
    <definedName name="autre_conso1">#REF!</definedName>
    <definedName name="autre_conso2">#REF!</definedName>
    <definedName name="Autres">#REF!</definedName>
    <definedName name="Buanderie">#REF!</definedName>
    <definedName name="Bureaux">#REF!</definedName>
    <definedName name="Campings">#REF!</definedName>
    <definedName name="Casernes_Internats">#REF!</definedName>
    <definedName name="cumul_conso">#REF!</definedName>
    <definedName name="estimation_ecs">#REF!</definedName>
    <definedName name="Etablissements_scolaires">#REF!</definedName>
    <definedName name="Etablissements_sportifs">#REF!</definedName>
    <definedName name="Foyers">#REF!</definedName>
    <definedName name="Habitation_collective">#REF!</definedName>
    <definedName name="Hôspitalier">#REF!</definedName>
    <definedName name="Hôtellerie">#REF!</definedName>
    <definedName name="Hôtellerie_sport">#REF!</definedName>
    <definedName name="_xlnm.Print_Titles" localSheetId="0">'appareils sanitaires'!$1:$19</definedName>
    <definedName name="max_conso_horaire">#REF!</definedName>
    <definedName name="Restaurant">#REF!</definedName>
    <definedName name="Restaurant_d_entreprise">#REF!</definedName>
    <definedName name="Restaurant_d_entreprise__cuisine_centrale_cantine">#REF!</definedName>
    <definedName name="Restaurant_d_entreprise_Cuisine_centrale">#REF!</definedName>
    <definedName name="Restaurant_et_Office_de_rechauffage">#REF!</definedName>
    <definedName name="Structure_d_accueil_pour_personnes_agées">#REF!</definedName>
    <definedName name="tab_conso">#REF!</definedName>
    <definedName name="type_usage">#REF!</definedName>
    <definedName name="Usines__vestiaires">#REF!</definedName>
    <definedName name="_xlnm.Print_Area" localSheetId="0">'appareils sanitaires'!$A$1:$AC$175</definedName>
  </definedNames>
  <calcPr calcId="152511"/>
</workbook>
</file>

<file path=xl/calcChain.xml><?xml version="1.0" encoding="utf-8"?>
<calcChain xmlns="http://schemas.openxmlformats.org/spreadsheetml/2006/main">
  <c r="AC157" i="2" l="1"/>
  <c r="AC161" i="2" s="1"/>
  <c r="AB157" i="2"/>
  <c r="AB161" i="2" s="1"/>
  <c r="AA157" i="2"/>
  <c r="AA161" i="2" s="1"/>
  <c r="Z157" i="2"/>
  <c r="Z161" i="2" s="1"/>
  <c r="Y157" i="2"/>
  <c r="Y161" i="2" s="1"/>
  <c r="X157" i="2"/>
  <c r="X161" i="2" s="1"/>
  <c r="W157" i="2"/>
  <c r="W161" i="2" s="1"/>
  <c r="V157" i="2"/>
  <c r="V161" i="2" s="1"/>
  <c r="U157" i="2"/>
  <c r="U161" i="2" s="1"/>
  <c r="T157" i="2"/>
  <c r="T161" i="2" s="1"/>
  <c r="S157" i="2"/>
  <c r="S161" i="2" s="1"/>
  <c r="R157" i="2"/>
  <c r="R161" i="2" s="1"/>
  <c r="Q157" i="2"/>
  <c r="Q161" i="2" s="1"/>
  <c r="P157" i="2"/>
  <c r="P161" i="2" s="1"/>
  <c r="O157" i="2"/>
  <c r="O161" i="2" s="1"/>
  <c r="N157" i="2"/>
  <c r="N161" i="2" s="1"/>
  <c r="AC152" i="2"/>
  <c r="W152" i="2"/>
  <c r="X152" i="2"/>
  <c r="Y152" i="2"/>
  <c r="Z152" i="2"/>
  <c r="AA152" i="2"/>
  <c r="AB152" i="2"/>
  <c r="V152" i="2"/>
  <c r="U152" i="2"/>
  <c r="T152" i="2"/>
  <c r="S152" i="2"/>
  <c r="R152" i="2"/>
  <c r="Q152" i="2"/>
  <c r="P152" i="2"/>
  <c r="O152" i="2"/>
  <c r="N152" i="2"/>
  <c r="AC147" i="2"/>
  <c r="AB147" i="2"/>
  <c r="AA147" i="2"/>
  <c r="Z147" i="2"/>
  <c r="Y147" i="2"/>
  <c r="X147" i="2"/>
  <c r="W147" i="2"/>
  <c r="V147" i="2"/>
  <c r="U147" i="2"/>
  <c r="T147" i="2"/>
  <c r="S147" i="2"/>
  <c r="R147" i="2"/>
  <c r="Q147" i="2"/>
  <c r="P147" i="2"/>
  <c r="O147" i="2"/>
  <c r="N147" i="2"/>
  <c r="AC144" i="2"/>
  <c r="AB144" i="2"/>
  <c r="AA144" i="2"/>
  <c r="Z144" i="2"/>
  <c r="Y144" i="2"/>
  <c r="X144" i="2"/>
  <c r="W144" i="2"/>
  <c r="V144" i="2"/>
  <c r="U144" i="2"/>
  <c r="T144" i="2"/>
  <c r="S144" i="2"/>
  <c r="R144" i="2"/>
  <c r="Q144" i="2"/>
  <c r="P144" i="2"/>
  <c r="O144" i="2"/>
  <c r="N144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AC138" i="2"/>
  <c r="AB138" i="2"/>
  <c r="AA138" i="2"/>
  <c r="Z138" i="2"/>
  <c r="Y138" i="2"/>
  <c r="X138" i="2"/>
  <c r="W138" i="2"/>
  <c r="V138" i="2"/>
  <c r="U138" i="2"/>
  <c r="T138" i="2"/>
  <c r="S138" i="2"/>
  <c r="R138" i="2"/>
  <c r="Q138" i="2"/>
  <c r="P138" i="2"/>
  <c r="O138" i="2"/>
  <c r="N138" i="2"/>
  <c r="AC135" i="2"/>
  <c r="W135" i="2"/>
  <c r="X135" i="2"/>
  <c r="Y135" i="2"/>
  <c r="Z135" i="2"/>
  <c r="AA135" i="2"/>
  <c r="AB135" i="2"/>
  <c r="V135" i="2"/>
  <c r="U135" i="2"/>
  <c r="T135" i="2"/>
  <c r="S135" i="2"/>
  <c r="R135" i="2"/>
  <c r="Q135" i="2"/>
  <c r="P135" i="2"/>
  <c r="O135" i="2"/>
  <c r="N135" i="2"/>
  <c r="AC129" i="2"/>
  <c r="AB129" i="2"/>
  <c r="AA129" i="2"/>
  <c r="Z129" i="2"/>
  <c r="Y129" i="2"/>
  <c r="X129" i="2"/>
  <c r="W129" i="2"/>
  <c r="V129" i="2"/>
  <c r="U129" i="2"/>
  <c r="T129" i="2"/>
  <c r="S129" i="2"/>
  <c r="R129" i="2"/>
  <c r="Q129" i="2"/>
  <c r="P129" i="2"/>
  <c r="O129" i="2"/>
  <c r="N129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AC115" i="2"/>
  <c r="W115" i="2"/>
  <c r="X115" i="2"/>
  <c r="Y115" i="2"/>
  <c r="Z115" i="2"/>
  <c r="AA115" i="2"/>
  <c r="AB115" i="2"/>
  <c r="V115" i="2"/>
  <c r="U115" i="2"/>
  <c r="T115" i="2"/>
  <c r="S115" i="2"/>
  <c r="R115" i="2"/>
  <c r="Q115" i="2"/>
  <c r="P115" i="2"/>
  <c r="O115" i="2"/>
  <c r="N115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AC105" i="2"/>
  <c r="W105" i="2"/>
  <c r="X105" i="2"/>
  <c r="Y105" i="2"/>
  <c r="Z105" i="2"/>
  <c r="AA105" i="2"/>
  <c r="AB105" i="2"/>
  <c r="V105" i="2"/>
  <c r="U105" i="2"/>
  <c r="T105" i="2"/>
  <c r="S105" i="2"/>
  <c r="R105" i="2"/>
  <c r="Q105" i="2"/>
  <c r="P105" i="2"/>
  <c r="O105" i="2"/>
  <c r="N105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P102" i="2"/>
  <c r="O102" i="2"/>
  <c r="N102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AC84" i="2"/>
  <c r="W84" i="2"/>
  <c r="X84" i="2"/>
  <c r="Y84" i="2"/>
  <c r="Z84" i="2"/>
  <c r="AA84" i="2"/>
  <c r="AB84" i="2"/>
  <c r="V84" i="2"/>
  <c r="U84" i="2"/>
  <c r="T84" i="2"/>
  <c r="S84" i="2"/>
  <c r="R84" i="2"/>
  <c r="Q84" i="2"/>
  <c r="P84" i="2"/>
  <c r="O84" i="2"/>
  <c r="N84" i="2"/>
  <c r="AC75" i="2"/>
  <c r="W75" i="2"/>
  <c r="X75" i="2"/>
  <c r="Y75" i="2"/>
  <c r="Z75" i="2"/>
  <c r="AA75" i="2"/>
  <c r="AB75" i="2"/>
  <c r="V75" i="2"/>
  <c r="U75" i="2"/>
  <c r="T75" i="2"/>
  <c r="S75" i="2"/>
  <c r="R75" i="2"/>
  <c r="Q75" i="2"/>
  <c r="P75" i="2"/>
  <c r="O75" i="2"/>
  <c r="N75" i="2"/>
  <c r="Q68" i="2"/>
  <c r="Q64" i="2"/>
  <c r="Q60" i="2"/>
  <c r="Q56" i="2"/>
  <c r="Q52" i="2"/>
  <c r="Q45" i="2"/>
  <c r="Q38" i="2"/>
  <c r="Q31" i="2"/>
  <c r="Q24" i="2"/>
  <c r="Q162" i="2" s="1"/>
  <c r="AC68" i="2"/>
  <c r="AB68" i="2"/>
  <c r="AA68" i="2"/>
  <c r="Z68" i="2"/>
  <c r="Y68" i="2"/>
  <c r="X68" i="2"/>
  <c r="W68" i="2"/>
  <c r="V68" i="2"/>
  <c r="U68" i="2"/>
  <c r="T68" i="2"/>
  <c r="S68" i="2"/>
  <c r="R68" i="2"/>
  <c r="P68" i="2"/>
  <c r="O68" i="2"/>
  <c r="N68" i="2"/>
  <c r="AC64" i="2"/>
  <c r="AB64" i="2"/>
  <c r="AA64" i="2"/>
  <c r="Z64" i="2"/>
  <c r="Y64" i="2"/>
  <c r="X64" i="2"/>
  <c r="W64" i="2"/>
  <c r="V64" i="2"/>
  <c r="U64" i="2"/>
  <c r="T64" i="2"/>
  <c r="S64" i="2"/>
  <c r="R64" i="2"/>
  <c r="P64" i="2"/>
  <c r="O64" i="2"/>
  <c r="N64" i="2"/>
  <c r="AC60" i="2"/>
  <c r="AB60" i="2"/>
  <c r="AA60" i="2"/>
  <c r="Z60" i="2"/>
  <c r="Y60" i="2"/>
  <c r="X60" i="2"/>
  <c r="W60" i="2"/>
  <c r="V60" i="2"/>
  <c r="U60" i="2"/>
  <c r="T60" i="2"/>
  <c r="S60" i="2"/>
  <c r="R60" i="2"/>
  <c r="P60" i="2"/>
  <c r="O60" i="2"/>
  <c r="N60" i="2"/>
  <c r="AC56" i="2"/>
  <c r="X56" i="2"/>
  <c r="Y56" i="2"/>
  <c r="Z56" i="2"/>
  <c r="AA56" i="2"/>
  <c r="AB56" i="2"/>
  <c r="W56" i="2"/>
  <c r="V56" i="2"/>
  <c r="U56" i="2"/>
  <c r="T56" i="2"/>
  <c r="S56" i="2"/>
  <c r="R56" i="2"/>
  <c r="P56" i="2"/>
  <c r="O56" i="2"/>
  <c r="N56" i="2"/>
  <c r="AC52" i="2"/>
  <c r="AB52" i="2"/>
  <c r="AA52" i="2"/>
  <c r="Z52" i="2"/>
  <c r="Y52" i="2"/>
  <c r="X52" i="2"/>
  <c r="W52" i="2"/>
  <c r="V52" i="2"/>
  <c r="U52" i="2"/>
  <c r="T52" i="2"/>
  <c r="S52" i="2"/>
  <c r="R52" i="2"/>
  <c r="P52" i="2"/>
  <c r="O52" i="2"/>
  <c r="N52" i="2"/>
  <c r="AC45" i="2"/>
  <c r="AB45" i="2"/>
  <c r="AA45" i="2"/>
  <c r="Z45" i="2"/>
  <c r="Y45" i="2"/>
  <c r="X45" i="2"/>
  <c r="W45" i="2"/>
  <c r="V45" i="2"/>
  <c r="U45" i="2"/>
  <c r="T45" i="2"/>
  <c r="S45" i="2"/>
  <c r="R45" i="2"/>
  <c r="O45" i="2"/>
  <c r="N45" i="2"/>
  <c r="AC38" i="2"/>
  <c r="AB38" i="2"/>
  <c r="AA38" i="2"/>
  <c r="Z38" i="2"/>
  <c r="Y38" i="2"/>
  <c r="X38" i="2"/>
  <c r="W38" i="2"/>
  <c r="V38" i="2"/>
  <c r="U38" i="2"/>
  <c r="T38" i="2"/>
  <c r="S38" i="2"/>
  <c r="R38" i="2"/>
  <c r="P38" i="2"/>
  <c r="O38" i="2"/>
  <c r="N38" i="2"/>
  <c r="AC31" i="2"/>
  <c r="Y31" i="2"/>
  <c r="Z31" i="2"/>
  <c r="AA31" i="2"/>
  <c r="AB31" i="2"/>
  <c r="X31" i="2"/>
  <c r="W31" i="2"/>
  <c r="V31" i="2"/>
  <c r="U31" i="2"/>
  <c r="T31" i="2"/>
  <c r="S31" i="2"/>
  <c r="R31" i="2"/>
  <c r="P31" i="2"/>
  <c r="O31" i="2"/>
  <c r="N31" i="2"/>
  <c r="AC24" i="2"/>
  <c r="AC162" i="2" s="1"/>
  <c r="P24" i="2"/>
  <c r="R24" i="2"/>
  <c r="S24" i="2"/>
  <c r="T24" i="2"/>
  <c r="T162" i="2" s="1"/>
  <c r="U24" i="2"/>
  <c r="V24" i="2"/>
  <c r="W24" i="2"/>
  <c r="X24" i="2"/>
  <c r="X162" i="2" s="1"/>
  <c r="Y24" i="2"/>
  <c r="Z24" i="2"/>
  <c r="Z162" i="2" s="1"/>
  <c r="AA24" i="2"/>
  <c r="AB24" i="2"/>
  <c r="AB162" i="2" s="1"/>
  <c r="O24" i="2"/>
  <c r="N24" i="2"/>
  <c r="N162" i="2" s="1"/>
  <c r="B4" i="8" a="1"/>
  <c r="B6" i="8" a="1"/>
  <c r="B8" i="8" a="1"/>
  <c r="B10" i="8" a="1"/>
  <c r="B12" i="8" a="1"/>
  <c r="B14" i="8" a="1"/>
  <c r="B16" i="8" a="1"/>
  <c r="B18" i="8" a="1"/>
  <c r="B20" i="8" a="1"/>
  <c r="B22" i="8" a="1"/>
  <c r="B24" i="8" a="1"/>
  <c r="B26" i="8" a="1"/>
  <c r="B32" i="8" a="1"/>
  <c r="B38" i="8" a="1"/>
  <c r="B48" i="8" a="1"/>
  <c r="B7" i="8" a="1"/>
  <c r="B9" i="8" a="1"/>
  <c r="B13" i="8" a="1"/>
  <c r="B17" i="8" a="1"/>
  <c r="B21" i="8" a="1"/>
  <c r="B25" i="8" a="1"/>
  <c r="B29" i="8" a="1"/>
  <c r="B33" i="8" a="1"/>
  <c r="B37" i="8" a="1"/>
  <c r="B41" i="8" a="1"/>
  <c r="B45" i="8" a="1"/>
  <c r="B47" i="8" a="1"/>
  <c r="B28" i="8" a="1"/>
  <c r="B36" i="8" a="1"/>
  <c r="B40" i="8" a="1"/>
  <c r="B44" i="8" a="1"/>
  <c r="B50" i="8" a="1"/>
  <c r="B5" i="8" a="1"/>
  <c r="B11" i="8" a="1"/>
  <c r="B15" i="8" a="1"/>
  <c r="B19" i="8" a="1"/>
  <c r="B23" i="8" a="1"/>
  <c r="B27" i="8" a="1"/>
  <c r="B31" i="8" a="1"/>
  <c r="B35" i="8" a="1"/>
  <c r="B39" i="8" a="1"/>
  <c r="B43" i="8" a="1"/>
  <c r="B49" i="8" a="1"/>
  <c r="B30" i="8" a="1"/>
  <c r="B34" i="8" a="1"/>
  <c r="B42" i="8" a="1"/>
  <c r="B46" i="8" a="1"/>
  <c r="B52" i="8" a="1"/>
  <c r="B55" i="8" a="1"/>
  <c r="B60" i="8" a="1"/>
  <c r="B63" i="8" a="1"/>
  <c r="B68" i="8" a="1"/>
  <c r="B71" i="8" a="1"/>
  <c r="B56" i="8" a="1"/>
  <c r="B64" i="8" a="1"/>
  <c r="B53" i="8" a="1"/>
  <c r="B58" i="8" a="1"/>
  <c r="B61" i="8" a="1"/>
  <c r="B66" i="8" a="1"/>
  <c r="B69" i="8" a="1"/>
  <c r="B51" i="8" a="1"/>
  <c r="B59" i="8" a="1"/>
  <c r="B67" i="8" a="1"/>
  <c r="B54" i="8" a="1"/>
  <c r="B57" i="8" a="1"/>
  <c r="B62" i="8" a="1"/>
  <c r="B65" i="8" a="1"/>
  <c r="B70" i="8" a="1"/>
  <c r="B3" i="8" a="1"/>
  <c r="B46" i="8" l="1"/>
  <c r="B42" i="8"/>
  <c r="B34" i="8"/>
  <c r="B30" i="8"/>
  <c r="B49" i="8"/>
  <c r="B43" i="8"/>
  <c r="B39" i="8"/>
  <c r="B35" i="8"/>
  <c r="B31" i="8"/>
  <c r="B27" i="8"/>
  <c r="B23" i="8"/>
  <c r="B19" i="8"/>
  <c r="B15" i="8"/>
  <c r="B11" i="8"/>
  <c r="B5" i="8"/>
  <c r="B50" i="8"/>
  <c r="B44" i="8"/>
  <c r="B40" i="8"/>
  <c r="B36" i="8"/>
  <c r="B28" i="8"/>
  <c r="B47" i="8"/>
  <c r="B45" i="8"/>
  <c r="B41" i="8"/>
  <c r="B37" i="8"/>
  <c r="B33" i="8"/>
  <c r="B29" i="8"/>
  <c r="B25" i="8"/>
  <c r="B21" i="8"/>
  <c r="B17" i="8"/>
  <c r="B13" i="8"/>
  <c r="B9" i="8"/>
  <c r="B7" i="8"/>
  <c r="B48" i="8"/>
  <c r="B38" i="8"/>
  <c r="B32" i="8"/>
  <c r="B26" i="8"/>
  <c r="B24" i="8"/>
  <c r="B22" i="8"/>
  <c r="B20" i="8"/>
  <c r="B18" i="8"/>
  <c r="B16" i="8"/>
  <c r="B14" i="8"/>
  <c r="B12" i="8"/>
  <c r="B10" i="8"/>
  <c r="B8" i="8"/>
  <c r="B6" i="8"/>
  <c r="B4" i="8"/>
  <c r="B70" i="8"/>
  <c r="B65" i="8"/>
  <c r="B62" i="8"/>
  <c r="B57" i="8"/>
  <c r="B54" i="8"/>
  <c r="B67" i="8"/>
  <c r="B59" i="8"/>
  <c r="B51" i="8"/>
  <c r="B69" i="8"/>
  <c r="B66" i="8"/>
  <c r="B61" i="8"/>
  <c r="B58" i="8"/>
  <c r="B53" i="8"/>
  <c r="B64" i="8"/>
  <c r="B56" i="8"/>
  <c r="B71" i="8"/>
  <c r="B68" i="8"/>
  <c r="B63" i="8"/>
  <c r="B60" i="8"/>
  <c r="B55" i="8"/>
  <c r="B52" i="8"/>
  <c r="B3" i="8"/>
  <c r="AA162" i="2"/>
  <c r="W162" i="2"/>
  <c r="S162" i="2"/>
  <c r="V162" i="2"/>
  <c r="R162" i="2"/>
  <c r="O162" i="2"/>
  <c r="Y162" i="2"/>
  <c r="U162" i="2"/>
  <c r="C14" i="2"/>
  <c r="P45" i="2" l="1"/>
  <c r="P162" i="2" s="1"/>
  <c r="C11" i="2"/>
  <c r="C7" i="2"/>
  <c r="C8" i="2"/>
  <c r="C9" i="2"/>
  <c r="C6" i="2"/>
  <c r="E108" i="2" l="1"/>
  <c r="F108" i="2"/>
  <c r="G108" i="2"/>
  <c r="H108" i="2"/>
  <c r="I108" i="2"/>
  <c r="J108" i="2"/>
  <c r="K108" i="2"/>
  <c r="L108" i="2"/>
  <c r="M108" i="2"/>
  <c r="D108" i="2"/>
  <c r="E161" i="2"/>
  <c r="F161" i="2"/>
  <c r="G161" i="2"/>
  <c r="H161" i="2"/>
  <c r="I161" i="2"/>
  <c r="J161" i="2"/>
  <c r="K161" i="2"/>
  <c r="L161" i="2"/>
  <c r="M161" i="2"/>
  <c r="D161" i="2"/>
  <c r="E157" i="2"/>
  <c r="F157" i="2"/>
  <c r="G157" i="2"/>
  <c r="H157" i="2"/>
  <c r="I157" i="2"/>
  <c r="J157" i="2"/>
  <c r="K157" i="2"/>
  <c r="L157" i="2"/>
  <c r="M157" i="2"/>
  <c r="D157" i="2"/>
  <c r="E152" i="2"/>
  <c r="F152" i="2"/>
  <c r="G152" i="2"/>
  <c r="H152" i="2"/>
  <c r="I152" i="2"/>
  <c r="J152" i="2"/>
  <c r="K152" i="2"/>
  <c r="L152" i="2"/>
  <c r="M152" i="2"/>
  <c r="D152" i="2"/>
  <c r="E147" i="2"/>
  <c r="F147" i="2"/>
  <c r="G147" i="2"/>
  <c r="H147" i="2"/>
  <c r="I147" i="2"/>
  <c r="J147" i="2"/>
  <c r="K147" i="2"/>
  <c r="L147" i="2"/>
  <c r="M147" i="2"/>
  <c r="D147" i="2"/>
  <c r="E144" i="2"/>
  <c r="F144" i="2"/>
  <c r="G144" i="2"/>
  <c r="H144" i="2"/>
  <c r="I144" i="2"/>
  <c r="J144" i="2"/>
  <c r="K144" i="2"/>
  <c r="L144" i="2"/>
  <c r="M144" i="2"/>
  <c r="D144" i="2"/>
  <c r="E141" i="2"/>
  <c r="F141" i="2"/>
  <c r="G141" i="2"/>
  <c r="H141" i="2"/>
  <c r="I141" i="2"/>
  <c r="J141" i="2"/>
  <c r="K141" i="2"/>
  <c r="L141" i="2"/>
  <c r="M141" i="2"/>
  <c r="D141" i="2"/>
  <c r="E138" i="2"/>
  <c r="F138" i="2"/>
  <c r="G138" i="2"/>
  <c r="H138" i="2"/>
  <c r="I138" i="2"/>
  <c r="J138" i="2"/>
  <c r="K138" i="2"/>
  <c r="L138" i="2"/>
  <c r="M138" i="2"/>
  <c r="D138" i="2"/>
  <c r="C142" i="2"/>
  <c r="E135" i="2"/>
  <c r="F135" i="2"/>
  <c r="G135" i="2"/>
  <c r="H135" i="2"/>
  <c r="I135" i="2"/>
  <c r="J135" i="2"/>
  <c r="K135" i="2"/>
  <c r="L135" i="2"/>
  <c r="M135" i="2"/>
  <c r="D135" i="2"/>
  <c r="E129" i="2"/>
  <c r="F129" i="2"/>
  <c r="G129" i="2"/>
  <c r="H129" i="2"/>
  <c r="I129" i="2"/>
  <c r="J129" i="2"/>
  <c r="K129" i="2"/>
  <c r="L129" i="2"/>
  <c r="M129" i="2"/>
  <c r="D129" i="2"/>
  <c r="E122" i="2"/>
  <c r="F122" i="2"/>
  <c r="G122" i="2"/>
  <c r="H122" i="2"/>
  <c r="I122" i="2"/>
  <c r="J122" i="2"/>
  <c r="K122" i="2"/>
  <c r="L122" i="2"/>
  <c r="M122" i="2"/>
  <c r="D122" i="2"/>
  <c r="E115" i="2"/>
  <c r="F115" i="2"/>
  <c r="G115" i="2"/>
  <c r="H115" i="2"/>
  <c r="I115" i="2"/>
  <c r="J115" i="2"/>
  <c r="K115" i="2"/>
  <c r="L115" i="2"/>
  <c r="M115" i="2"/>
  <c r="D115" i="2"/>
  <c r="E105" i="2"/>
  <c r="F105" i="2"/>
  <c r="G105" i="2"/>
  <c r="H105" i="2"/>
  <c r="I105" i="2"/>
  <c r="J105" i="2"/>
  <c r="K105" i="2"/>
  <c r="L105" i="2"/>
  <c r="M105" i="2"/>
  <c r="D105" i="2"/>
  <c r="E102" i="2"/>
  <c r="F102" i="2"/>
  <c r="G102" i="2"/>
  <c r="H102" i="2"/>
  <c r="I102" i="2"/>
  <c r="J102" i="2"/>
  <c r="K102" i="2"/>
  <c r="L102" i="2"/>
  <c r="M102" i="2"/>
  <c r="D102" i="2"/>
  <c r="E93" i="2"/>
  <c r="F93" i="2"/>
  <c r="G93" i="2"/>
  <c r="H93" i="2"/>
  <c r="I93" i="2"/>
  <c r="J93" i="2"/>
  <c r="K93" i="2"/>
  <c r="L93" i="2"/>
  <c r="M93" i="2"/>
  <c r="D93" i="2"/>
  <c r="E84" i="2"/>
  <c r="F84" i="2"/>
  <c r="G84" i="2"/>
  <c r="H84" i="2"/>
  <c r="I84" i="2"/>
  <c r="J84" i="2"/>
  <c r="K84" i="2"/>
  <c r="L84" i="2"/>
  <c r="M84" i="2"/>
  <c r="D84" i="2"/>
  <c r="E75" i="2"/>
  <c r="F75" i="2"/>
  <c r="G75" i="2"/>
  <c r="H75" i="2"/>
  <c r="I75" i="2"/>
  <c r="J75" i="2"/>
  <c r="K75" i="2"/>
  <c r="L75" i="2"/>
  <c r="M75" i="2"/>
  <c r="D75" i="2"/>
  <c r="E68" i="2"/>
  <c r="F68" i="2"/>
  <c r="G68" i="2"/>
  <c r="H68" i="2"/>
  <c r="I68" i="2"/>
  <c r="J68" i="2"/>
  <c r="K68" i="2"/>
  <c r="L68" i="2"/>
  <c r="M68" i="2"/>
  <c r="D68" i="2"/>
  <c r="E64" i="2"/>
  <c r="F64" i="2"/>
  <c r="G64" i="2"/>
  <c r="H64" i="2"/>
  <c r="I64" i="2"/>
  <c r="J64" i="2"/>
  <c r="K64" i="2"/>
  <c r="L64" i="2"/>
  <c r="M64" i="2"/>
  <c r="D64" i="2"/>
  <c r="D60" i="2"/>
  <c r="E60" i="2"/>
  <c r="F60" i="2"/>
  <c r="G60" i="2"/>
  <c r="H60" i="2"/>
  <c r="I60" i="2"/>
  <c r="J60" i="2"/>
  <c r="K60" i="2"/>
  <c r="L60" i="2"/>
  <c r="M60" i="2"/>
  <c r="E56" i="2"/>
  <c r="F56" i="2"/>
  <c r="G56" i="2"/>
  <c r="H56" i="2"/>
  <c r="I56" i="2"/>
  <c r="J56" i="2"/>
  <c r="K56" i="2"/>
  <c r="L56" i="2"/>
  <c r="M56" i="2"/>
  <c r="D56" i="2"/>
  <c r="E52" i="2"/>
  <c r="F52" i="2"/>
  <c r="G52" i="2"/>
  <c r="H52" i="2"/>
  <c r="I52" i="2"/>
  <c r="J52" i="2"/>
  <c r="K52" i="2"/>
  <c r="L52" i="2"/>
  <c r="M52" i="2"/>
  <c r="D52" i="2"/>
  <c r="E45" i="2"/>
  <c r="F45" i="2"/>
  <c r="G45" i="2"/>
  <c r="H45" i="2"/>
  <c r="I45" i="2"/>
  <c r="J45" i="2"/>
  <c r="K45" i="2"/>
  <c r="L45" i="2"/>
  <c r="M45" i="2"/>
  <c r="D45" i="2"/>
  <c r="E38" i="2"/>
  <c r="F38" i="2"/>
  <c r="G38" i="2"/>
  <c r="H38" i="2"/>
  <c r="I38" i="2"/>
  <c r="J38" i="2"/>
  <c r="K38" i="2"/>
  <c r="L38" i="2"/>
  <c r="M38" i="2"/>
  <c r="D38" i="2"/>
  <c r="E31" i="2"/>
  <c r="F31" i="2"/>
  <c r="G31" i="2"/>
  <c r="H31" i="2"/>
  <c r="I31" i="2"/>
  <c r="J31" i="2"/>
  <c r="K31" i="2"/>
  <c r="L31" i="2"/>
  <c r="M31" i="2"/>
  <c r="D31" i="2"/>
  <c r="E24" i="2"/>
  <c r="F24" i="2"/>
  <c r="G24" i="2"/>
  <c r="H24" i="2"/>
  <c r="I24" i="2"/>
  <c r="J24" i="2"/>
  <c r="K24" i="2"/>
  <c r="L24" i="2"/>
  <c r="M24" i="2"/>
  <c r="D24" i="2"/>
  <c r="C104" i="2"/>
  <c r="C103" i="2"/>
  <c r="C107" i="2"/>
  <c r="C106" i="2"/>
  <c r="C151" i="2"/>
  <c r="C150" i="2"/>
  <c r="C124" i="2"/>
  <c r="C160" i="2"/>
  <c r="C159" i="2"/>
  <c r="C158" i="2"/>
  <c r="C156" i="2"/>
  <c r="C155" i="2"/>
  <c r="C154" i="2"/>
  <c r="C153" i="2"/>
  <c r="C149" i="2"/>
  <c r="C148" i="2"/>
  <c r="C146" i="2"/>
  <c r="C145" i="2"/>
  <c r="C143" i="2"/>
  <c r="C140" i="2"/>
  <c r="C139" i="2"/>
  <c r="C137" i="2"/>
  <c r="C136" i="2"/>
  <c r="C134" i="2"/>
  <c r="C133" i="2"/>
  <c r="C132" i="2"/>
  <c r="C131" i="2"/>
  <c r="C130" i="2"/>
  <c r="C128" i="2"/>
  <c r="C127" i="2"/>
  <c r="C126" i="2"/>
  <c r="C125" i="2"/>
  <c r="C123" i="2"/>
  <c r="C121" i="2"/>
  <c r="C120" i="2"/>
  <c r="C119" i="2"/>
  <c r="C118" i="2"/>
  <c r="C117" i="2"/>
  <c r="C116" i="2"/>
  <c r="C114" i="2"/>
  <c r="C113" i="2"/>
  <c r="C112" i="2"/>
  <c r="C111" i="2"/>
  <c r="C110" i="2"/>
  <c r="C109" i="2"/>
  <c r="C101" i="2"/>
  <c r="C100" i="2"/>
  <c r="C99" i="2"/>
  <c r="C98" i="2"/>
  <c r="C97" i="2"/>
  <c r="C96" i="2"/>
  <c r="C95" i="2"/>
  <c r="C94" i="2"/>
  <c r="C92" i="2"/>
  <c r="C91" i="2"/>
  <c r="C90" i="2"/>
  <c r="C89" i="2"/>
  <c r="C88" i="2"/>
  <c r="C87" i="2"/>
  <c r="C86" i="2"/>
  <c r="C85" i="2"/>
  <c r="C83" i="2"/>
  <c r="C82" i="2"/>
  <c r="C81" i="2"/>
  <c r="C80" i="2"/>
  <c r="C79" i="2"/>
  <c r="C78" i="2"/>
  <c r="C77" i="2"/>
  <c r="C76" i="2"/>
  <c r="C74" i="2"/>
  <c r="C73" i="2"/>
  <c r="C72" i="2"/>
  <c r="C71" i="2"/>
  <c r="C70" i="2"/>
  <c r="C69" i="2"/>
  <c r="C67" i="2"/>
  <c r="C66" i="2"/>
  <c r="C65" i="2"/>
  <c r="C63" i="2"/>
  <c r="C62" i="2"/>
  <c r="C61" i="2"/>
  <c r="C59" i="2"/>
  <c r="C58" i="2"/>
  <c r="C57" i="2"/>
  <c r="C55" i="2"/>
  <c r="C54" i="2"/>
  <c r="C53" i="2"/>
  <c r="C21" i="2"/>
  <c r="C22" i="2"/>
  <c r="C23" i="2"/>
  <c r="C25" i="2"/>
  <c r="C26" i="2"/>
  <c r="C27" i="2"/>
  <c r="C28" i="2"/>
  <c r="C29" i="2"/>
  <c r="C30" i="2"/>
  <c r="C32" i="2"/>
  <c r="C33" i="2"/>
  <c r="C34" i="2"/>
  <c r="C35" i="2"/>
  <c r="C36" i="2"/>
  <c r="C37" i="2"/>
  <c r="C39" i="2"/>
  <c r="C40" i="2"/>
  <c r="C41" i="2"/>
  <c r="C42" i="2"/>
  <c r="C43" i="2"/>
  <c r="C44" i="2"/>
  <c r="C46" i="2"/>
  <c r="C47" i="2"/>
  <c r="C48" i="2"/>
  <c r="C49" i="2"/>
  <c r="C50" i="2"/>
  <c r="C51" i="2"/>
  <c r="C20" i="2"/>
  <c r="M162" i="2" l="1"/>
  <c r="I162" i="2"/>
  <c r="E162" i="2"/>
  <c r="J162" i="2"/>
  <c r="F162" i="2"/>
  <c r="D162" i="2"/>
  <c r="L162" i="2"/>
  <c r="H162" i="2"/>
  <c r="K162" i="2"/>
  <c r="G162" i="2"/>
</calcChain>
</file>

<file path=xl/sharedStrings.xml><?xml version="1.0" encoding="utf-8"?>
<sst xmlns="http://schemas.openxmlformats.org/spreadsheetml/2006/main" count="330" uniqueCount="166">
  <si>
    <t>A402</t>
  </si>
  <si>
    <t>A403</t>
  </si>
  <si>
    <t>A404</t>
  </si>
  <si>
    <t>A405</t>
  </si>
  <si>
    <t>A406</t>
  </si>
  <si>
    <t>A401</t>
  </si>
  <si>
    <t>A301</t>
  </si>
  <si>
    <t>A302</t>
  </si>
  <si>
    <t>A303</t>
  </si>
  <si>
    <t>A304</t>
  </si>
  <si>
    <t>A305</t>
  </si>
  <si>
    <t>A306</t>
  </si>
  <si>
    <t>A201</t>
  </si>
  <si>
    <t>A202</t>
  </si>
  <si>
    <t>A203</t>
  </si>
  <si>
    <t>A204</t>
  </si>
  <si>
    <t>A205</t>
  </si>
  <si>
    <t>A206</t>
  </si>
  <si>
    <t>A101</t>
  </si>
  <si>
    <t>A102</t>
  </si>
  <si>
    <t>A103</t>
  </si>
  <si>
    <t>A104</t>
  </si>
  <si>
    <t>A105</t>
  </si>
  <si>
    <t>A106</t>
  </si>
  <si>
    <t>A001</t>
  </si>
  <si>
    <t>A002</t>
  </si>
  <si>
    <t>A003</t>
  </si>
  <si>
    <t>A004</t>
  </si>
  <si>
    <t>A107</t>
  </si>
  <si>
    <t>A108</t>
  </si>
  <si>
    <t>A109</t>
  </si>
  <si>
    <t>A207</t>
  </si>
  <si>
    <t>A208</t>
  </si>
  <si>
    <t>A209</t>
  </si>
  <si>
    <t>A307</t>
  </si>
  <si>
    <t>A308</t>
  </si>
  <si>
    <t>A309</t>
  </si>
  <si>
    <t>A407</t>
  </si>
  <si>
    <t>A408</t>
  </si>
  <si>
    <t>A409</t>
  </si>
  <si>
    <t>A310</t>
  </si>
  <si>
    <t>A410</t>
  </si>
  <si>
    <t>A501</t>
  </si>
  <si>
    <t>A502</t>
  </si>
  <si>
    <t>A503</t>
  </si>
  <si>
    <t>A505</t>
  </si>
  <si>
    <t>A506-7</t>
  </si>
  <si>
    <t>A620</t>
  </si>
  <si>
    <t>A618</t>
  </si>
  <si>
    <t>A617</t>
  </si>
  <si>
    <t>A616</t>
  </si>
  <si>
    <t>A603</t>
  </si>
  <si>
    <t>A602</t>
  </si>
  <si>
    <t>A601</t>
  </si>
  <si>
    <t>A720</t>
  </si>
  <si>
    <t>A718</t>
  </si>
  <si>
    <t>A717</t>
  </si>
  <si>
    <t>A716</t>
  </si>
  <si>
    <t>A703</t>
  </si>
  <si>
    <t>A702</t>
  </si>
  <si>
    <t>A701</t>
  </si>
  <si>
    <t>A817</t>
  </si>
  <si>
    <t>A814</t>
  </si>
  <si>
    <t>A813</t>
  </si>
  <si>
    <t>A803</t>
  </si>
  <si>
    <t>A802</t>
  </si>
  <si>
    <t>A801</t>
  </si>
  <si>
    <t>A905</t>
  </si>
  <si>
    <t>A904</t>
  </si>
  <si>
    <t>A903</t>
  </si>
  <si>
    <t>A901</t>
  </si>
  <si>
    <t>A812</t>
  </si>
  <si>
    <t>A811</t>
  </si>
  <si>
    <t>A810</t>
  </si>
  <si>
    <t>A809</t>
  </si>
  <si>
    <t>A808</t>
  </si>
  <si>
    <t>A804</t>
  </si>
  <si>
    <t>A715</t>
  </si>
  <si>
    <t>A714</t>
  </si>
  <si>
    <t>A713</t>
  </si>
  <si>
    <t>A712</t>
  </si>
  <si>
    <t>A711</t>
  </si>
  <si>
    <t>A704</t>
  </si>
  <si>
    <t>A615</t>
  </si>
  <si>
    <t>A614</t>
  </si>
  <si>
    <t>A613</t>
  </si>
  <si>
    <t>A612</t>
  </si>
  <si>
    <t>A611</t>
  </si>
  <si>
    <t>A604</t>
  </si>
  <si>
    <t>A110</t>
  </si>
  <si>
    <t>A210</t>
  </si>
  <si>
    <t>A807</t>
  </si>
  <si>
    <t>A806</t>
  </si>
  <si>
    <t>A805</t>
  </si>
  <si>
    <t>A710</t>
  </si>
  <si>
    <t>A709</t>
  </si>
  <si>
    <t>A706-7-8</t>
  </si>
  <si>
    <t>A705</t>
  </si>
  <si>
    <t>A610</t>
  </si>
  <si>
    <t>A609</t>
  </si>
  <si>
    <t>A606-7-8</t>
  </si>
  <si>
    <t>A605</t>
  </si>
  <si>
    <t>A412-3</t>
  </si>
  <si>
    <t>A411</t>
  </si>
  <si>
    <t>A312-3</t>
  </si>
  <si>
    <t>A311</t>
  </si>
  <si>
    <t>A212-3</t>
  </si>
  <si>
    <t>A211</t>
  </si>
  <si>
    <t>A112</t>
  </si>
  <si>
    <t>A111</t>
  </si>
  <si>
    <t>Numéro appart</t>
  </si>
  <si>
    <t>Bloc</t>
  </si>
  <si>
    <t>T1</t>
  </si>
  <si>
    <t>T2</t>
  </si>
  <si>
    <t>T2+c</t>
  </si>
  <si>
    <t>T3</t>
  </si>
  <si>
    <t>T3+c</t>
  </si>
  <si>
    <t>T4</t>
  </si>
  <si>
    <t>T3+2c</t>
  </si>
  <si>
    <t>T5</t>
  </si>
  <si>
    <t>T5+c</t>
  </si>
  <si>
    <t>T6</t>
  </si>
  <si>
    <t>A</t>
  </si>
  <si>
    <t>Niveau</t>
  </si>
  <si>
    <t>B</t>
  </si>
  <si>
    <t>A504 PMR</t>
  </si>
  <si>
    <t>A619 PMR</t>
  </si>
  <si>
    <t>A719 PMR</t>
  </si>
  <si>
    <t>A815 duplex</t>
  </si>
  <si>
    <t>A816 duplex</t>
  </si>
  <si>
    <t>C</t>
  </si>
  <si>
    <t>A902 PMR</t>
  </si>
  <si>
    <t>Coefficients</t>
  </si>
  <si>
    <t>D</t>
  </si>
  <si>
    <t>C*</t>
  </si>
  <si>
    <t>* : présent dans le bloc C mais alimenté par production ECS bloc D</t>
  </si>
  <si>
    <t>sous total</t>
  </si>
  <si>
    <t>TOTAL</t>
  </si>
  <si>
    <t>3/4</t>
  </si>
  <si>
    <t>1/2</t>
  </si>
  <si>
    <t>Qmini EC 45°C</t>
  </si>
  <si>
    <t>Qmini EFS (l/s)</t>
  </si>
  <si>
    <t>Calculs des débits d'Eau Chaude Sanitaire par palier</t>
  </si>
  <si>
    <t>(1) : Qfoisonné= Total débit brut*coefficient hotel *0.8/((nbre d'appareils-1)^(1/2))</t>
  </si>
  <si>
    <r>
      <t xml:space="preserve">T3+c ou T4 ou T3+2c ou T5 ou T6 : alimentés directement en PEX Ø32 / piquage HTA </t>
    </r>
    <r>
      <rPr>
        <b/>
        <sz val="14"/>
        <color theme="1"/>
        <rFont val="Calibri"/>
        <family val="2"/>
      </rPr>
      <t>Ø32 sur colonne</t>
    </r>
  </si>
  <si>
    <r>
      <t>Nota: groupement éventuel d'appartements depuis un même palier pour 2*T3 ou T3+T2+c</t>
    </r>
    <r>
      <rPr>
        <b/>
        <vertAlign val="superscript"/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ou T3+T2, débit maxi 1.8l/s brut soit 0.6l/s probable (10 appareils) -&gt; PEX</t>
    </r>
    <r>
      <rPr>
        <b/>
        <sz val="14"/>
        <color theme="1"/>
        <rFont val="Calibri"/>
        <family val="2"/>
      </rPr>
      <t>Ø32</t>
    </r>
    <r>
      <rPr>
        <b/>
        <sz val="14"/>
        <color theme="1"/>
        <rFont val="Calibri"/>
        <family val="2"/>
        <scheme val="minor"/>
      </rPr>
      <t xml:space="preserve"> à 1.4m/s maxi / piquage HTAØ32 sur colonne</t>
    </r>
  </si>
  <si>
    <t>n°1</t>
  </si>
  <si>
    <t>n°1 PMR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</si>
  <si>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</si>
  <si>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</si>
  <si>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</si>
  <si>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</si>
  <si>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</si>
  <si>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</si>
  <si>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</si>
  <si>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</si>
  <si>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</si>
  <si>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</si>
  <si>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</si>
  <si>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</si>
  <si>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Atypique</t>
  </si>
  <si>
    <t>Type</t>
  </si>
  <si>
    <t>Typologie</t>
  </si>
  <si>
    <t>n°2bis</t>
  </si>
  <si>
    <t>Critère</t>
  </si>
  <si>
    <t>Appart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</si>
</sst>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_)"/>
    <numFmt numFmtId="165" formatCode="#,##0&quot;°C&quot;"/>
    <numFmt numFmtId="166" formatCode="_-* #,##0.00\ [$€-1]_-;\-* #,##0.00\ [$€-1]_-;_-* &quot;-&quot;??\ [$€-1]_-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0"/>
      <name val="Times New Roman"/>
      <family val="1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Arial"/>
    </font>
    <font>
      <b/>
      <sz val="14"/>
      <color theme="1"/>
      <name val="Calibri"/>
      <family val="2"/>
    </font>
    <font>
      <b/>
      <vertAlign val="superscript"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6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9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9" applyNumberFormat="0" applyAlignment="0" applyProtection="0"/>
    <xf numFmtId="0" fontId="12" fillId="6" borderId="10" applyNumberFormat="0" applyAlignment="0" applyProtection="0"/>
    <xf numFmtId="0" fontId="13" fillId="6" borderId="9" applyNumberFormat="0" applyAlignment="0" applyProtection="0"/>
    <xf numFmtId="0" fontId="14" fillId="0" borderId="11" applyNumberFormat="0" applyFill="0" applyAlignment="0" applyProtection="0"/>
    <xf numFmtId="0" fontId="15" fillId="7" borderId="12" applyNumberFormat="0" applyAlignment="0" applyProtection="0"/>
    <xf numFmtId="0" fontId="16" fillId="0" borderId="0" applyNumberFormat="0" applyFill="0" applyBorder="0" applyAlignment="0" applyProtection="0"/>
    <xf numFmtId="0" fontId="3" fillId="8" borderId="13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4" applyNumberFormat="0" applyFill="0" applyAlignment="0" applyProtection="0"/>
    <xf numFmtId="0" fontId="1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ont="0" applyFill="0" applyBorder="0" applyAlignment="0" applyProtection="0"/>
    <xf numFmtId="164" fontId="20" fillId="0" borderId="0" applyBorder="0" applyAlignment="0">
      <alignment horizontal="right"/>
    </xf>
    <xf numFmtId="164" fontId="21" fillId="0" borderId="40" applyBorder="0" applyAlignment="0">
      <protection locked="0"/>
    </xf>
    <xf numFmtId="0" fontId="19" fillId="0" borderId="0" applyNumberFormat="0" applyFont="0" applyFill="0" applyBorder="0" applyAlignment="0" applyProtection="0"/>
    <xf numFmtId="0" fontId="23" fillId="0" borderId="0"/>
    <xf numFmtId="0" fontId="25" fillId="0" borderId="0"/>
    <xf numFmtId="166" fontId="25" fillId="0" borderId="0" applyFont="0" applyFill="0" applyBorder="0" applyAlignment="0" applyProtection="0"/>
  </cellStyleXfs>
  <cellXfs count="130">
    <xf numFmtId="0" fontId="0" fillId="0" borderId="0" xfId="0"/>
    <xf numFmtId="0" fontId="0" fillId="0" borderId="15" xfId="0" applyBorder="1"/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0" xfId="0"/>
    <xf numFmtId="0" fontId="0" fillId="0" borderId="1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5" xfId="0" applyBorder="1"/>
    <xf numFmtId="0" fontId="0" fillId="0" borderId="3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/>
    <xf numFmtId="0" fontId="0" fillId="0" borderId="26" xfId="0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/>
    <xf numFmtId="0" fontId="0" fillId="0" borderId="2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9" xfId="0" applyFill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0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36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9" xfId="0" applyFont="1" applyFill="1" applyBorder="1" applyAlignment="1">
      <alignment horizontal="center"/>
    </xf>
    <xf numFmtId="0" fontId="2" fillId="0" borderId="4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3" xfId="0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0" fillId="0" borderId="60" xfId="0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0" fillId="0" borderId="60" xfId="0" applyBorder="1" applyAlignment="1">
      <alignment horizontal="center"/>
    </xf>
    <xf numFmtId="16" fontId="2" fillId="0" borderId="20" xfId="0" quotePrefix="1" applyNumberFormat="1" applyFont="1" applyFill="1" applyBorder="1" applyAlignment="1">
      <alignment horizontal="center"/>
    </xf>
    <xf numFmtId="0" fontId="2" fillId="0" borderId="42" xfId="0" applyFont="1" applyBorder="1" applyAlignment="1">
      <alignment horizontal="center"/>
    </xf>
    <xf numFmtId="16" fontId="2" fillId="0" borderId="3" xfId="0" quotePrefix="1" applyNumberFormat="1" applyFont="1" applyFill="1" applyBorder="1" applyAlignment="1">
      <alignment horizontal="center"/>
    </xf>
    <xf numFmtId="0" fontId="0" fillId="0" borderId="5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2" fontId="0" fillId="0" borderId="15" xfId="0" applyNumberFormat="1" applyBorder="1"/>
    <xf numFmtId="2" fontId="0" fillId="0" borderId="61" xfId="0" applyNumberFormat="1" applyBorder="1"/>
    <xf numFmtId="0" fontId="0" fillId="0" borderId="61" xfId="0" applyBorder="1"/>
    <xf numFmtId="0" fontId="1" fillId="0" borderId="42" xfId="0" applyFont="1" applyBorder="1" applyAlignment="1">
      <alignment horizontal="center" vertical="center"/>
    </xf>
    <xf numFmtId="0" fontId="0" fillId="0" borderId="40" xfId="0" applyBorder="1"/>
    <xf numFmtId="0" fontId="0" fillId="0" borderId="49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2" xfId="0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1" fillId="0" borderId="54" xfId="0" applyFont="1" applyBorder="1" applyAlignment="1">
      <alignment horizontal="center" vertical="center"/>
    </xf>
    <xf numFmtId="0" fontId="22" fillId="0" borderId="0" xfId="0" applyFont="1"/>
    <xf numFmtId="0" fontId="0" fillId="0" borderId="15" xfId="0" applyFill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8" xfId="0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65" xfId="0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2" fillId="0" borderId="65" xfId="0" applyFont="1" applyFill="1" applyBorder="1" applyAlignment="1">
      <alignment horizontal="center"/>
    </xf>
    <xf numFmtId="0" fontId="0" fillId="0" borderId="34" xfId="0" applyBorder="1"/>
    <xf numFmtId="0" fontId="0" fillId="0" borderId="65" xfId="0" applyBorder="1"/>
    <xf numFmtId="0" fontId="22" fillId="0" borderId="66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28" fillId="33" borderId="0" xfId="0" applyFont="1" applyFill="1" applyAlignment="1">
      <alignment horizontal="center"/>
    </xf>
    <xf numFmtId="0" fontId="0" fillId="34" borderId="67" xfId="0" applyFill="1" applyBorder="1"/>
  </cellXfs>
  <cellStyles count="49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ata Sht." xfId="43"/>
    <cellStyle name="Entrée" xfId="9" builtinId="20" customBuiltin="1"/>
    <cellStyle name="Euro" xfId="48"/>
    <cellStyle name="INPUT" xfId="44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3" xfId="42"/>
    <cellStyle name="Normal 4" xfId="46"/>
    <cellStyle name="Normal 5" xfId="47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border outline="0">
        <left style="medium">
          <color indexed="64"/>
        </left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Appart" displayName="TabAppart" ref="A19:AC162" totalsRowShown="0" headerRowDxfId="1" tableBorderDxfId="0">
  <autoFilter ref="A19:AC162"/>
  <tableColumns count="29">
    <tableColumn id="1" name="Numéro appart"/>
    <tableColumn id="2" name="Bloc"/>
    <tableColumn id="3" name="Niveau"/>
    <tableColumn id="4" name="T1"/>
    <tableColumn id="5" name="T2"/>
    <tableColumn id="6" name="T2+c"/>
    <tableColumn id="7" name="T3"/>
    <tableColumn id="8" name="T3+c"/>
    <tableColumn id="9" name="T4"/>
    <tableColumn id="10" name="T3+2c"/>
    <tableColumn id="11" name="T5"/>
    <tableColumn id="12" name="T5+c"/>
    <tableColumn id="13" name="T6"/>
    <tableColumn id="14" name="n°1"/>
    <tableColumn id="15" name="n°1 PMR"/>
    <tableColumn id="16" name="n°2"/>
    <tableColumn id="17" name="n°2bis"/>
    <tableColumn id="18" name="n°3"/>
    <tableColumn id="19" name="n°4"/>
    <tableColumn id="20" name="n°5"/>
    <tableColumn id="21" name="n°6"/>
    <tableColumn id="22" name="n°7"/>
    <tableColumn id="23" name="n°8"/>
    <tableColumn id="24" name="n°9"/>
    <tableColumn id="25" name="n°10"/>
    <tableColumn id="26" name="n°11"/>
    <tableColumn id="27" name="n°12"/>
    <tableColumn id="28" name="n°13"/>
    <tableColumn id="29" name="Atypi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"/>
  <sheetViews>
    <sheetView view="pageBreakPreview" zoomScale="85" zoomScaleNormal="85" zoomScaleSheetLayoutView="85" workbookViewId="0">
      <pane xSplit="3" ySplit="19" topLeftCell="D153" activePane="bottomRight" state="frozen"/>
      <selection pane="topRight" activeCell="F1" sqref="F1"/>
      <selection pane="bottomLeft" activeCell="A14" sqref="A14"/>
      <selection pane="bottomRight" activeCell="A64" activeCellId="7" sqref="A24:XFD24 A31:XFD31 A38:XFD38 A45:XFD45 A52:XFD52 A56:XFD56 A60:XFD60 A64:XFD64"/>
    </sheetView>
  </sheetViews>
  <sheetFormatPr baseColWidth="10" defaultRowHeight="14.5" outlineLevelRow="1" x14ac:dyDescent="0.35"/>
  <cols>
    <col min="1" max="1" width="19.54296875" bestFit="1" customWidth="1"/>
    <col min="2" max="2" width="12.453125" customWidth="1"/>
    <col min="3" max="3" width="11.453125" customWidth="1"/>
    <col min="4" max="4" width="6.26953125" customWidth="1"/>
    <col min="5" max="5" width="5.7265625" customWidth="1"/>
    <col min="6" max="6" width="6.7265625" customWidth="1"/>
    <col min="7" max="7" width="5.7265625" customWidth="1"/>
    <col min="8" max="8" width="6.7265625" customWidth="1"/>
    <col min="9" max="9" width="5.7265625" customWidth="1"/>
    <col min="10" max="10" width="7.81640625" customWidth="1"/>
    <col min="11" max="11" width="5.7265625" customWidth="1"/>
    <col min="12" max="12" width="6.7265625" customWidth="1"/>
    <col min="13" max="13" width="5.7265625" customWidth="1"/>
    <col min="14" max="14" width="5.7265625" style="20" customWidth="1"/>
    <col min="15" max="15" width="9.90625" style="20" customWidth="1"/>
    <col min="16" max="16" width="5.7265625" style="20" customWidth="1"/>
    <col min="17" max="17" width="8" style="20" customWidth="1"/>
    <col min="18" max="24" width="5.7265625" style="20" customWidth="1"/>
    <col min="25" max="28" width="6.7265625" style="20" customWidth="1"/>
    <col min="29" max="29" width="10.26953125" style="20" customWidth="1"/>
  </cols>
  <sheetData>
    <row r="1" spans="1:29" s="20" customFormat="1" ht="15" hidden="1" outlineLevel="1" thickBot="1" x14ac:dyDescent="0.4">
      <c r="A1" s="78">
        <v>10</v>
      </c>
      <c r="I1" s="125" t="s">
        <v>142</v>
      </c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</row>
    <row r="2" spans="1:29" s="20" customFormat="1" ht="15" hidden="1" outlineLevel="1" thickBot="1" x14ac:dyDescent="0.4">
      <c r="A2" s="78">
        <v>55</v>
      </c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</row>
    <row r="3" spans="1:29" s="20" customFormat="1" ht="15" hidden="1" outlineLevel="1" thickBot="1" x14ac:dyDescent="0.4">
      <c r="A3" s="78">
        <v>45</v>
      </c>
    </row>
    <row r="4" spans="1:29" s="20" customFormat="1" ht="15" hidden="1" outlineLevel="1" thickBot="1" x14ac:dyDescent="0.4"/>
    <row r="5" spans="1:29" ht="29.5" hidden="1" outlineLevel="1" thickBot="1" x14ac:dyDescent="0.4">
      <c r="A5" s="33" t="s">
        <v>141</v>
      </c>
      <c r="B5" s="26" t="s">
        <v>132</v>
      </c>
      <c r="C5" s="98" t="s">
        <v>140</v>
      </c>
      <c r="I5" t="s">
        <v>135</v>
      </c>
    </row>
    <row r="6" spans="1:29" ht="15" hidden="1" outlineLevel="1" thickBot="1" x14ac:dyDescent="0.4">
      <c r="A6" s="33">
        <v>0.2</v>
      </c>
      <c r="B6" s="26">
        <v>2.5</v>
      </c>
      <c r="C6" s="79">
        <f>A6*($A$3-$A$1)/($A$2-$A$1)</f>
        <v>0.15555555555555556</v>
      </c>
    </row>
    <row r="7" spans="1:29" ht="15" hidden="1" outlineLevel="1" thickBot="1" x14ac:dyDescent="0.4">
      <c r="A7" s="33">
        <v>0.2</v>
      </c>
      <c r="B7" s="26">
        <v>1.5</v>
      </c>
      <c r="C7" s="79">
        <f t="shared" ref="C7:C11" si="0">A7*($A$3-$A$1)/($A$2-$A$1)</f>
        <v>0.15555555555555556</v>
      </c>
      <c r="I7" t="s">
        <v>143</v>
      </c>
    </row>
    <row r="8" spans="1:29" ht="15" hidden="1" outlineLevel="1" thickBot="1" x14ac:dyDescent="0.4">
      <c r="A8" s="33">
        <v>0.33</v>
      </c>
      <c r="B8" s="26">
        <v>3</v>
      </c>
      <c r="C8" s="79">
        <f t="shared" si="0"/>
        <v>0.25666666666666671</v>
      </c>
    </row>
    <row r="9" spans="1:29" ht="21.5" hidden="1" outlineLevel="1" thickBot="1" x14ac:dyDescent="0.5">
      <c r="A9" s="33">
        <v>0.2</v>
      </c>
      <c r="B9" s="26">
        <v>2</v>
      </c>
      <c r="C9" s="79">
        <f t="shared" si="0"/>
        <v>0.15555555555555556</v>
      </c>
      <c r="E9" s="97" t="s">
        <v>145</v>
      </c>
    </row>
    <row r="10" spans="1:29" ht="15" hidden="1" outlineLevel="1" thickBot="1" x14ac:dyDescent="0.4">
      <c r="A10" s="33">
        <v>0.12</v>
      </c>
      <c r="B10" s="26">
        <v>0.5</v>
      </c>
      <c r="C10" s="80"/>
    </row>
    <row r="11" spans="1:29" ht="19" hidden="1" outlineLevel="1" thickBot="1" x14ac:dyDescent="0.5">
      <c r="A11" s="33">
        <v>0.1</v>
      </c>
      <c r="B11" s="26">
        <v>0.5</v>
      </c>
      <c r="C11" s="79">
        <f t="shared" si="0"/>
        <v>7.7777777777777779E-2</v>
      </c>
      <c r="E11" s="97" t="s">
        <v>144</v>
      </c>
    </row>
    <row r="12" spans="1:29" ht="15" hidden="1" outlineLevel="1" thickBot="1" x14ac:dyDescent="0.4">
      <c r="A12" s="33">
        <v>0.1</v>
      </c>
      <c r="B12" s="26">
        <v>1</v>
      </c>
      <c r="C12" s="81"/>
    </row>
    <row r="13" spans="1:29" s="20" customFormat="1" ht="15" hidden="1" outlineLevel="1" thickBot="1" x14ac:dyDescent="0.4">
      <c r="A13" s="33">
        <v>0.2</v>
      </c>
      <c r="B13" s="26">
        <v>1</v>
      </c>
      <c r="C13" s="81"/>
    </row>
    <row r="14" spans="1:29" s="20" customFormat="1" ht="15" hidden="1" outlineLevel="1" thickBot="1" x14ac:dyDescent="0.4">
      <c r="A14" s="26">
        <v>0.2</v>
      </c>
      <c r="B14" s="26">
        <v>1</v>
      </c>
      <c r="C14" s="79">
        <f t="shared" ref="C14" si="1">A14*($A$3-$A$1)/($A$2-$A$1)</f>
        <v>0.15555555555555556</v>
      </c>
    </row>
    <row r="15" spans="1:29" ht="15" hidden="1" customHeight="1" outlineLevel="1" x14ac:dyDescent="0.35">
      <c r="A15" s="83"/>
    </row>
    <row r="16" spans="1:29" ht="15.75" hidden="1" customHeight="1" outlineLevel="1" thickBot="1" x14ac:dyDescent="0.4">
      <c r="A16" s="1">
        <v>1.25</v>
      </c>
    </row>
    <row r="17" spans="1:29" ht="18" hidden="1" customHeight="1" outlineLevel="1" thickBot="1" x14ac:dyDescent="0.4"/>
    <row r="18" spans="1:29" ht="45" customHeight="1" collapsed="1" thickBot="1" x14ac:dyDescent="0.4">
      <c r="A18" s="110"/>
      <c r="B18" s="110"/>
      <c r="C18" s="110"/>
      <c r="D18" s="122" t="s">
        <v>162</v>
      </c>
      <c r="E18" s="123"/>
      <c r="F18" s="123"/>
      <c r="G18" s="123"/>
      <c r="H18" s="123"/>
      <c r="I18" s="123"/>
      <c r="J18" s="123"/>
      <c r="K18" s="123"/>
      <c r="L18" s="123"/>
      <c r="M18" s="123"/>
      <c r="N18" s="122" t="s">
        <v>161</v>
      </c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4"/>
    </row>
    <row r="19" spans="1:29" ht="36" customHeight="1" thickBot="1" x14ac:dyDescent="0.4">
      <c r="A19" s="111" t="s">
        <v>110</v>
      </c>
      <c r="B19" s="108" t="s">
        <v>111</v>
      </c>
      <c r="C19" s="108" t="s">
        <v>123</v>
      </c>
      <c r="D19" s="7" t="s">
        <v>112</v>
      </c>
      <c r="E19" s="8" t="s">
        <v>113</v>
      </c>
      <c r="F19" s="8" t="s">
        <v>114</v>
      </c>
      <c r="G19" s="8" t="s">
        <v>115</v>
      </c>
      <c r="H19" s="8" t="s">
        <v>116</v>
      </c>
      <c r="I19" s="8" t="s">
        <v>117</v>
      </c>
      <c r="J19" s="8" t="s">
        <v>118</v>
      </c>
      <c r="K19" s="8" t="s">
        <v>119</v>
      </c>
      <c r="L19" s="8" t="s">
        <v>120</v>
      </c>
      <c r="M19" s="50" t="s">
        <v>121</v>
      </c>
      <c r="N19" s="4" t="s">
        <v>146</v>
      </c>
      <c r="O19" s="99" t="s">
        <v>147</v>
      </c>
      <c r="P19" s="50" t="s">
        <v>148</v>
      </c>
      <c r="Q19" s="50" t="s">
        <v>163</v>
      </c>
      <c r="R19" s="50" t="s">
        <v>149</v>
      </c>
      <c r="S19" s="50" t="s">
        <v>150</v>
      </c>
      <c r="T19" s="8" t="s">
        <v>151</v>
      </c>
      <c r="U19" s="50" t="s">
        <v>152</v>
      </c>
      <c r="V19" s="8" t="s">
        <v>153</v>
      </c>
      <c r="W19" s="99" t="s">
        <v>154</v>
      </c>
      <c r="X19" s="8" t="s">
        <v>155</v>
      </c>
      <c r="Y19" s="8" t="s">
        <v>156</v>
      </c>
      <c r="Z19" s="8" t="s">
        <v>157</v>
      </c>
      <c r="AA19" s="99" t="s">
        <v>158</v>
      </c>
      <c r="AB19" s="8" t="s">
        <v>159</v>
      </c>
      <c r="AC19" s="5" t="s">
        <v>160</v>
      </c>
    </row>
    <row r="20" spans="1:29" x14ac:dyDescent="0.35">
      <c r="A20" s="109" t="s">
        <v>24</v>
      </c>
      <c r="B20" s="12" t="s">
        <v>122</v>
      </c>
      <c r="C20" s="11" t="str">
        <f>MID(A20,2,1)</f>
        <v>0</v>
      </c>
      <c r="D20" s="13"/>
      <c r="E20" s="14"/>
      <c r="F20" s="14"/>
      <c r="G20" s="14">
        <v>1</v>
      </c>
      <c r="H20" s="14"/>
      <c r="I20" s="14"/>
      <c r="J20" s="14"/>
      <c r="K20" s="14"/>
      <c r="L20" s="14"/>
      <c r="M20" s="49"/>
      <c r="N20" s="55"/>
      <c r="O20" s="15"/>
      <c r="P20" s="15"/>
      <c r="Q20" s="15"/>
      <c r="R20" s="15"/>
      <c r="S20" s="15"/>
      <c r="T20" s="15">
        <v>1</v>
      </c>
      <c r="U20" s="15"/>
      <c r="V20" s="15"/>
      <c r="W20" s="15"/>
      <c r="X20" s="15"/>
      <c r="Y20" s="15"/>
      <c r="Z20" s="15"/>
      <c r="AA20" s="15"/>
      <c r="AB20" s="15"/>
      <c r="AC20" s="77"/>
    </row>
    <row r="21" spans="1:29" x14ac:dyDescent="0.35">
      <c r="A21" s="6" t="s">
        <v>25</v>
      </c>
      <c r="B21" s="6" t="s">
        <v>122</v>
      </c>
      <c r="C21" s="11" t="str">
        <f t="shared" ref="C21:C160" si="2">MID(A21,2,1)</f>
        <v>0</v>
      </c>
      <c r="D21" s="3"/>
      <c r="E21" s="2"/>
      <c r="F21" s="2">
        <v>1</v>
      </c>
      <c r="G21" s="2"/>
      <c r="H21" s="2"/>
      <c r="I21" s="2"/>
      <c r="J21" s="2"/>
      <c r="K21" s="2"/>
      <c r="L21" s="2"/>
      <c r="M21" s="87"/>
      <c r="N21" s="62"/>
      <c r="O21" s="32"/>
      <c r="P21" s="32"/>
      <c r="Q21" s="32"/>
      <c r="R21" s="32"/>
      <c r="S21" s="32">
        <v>1</v>
      </c>
      <c r="T21" s="32"/>
      <c r="U21" s="32"/>
      <c r="V21" s="32"/>
      <c r="W21" s="32"/>
      <c r="X21" s="32"/>
      <c r="Y21" s="32"/>
      <c r="Z21" s="32"/>
      <c r="AA21" s="32"/>
      <c r="AB21" s="32"/>
      <c r="AC21" s="6"/>
    </row>
    <row r="22" spans="1:29" x14ac:dyDescent="0.35">
      <c r="A22" s="6" t="s">
        <v>26</v>
      </c>
      <c r="B22" s="6" t="s">
        <v>122</v>
      </c>
      <c r="C22" s="11" t="str">
        <f t="shared" si="2"/>
        <v>0</v>
      </c>
      <c r="D22" s="3"/>
      <c r="E22" s="2"/>
      <c r="F22" s="2"/>
      <c r="G22" s="2">
        <v>1</v>
      </c>
      <c r="H22" s="2"/>
      <c r="I22" s="2"/>
      <c r="J22" s="2"/>
      <c r="K22" s="2"/>
      <c r="L22" s="2"/>
      <c r="M22" s="87"/>
      <c r="N22" s="62"/>
      <c r="O22" s="32"/>
      <c r="P22" s="32"/>
      <c r="Q22" s="32"/>
      <c r="R22" s="32"/>
      <c r="S22" s="32">
        <v>1</v>
      </c>
      <c r="T22" s="32"/>
      <c r="U22" s="32"/>
      <c r="V22" s="32"/>
      <c r="W22" s="32"/>
      <c r="X22" s="32"/>
      <c r="Y22" s="32"/>
      <c r="Z22" s="32"/>
      <c r="AA22" s="32"/>
      <c r="AB22" s="32"/>
      <c r="AC22" s="6"/>
    </row>
    <row r="23" spans="1:29" ht="15" thickBot="1" x14ac:dyDescent="0.4">
      <c r="A23" s="17" t="s">
        <v>27</v>
      </c>
      <c r="B23" s="17" t="s">
        <v>122</v>
      </c>
      <c r="C23" s="10" t="str">
        <f t="shared" si="2"/>
        <v>0</v>
      </c>
      <c r="D23" s="16"/>
      <c r="E23" s="19">
        <v>1</v>
      </c>
      <c r="F23" s="19"/>
      <c r="G23" s="19"/>
      <c r="H23" s="19"/>
      <c r="I23" s="19"/>
      <c r="J23" s="19"/>
      <c r="K23" s="19"/>
      <c r="L23" s="19"/>
      <c r="M23" s="88"/>
      <c r="N23" s="76">
        <v>1</v>
      </c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7"/>
    </row>
    <row r="24" spans="1:29" s="20" customFormat="1" ht="16" thickBot="1" x14ac:dyDescent="0.4">
      <c r="A24" s="60" t="s">
        <v>136</v>
      </c>
      <c r="B24" s="60" t="s">
        <v>122</v>
      </c>
      <c r="C24" s="61">
        <v>0</v>
      </c>
      <c r="D24" s="65">
        <f>SUBTOTAL(9,D20:D23)</f>
        <v>0</v>
      </c>
      <c r="E24" s="65">
        <f t="shared" ref="E24:AC24" si="3">SUBTOTAL(9,E20:E23)</f>
        <v>1</v>
      </c>
      <c r="F24" s="65">
        <f t="shared" si="3"/>
        <v>1</v>
      </c>
      <c r="G24" s="65">
        <f t="shared" si="3"/>
        <v>2</v>
      </c>
      <c r="H24" s="65">
        <f t="shared" si="3"/>
        <v>0</v>
      </c>
      <c r="I24" s="65">
        <f t="shared" si="3"/>
        <v>0</v>
      </c>
      <c r="J24" s="65">
        <f t="shared" si="3"/>
        <v>0</v>
      </c>
      <c r="K24" s="65">
        <f t="shared" si="3"/>
        <v>0</v>
      </c>
      <c r="L24" s="65">
        <f t="shared" si="3"/>
        <v>0</v>
      </c>
      <c r="M24" s="89">
        <f t="shared" si="3"/>
        <v>0</v>
      </c>
      <c r="N24" s="70">
        <f>SUBTOTAL(9,N20:N23)</f>
        <v>1</v>
      </c>
      <c r="O24" s="65">
        <f t="shared" si="3"/>
        <v>0</v>
      </c>
      <c r="P24" s="65">
        <f t="shared" si="3"/>
        <v>0</v>
      </c>
      <c r="Q24" s="65">
        <f t="shared" si="3"/>
        <v>0</v>
      </c>
      <c r="R24" s="65">
        <f t="shared" si="3"/>
        <v>0</v>
      </c>
      <c r="S24" s="65">
        <f t="shared" si="3"/>
        <v>2</v>
      </c>
      <c r="T24" s="65">
        <f t="shared" si="3"/>
        <v>1</v>
      </c>
      <c r="U24" s="65">
        <f t="shared" si="3"/>
        <v>0</v>
      </c>
      <c r="V24" s="65">
        <f t="shared" si="3"/>
        <v>0</v>
      </c>
      <c r="W24" s="65">
        <f t="shared" si="3"/>
        <v>0</v>
      </c>
      <c r="X24" s="65">
        <f t="shared" si="3"/>
        <v>0</v>
      </c>
      <c r="Y24" s="65">
        <f t="shared" si="3"/>
        <v>0</v>
      </c>
      <c r="Z24" s="65">
        <f t="shared" si="3"/>
        <v>0</v>
      </c>
      <c r="AA24" s="65">
        <f t="shared" si="3"/>
        <v>0</v>
      </c>
      <c r="AB24" s="65">
        <f t="shared" si="3"/>
        <v>0</v>
      </c>
      <c r="AC24" s="89">
        <f t="shared" si="3"/>
        <v>0</v>
      </c>
    </row>
    <row r="25" spans="1:29" x14ac:dyDescent="0.35">
      <c r="A25" s="77" t="s">
        <v>18</v>
      </c>
      <c r="B25" s="12" t="s">
        <v>122</v>
      </c>
      <c r="C25" s="11" t="str">
        <f t="shared" si="2"/>
        <v>1</v>
      </c>
      <c r="D25" s="13"/>
      <c r="E25" s="14"/>
      <c r="F25" s="14"/>
      <c r="G25" s="14">
        <v>1</v>
      </c>
      <c r="H25" s="14"/>
      <c r="I25" s="14"/>
      <c r="J25" s="14"/>
      <c r="K25" s="14"/>
      <c r="L25" s="14"/>
      <c r="M25" s="49"/>
      <c r="N25" s="55"/>
      <c r="O25" s="101"/>
      <c r="P25" s="101"/>
      <c r="Q25" s="101"/>
      <c r="R25" s="101"/>
      <c r="S25" s="101"/>
      <c r="T25" s="101"/>
      <c r="U25" s="101">
        <v>1</v>
      </c>
      <c r="V25" s="101"/>
      <c r="W25" s="101"/>
      <c r="X25" s="101"/>
      <c r="Y25" s="101"/>
      <c r="Z25" s="101"/>
      <c r="AA25" s="101"/>
      <c r="AB25" s="101"/>
      <c r="AC25" s="77"/>
    </row>
    <row r="26" spans="1:29" x14ac:dyDescent="0.35">
      <c r="A26" s="6" t="s">
        <v>19</v>
      </c>
      <c r="B26" s="6" t="s">
        <v>122</v>
      </c>
      <c r="C26" s="11" t="str">
        <f t="shared" si="2"/>
        <v>1</v>
      </c>
      <c r="D26" s="3"/>
      <c r="E26" s="2"/>
      <c r="F26" s="2"/>
      <c r="G26" s="2">
        <v>1</v>
      </c>
      <c r="H26" s="2"/>
      <c r="I26" s="2"/>
      <c r="J26" s="2"/>
      <c r="K26" s="2"/>
      <c r="L26" s="2"/>
      <c r="M26" s="87"/>
      <c r="N26" s="62"/>
      <c r="O26" s="32"/>
      <c r="P26" s="32"/>
      <c r="Q26" s="32"/>
      <c r="R26" s="32"/>
      <c r="S26" s="32"/>
      <c r="T26" s="32">
        <v>1</v>
      </c>
      <c r="U26" s="32"/>
      <c r="V26" s="32"/>
      <c r="W26" s="32"/>
      <c r="X26" s="32"/>
      <c r="Y26" s="32"/>
      <c r="Z26" s="32"/>
      <c r="AA26" s="32"/>
      <c r="AB26" s="32"/>
      <c r="AC26" s="6"/>
    </row>
    <row r="27" spans="1:29" x14ac:dyDescent="0.35">
      <c r="A27" s="6" t="s">
        <v>20</v>
      </c>
      <c r="B27" s="6" t="s">
        <v>122</v>
      </c>
      <c r="C27" s="11" t="str">
        <f t="shared" si="2"/>
        <v>1</v>
      </c>
      <c r="D27" s="3"/>
      <c r="E27" s="2"/>
      <c r="F27" s="2">
        <v>1</v>
      </c>
      <c r="G27" s="2"/>
      <c r="H27" s="2"/>
      <c r="I27" s="2"/>
      <c r="J27" s="2"/>
      <c r="K27" s="2"/>
      <c r="L27" s="2"/>
      <c r="M27" s="87"/>
      <c r="N27" s="62"/>
      <c r="O27" s="32"/>
      <c r="P27" s="32"/>
      <c r="Q27" s="32"/>
      <c r="R27" s="32"/>
      <c r="S27" s="32">
        <v>1</v>
      </c>
      <c r="T27" s="32"/>
      <c r="U27" s="32"/>
      <c r="V27" s="32"/>
      <c r="W27" s="32"/>
      <c r="X27" s="32"/>
      <c r="Y27" s="32"/>
      <c r="Z27" s="32"/>
      <c r="AA27" s="32"/>
      <c r="AB27" s="32"/>
      <c r="AC27" s="6"/>
    </row>
    <row r="28" spans="1:29" x14ac:dyDescent="0.35">
      <c r="A28" s="6" t="s">
        <v>21</v>
      </c>
      <c r="B28" s="6" t="s">
        <v>122</v>
      </c>
      <c r="C28" s="11" t="str">
        <f t="shared" si="2"/>
        <v>1</v>
      </c>
      <c r="D28" s="3"/>
      <c r="E28" s="2"/>
      <c r="F28" s="2"/>
      <c r="G28" s="2">
        <v>1</v>
      </c>
      <c r="H28" s="2"/>
      <c r="I28" s="2"/>
      <c r="J28" s="2"/>
      <c r="K28" s="2"/>
      <c r="L28" s="2"/>
      <c r="M28" s="87"/>
      <c r="N28" s="62"/>
      <c r="O28" s="32"/>
      <c r="P28" s="32"/>
      <c r="Q28" s="32"/>
      <c r="R28" s="32"/>
      <c r="S28" s="32">
        <v>1</v>
      </c>
      <c r="T28" s="32"/>
      <c r="U28" s="32"/>
      <c r="V28" s="32"/>
      <c r="W28" s="32"/>
      <c r="X28" s="32"/>
      <c r="Y28" s="32"/>
      <c r="Z28" s="32"/>
      <c r="AA28" s="32"/>
      <c r="AB28" s="32"/>
      <c r="AC28" s="6"/>
    </row>
    <row r="29" spans="1:29" x14ac:dyDescent="0.35">
      <c r="A29" s="6" t="s">
        <v>22</v>
      </c>
      <c r="B29" s="6" t="s">
        <v>122</v>
      </c>
      <c r="C29" s="11" t="str">
        <f t="shared" si="2"/>
        <v>1</v>
      </c>
      <c r="D29" s="3"/>
      <c r="E29" s="2">
        <v>1</v>
      </c>
      <c r="F29" s="2"/>
      <c r="G29" s="2"/>
      <c r="H29" s="2"/>
      <c r="I29" s="2"/>
      <c r="J29" s="2"/>
      <c r="K29" s="2"/>
      <c r="L29" s="2"/>
      <c r="M29" s="87"/>
      <c r="N29" s="62">
        <v>1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6"/>
    </row>
    <row r="30" spans="1:29" ht="15" thickBot="1" x14ac:dyDescent="0.4">
      <c r="A30" s="17" t="s">
        <v>23</v>
      </c>
      <c r="B30" s="17" t="s">
        <v>122</v>
      </c>
      <c r="C30" s="10" t="str">
        <f t="shared" si="2"/>
        <v>1</v>
      </c>
      <c r="D30" s="16"/>
      <c r="E30" s="19"/>
      <c r="F30" s="19"/>
      <c r="G30" s="19">
        <v>1</v>
      </c>
      <c r="H30" s="19"/>
      <c r="I30" s="19"/>
      <c r="J30" s="19"/>
      <c r="K30" s="19"/>
      <c r="L30" s="19"/>
      <c r="M30" s="88"/>
      <c r="N30" s="76"/>
      <c r="O30" s="100"/>
      <c r="P30" s="100"/>
      <c r="Q30" s="100"/>
      <c r="R30" s="100">
        <v>1</v>
      </c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7"/>
    </row>
    <row r="31" spans="1:29" s="20" customFormat="1" ht="16" thickBot="1" x14ac:dyDescent="0.4">
      <c r="A31" s="60" t="s">
        <v>136</v>
      </c>
      <c r="B31" s="60" t="s">
        <v>122</v>
      </c>
      <c r="C31" s="61">
        <v>1</v>
      </c>
      <c r="D31" s="65">
        <f>SUBTOTAL(9,D25:D30)</f>
        <v>0</v>
      </c>
      <c r="E31" s="65">
        <f t="shared" ref="E31:AC31" si="4">SUBTOTAL(9,E25:E30)</f>
        <v>1</v>
      </c>
      <c r="F31" s="65">
        <f t="shared" si="4"/>
        <v>1</v>
      </c>
      <c r="G31" s="65">
        <f t="shared" si="4"/>
        <v>4</v>
      </c>
      <c r="H31" s="65">
        <f t="shared" si="4"/>
        <v>0</v>
      </c>
      <c r="I31" s="65">
        <f t="shared" si="4"/>
        <v>0</v>
      </c>
      <c r="J31" s="65">
        <f t="shared" si="4"/>
        <v>0</v>
      </c>
      <c r="K31" s="65">
        <f t="shared" si="4"/>
        <v>0</v>
      </c>
      <c r="L31" s="65">
        <f t="shared" si="4"/>
        <v>0</v>
      </c>
      <c r="M31" s="89">
        <f t="shared" si="4"/>
        <v>0</v>
      </c>
      <c r="N31" s="70">
        <f>SUBTOTAL(9,N25:N30)</f>
        <v>1</v>
      </c>
      <c r="O31" s="65">
        <f t="shared" si="4"/>
        <v>0</v>
      </c>
      <c r="P31" s="65">
        <f t="shared" si="4"/>
        <v>0</v>
      </c>
      <c r="Q31" s="65">
        <f t="shared" si="4"/>
        <v>0</v>
      </c>
      <c r="R31" s="65">
        <f t="shared" si="4"/>
        <v>1</v>
      </c>
      <c r="S31" s="65">
        <f t="shared" si="4"/>
        <v>2</v>
      </c>
      <c r="T31" s="65">
        <f t="shared" si="4"/>
        <v>1</v>
      </c>
      <c r="U31" s="65">
        <f t="shared" si="4"/>
        <v>1</v>
      </c>
      <c r="V31" s="65">
        <f t="shared" si="4"/>
        <v>0</v>
      </c>
      <c r="W31" s="65">
        <f t="shared" si="4"/>
        <v>0</v>
      </c>
      <c r="X31" s="89">
        <f t="shared" si="4"/>
        <v>0</v>
      </c>
      <c r="Y31" s="89">
        <f t="shared" si="4"/>
        <v>0</v>
      </c>
      <c r="Z31" s="89">
        <f t="shared" si="4"/>
        <v>0</v>
      </c>
      <c r="AA31" s="89">
        <f t="shared" si="4"/>
        <v>0</v>
      </c>
      <c r="AB31" s="89">
        <f t="shared" si="4"/>
        <v>0</v>
      </c>
      <c r="AC31" s="89">
        <f t="shared" si="4"/>
        <v>0</v>
      </c>
    </row>
    <row r="32" spans="1:29" x14ac:dyDescent="0.35">
      <c r="A32" s="77" t="s">
        <v>12</v>
      </c>
      <c r="B32" s="12" t="s">
        <v>122</v>
      </c>
      <c r="C32" s="11" t="str">
        <f t="shared" si="2"/>
        <v>2</v>
      </c>
      <c r="D32" s="13"/>
      <c r="E32" s="14"/>
      <c r="F32" s="14"/>
      <c r="G32" s="14">
        <v>1</v>
      </c>
      <c r="H32" s="14"/>
      <c r="I32" s="14"/>
      <c r="J32" s="14"/>
      <c r="K32" s="14"/>
      <c r="L32" s="14"/>
      <c r="M32" s="49"/>
      <c r="N32" s="55"/>
      <c r="O32" s="101"/>
      <c r="P32" s="101"/>
      <c r="Q32" s="101"/>
      <c r="R32" s="101"/>
      <c r="S32" s="101"/>
      <c r="T32" s="101"/>
      <c r="U32" s="101">
        <v>1</v>
      </c>
      <c r="V32" s="101"/>
      <c r="W32" s="101"/>
      <c r="X32" s="101"/>
      <c r="Y32" s="101"/>
      <c r="Z32" s="101"/>
      <c r="AA32" s="101"/>
      <c r="AB32" s="101"/>
      <c r="AC32" s="77"/>
    </row>
    <row r="33" spans="1:29" x14ac:dyDescent="0.35">
      <c r="A33" s="6" t="s">
        <v>13</v>
      </c>
      <c r="B33" s="6" t="s">
        <v>122</v>
      </c>
      <c r="C33" s="11" t="str">
        <f t="shared" si="2"/>
        <v>2</v>
      </c>
      <c r="D33" s="3"/>
      <c r="E33" s="2"/>
      <c r="F33" s="2"/>
      <c r="G33" s="2">
        <v>1</v>
      </c>
      <c r="H33" s="2"/>
      <c r="I33" s="2"/>
      <c r="J33" s="2"/>
      <c r="K33" s="2"/>
      <c r="L33" s="2"/>
      <c r="M33" s="87"/>
      <c r="N33" s="62"/>
      <c r="O33" s="32"/>
      <c r="P33" s="32"/>
      <c r="Q33" s="32"/>
      <c r="R33" s="32"/>
      <c r="S33" s="32"/>
      <c r="T33" s="32">
        <v>1</v>
      </c>
      <c r="U33" s="32"/>
      <c r="V33" s="32"/>
      <c r="W33" s="32"/>
      <c r="X33" s="32"/>
      <c r="Y33" s="32"/>
      <c r="Z33" s="32"/>
      <c r="AA33" s="32"/>
      <c r="AB33" s="32"/>
      <c r="AC33" s="6"/>
    </row>
    <row r="34" spans="1:29" x14ac:dyDescent="0.35">
      <c r="A34" s="6" t="s">
        <v>14</v>
      </c>
      <c r="B34" s="6" t="s">
        <v>122</v>
      </c>
      <c r="C34" s="11" t="str">
        <f t="shared" si="2"/>
        <v>2</v>
      </c>
      <c r="D34" s="3"/>
      <c r="E34" s="2"/>
      <c r="F34" s="2">
        <v>1</v>
      </c>
      <c r="G34" s="2"/>
      <c r="H34" s="2"/>
      <c r="I34" s="2"/>
      <c r="J34" s="2"/>
      <c r="K34" s="2"/>
      <c r="L34" s="2"/>
      <c r="M34" s="87"/>
      <c r="N34" s="62"/>
      <c r="O34" s="32"/>
      <c r="P34" s="32"/>
      <c r="Q34" s="32"/>
      <c r="R34" s="32"/>
      <c r="S34" s="32">
        <v>1</v>
      </c>
      <c r="T34" s="32"/>
      <c r="U34" s="32"/>
      <c r="V34" s="32"/>
      <c r="W34" s="32"/>
      <c r="X34" s="32"/>
      <c r="Y34" s="32"/>
      <c r="Z34" s="32"/>
      <c r="AA34" s="32"/>
      <c r="AB34" s="32"/>
      <c r="AC34" s="6"/>
    </row>
    <row r="35" spans="1:29" x14ac:dyDescent="0.35">
      <c r="A35" s="6" t="s">
        <v>15</v>
      </c>
      <c r="B35" s="6" t="s">
        <v>122</v>
      </c>
      <c r="C35" s="11" t="str">
        <f t="shared" si="2"/>
        <v>2</v>
      </c>
      <c r="D35" s="3"/>
      <c r="E35" s="2"/>
      <c r="F35" s="2"/>
      <c r="G35" s="2">
        <v>1</v>
      </c>
      <c r="H35" s="2"/>
      <c r="I35" s="2"/>
      <c r="J35" s="2"/>
      <c r="K35" s="2"/>
      <c r="L35" s="2"/>
      <c r="M35" s="87"/>
      <c r="N35" s="62"/>
      <c r="O35" s="32"/>
      <c r="P35" s="32"/>
      <c r="Q35" s="32"/>
      <c r="R35" s="32"/>
      <c r="S35" s="32">
        <v>1</v>
      </c>
      <c r="T35" s="32"/>
      <c r="U35" s="32"/>
      <c r="V35" s="32"/>
      <c r="W35" s="32"/>
      <c r="X35" s="32"/>
      <c r="Y35" s="32"/>
      <c r="Z35" s="32"/>
      <c r="AA35" s="32"/>
      <c r="AB35" s="32"/>
      <c r="AC35" s="6"/>
    </row>
    <row r="36" spans="1:29" x14ac:dyDescent="0.35">
      <c r="A36" s="6" t="s">
        <v>16</v>
      </c>
      <c r="B36" s="6" t="s">
        <v>122</v>
      </c>
      <c r="C36" s="11" t="str">
        <f t="shared" si="2"/>
        <v>2</v>
      </c>
      <c r="D36" s="3"/>
      <c r="E36" s="2">
        <v>1</v>
      </c>
      <c r="F36" s="2"/>
      <c r="G36" s="2"/>
      <c r="H36" s="2"/>
      <c r="I36" s="2"/>
      <c r="J36" s="2"/>
      <c r="K36" s="2"/>
      <c r="L36" s="2"/>
      <c r="M36" s="87"/>
      <c r="N36" s="62">
        <v>1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6"/>
    </row>
    <row r="37" spans="1:29" ht="15" thickBot="1" x14ac:dyDescent="0.4">
      <c r="A37" s="17" t="s">
        <v>17</v>
      </c>
      <c r="B37" s="17" t="s">
        <v>122</v>
      </c>
      <c r="C37" s="10" t="str">
        <f t="shared" si="2"/>
        <v>2</v>
      </c>
      <c r="D37" s="16"/>
      <c r="E37" s="19"/>
      <c r="F37" s="19"/>
      <c r="G37" s="19">
        <v>1</v>
      </c>
      <c r="H37" s="19"/>
      <c r="I37" s="19"/>
      <c r="J37" s="19"/>
      <c r="K37" s="19"/>
      <c r="L37" s="19"/>
      <c r="M37" s="88"/>
      <c r="N37" s="76"/>
      <c r="O37" s="100"/>
      <c r="P37" s="100"/>
      <c r="Q37" s="100"/>
      <c r="R37" s="100">
        <v>1</v>
      </c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7"/>
    </row>
    <row r="38" spans="1:29" s="20" customFormat="1" ht="16" thickBot="1" x14ac:dyDescent="0.4">
      <c r="A38" s="60" t="s">
        <v>136</v>
      </c>
      <c r="B38" s="60" t="s">
        <v>122</v>
      </c>
      <c r="C38" s="61">
        <v>2</v>
      </c>
      <c r="D38" s="65">
        <f>SUBTOTAL(9,D32:D37)</f>
        <v>0</v>
      </c>
      <c r="E38" s="65">
        <f t="shared" ref="E38:M38" si="5">SUBTOTAL(9,E32:E37)</f>
        <v>1</v>
      </c>
      <c r="F38" s="65">
        <f t="shared" si="5"/>
        <v>1</v>
      </c>
      <c r="G38" s="65">
        <f t="shared" si="5"/>
        <v>4</v>
      </c>
      <c r="H38" s="65">
        <f t="shared" si="5"/>
        <v>0</v>
      </c>
      <c r="I38" s="65">
        <f t="shared" si="5"/>
        <v>0</v>
      </c>
      <c r="J38" s="65">
        <f t="shared" si="5"/>
        <v>0</v>
      </c>
      <c r="K38" s="65">
        <f t="shared" si="5"/>
        <v>0</v>
      </c>
      <c r="L38" s="65">
        <f t="shared" si="5"/>
        <v>0</v>
      </c>
      <c r="M38" s="89">
        <f t="shared" si="5"/>
        <v>0</v>
      </c>
      <c r="N38" s="70">
        <f>SUBTOTAL(9,N32:N37)</f>
        <v>1</v>
      </c>
      <c r="O38" s="65">
        <f t="shared" ref="O38:AC38" si="6">SUBTOTAL(9,O32:O37)</f>
        <v>0</v>
      </c>
      <c r="P38" s="65">
        <f t="shared" si="6"/>
        <v>0</v>
      </c>
      <c r="Q38" s="65">
        <f t="shared" si="6"/>
        <v>0</v>
      </c>
      <c r="R38" s="65">
        <f t="shared" si="6"/>
        <v>1</v>
      </c>
      <c r="S38" s="65">
        <f t="shared" si="6"/>
        <v>2</v>
      </c>
      <c r="T38" s="65">
        <f t="shared" si="6"/>
        <v>1</v>
      </c>
      <c r="U38" s="65">
        <f t="shared" si="6"/>
        <v>1</v>
      </c>
      <c r="V38" s="65">
        <f t="shared" si="6"/>
        <v>0</v>
      </c>
      <c r="W38" s="65">
        <f t="shared" si="6"/>
        <v>0</v>
      </c>
      <c r="X38" s="89">
        <f t="shared" si="6"/>
        <v>0</v>
      </c>
      <c r="Y38" s="89">
        <f t="shared" si="6"/>
        <v>0</v>
      </c>
      <c r="Z38" s="89">
        <f t="shared" si="6"/>
        <v>0</v>
      </c>
      <c r="AA38" s="89">
        <f t="shared" si="6"/>
        <v>0</v>
      </c>
      <c r="AB38" s="89">
        <f t="shared" si="6"/>
        <v>0</v>
      </c>
      <c r="AC38" s="89">
        <f t="shared" si="6"/>
        <v>0</v>
      </c>
    </row>
    <row r="39" spans="1:29" x14ac:dyDescent="0.35">
      <c r="A39" s="77" t="s">
        <v>6</v>
      </c>
      <c r="B39" s="12" t="s">
        <v>122</v>
      </c>
      <c r="C39" s="11" t="str">
        <f t="shared" si="2"/>
        <v>3</v>
      </c>
      <c r="D39" s="13"/>
      <c r="E39" s="14"/>
      <c r="F39" s="14"/>
      <c r="G39" s="14">
        <v>1</v>
      </c>
      <c r="H39" s="14"/>
      <c r="I39" s="14"/>
      <c r="J39" s="14"/>
      <c r="K39" s="14"/>
      <c r="L39" s="14"/>
      <c r="M39" s="49"/>
      <c r="N39" s="55"/>
      <c r="O39" s="101"/>
      <c r="P39" s="101"/>
      <c r="Q39" s="101"/>
      <c r="R39" s="101"/>
      <c r="S39" s="101"/>
      <c r="T39" s="101"/>
      <c r="U39" s="101">
        <v>1</v>
      </c>
      <c r="V39" s="101"/>
      <c r="W39" s="101"/>
      <c r="X39" s="101"/>
      <c r="Y39" s="101"/>
      <c r="Z39" s="101"/>
      <c r="AA39" s="101"/>
      <c r="AB39" s="101"/>
      <c r="AC39" s="77"/>
    </row>
    <row r="40" spans="1:29" x14ac:dyDescent="0.35">
      <c r="A40" s="6" t="s">
        <v>7</v>
      </c>
      <c r="B40" s="6" t="s">
        <v>122</v>
      </c>
      <c r="C40" s="11" t="str">
        <f t="shared" si="2"/>
        <v>3</v>
      </c>
      <c r="D40" s="3"/>
      <c r="E40" s="2"/>
      <c r="F40" s="2"/>
      <c r="G40" s="2">
        <v>1</v>
      </c>
      <c r="H40" s="2"/>
      <c r="I40" s="2"/>
      <c r="J40" s="2"/>
      <c r="K40" s="2"/>
      <c r="L40" s="2"/>
      <c r="M40" s="87"/>
      <c r="N40" s="62"/>
      <c r="O40" s="32"/>
      <c r="P40" s="32"/>
      <c r="Q40" s="32"/>
      <c r="R40" s="32"/>
      <c r="S40" s="32"/>
      <c r="T40" s="32">
        <v>1</v>
      </c>
      <c r="U40" s="32"/>
      <c r="V40" s="32"/>
      <c r="W40" s="32"/>
      <c r="X40" s="32"/>
      <c r="Y40" s="32"/>
      <c r="Z40" s="32"/>
      <c r="AA40" s="32"/>
      <c r="AB40" s="32"/>
      <c r="AC40" s="6"/>
    </row>
    <row r="41" spans="1:29" x14ac:dyDescent="0.35">
      <c r="A41" s="6" t="s">
        <v>8</v>
      </c>
      <c r="B41" s="6" t="s">
        <v>122</v>
      </c>
      <c r="C41" s="11" t="str">
        <f t="shared" si="2"/>
        <v>3</v>
      </c>
      <c r="D41" s="3"/>
      <c r="E41" s="2"/>
      <c r="F41" s="2">
        <v>1</v>
      </c>
      <c r="G41" s="2"/>
      <c r="H41" s="2"/>
      <c r="I41" s="2"/>
      <c r="J41" s="2"/>
      <c r="K41" s="2"/>
      <c r="L41" s="2"/>
      <c r="M41" s="87"/>
      <c r="N41" s="62"/>
      <c r="O41" s="32"/>
      <c r="P41" s="32"/>
      <c r="Q41" s="32"/>
      <c r="R41" s="32"/>
      <c r="S41" s="32">
        <v>1</v>
      </c>
      <c r="T41" s="32"/>
      <c r="U41" s="32"/>
      <c r="V41" s="32"/>
      <c r="W41" s="32"/>
      <c r="X41" s="32"/>
      <c r="Y41" s="32"/>
      <c r="Z41" s="32"/>
      <c r="AA41" s="32"/>
      <c r="AB41" s="32"/>
      <c r="AC41" s="6"/>
    </row>
    <row r="42" spans="1:29" x14ac:dyDescent="0.35">
      <c r="A42" s="6" t="s">
        <v>9</v>
      </c>
      <c r="B42" s="6" t="s">
        <v>122</v>
      </c>
      <c r="C42" s="11" t="str">
        <f t="shared" si="2"/>
        <v>3</v>
      </c>
      <c r="D42" s="3"/>
      <c r="E42" s="2"/>
      <c r="F42" s="2"/>
      <c r="G42" s="2">
        <v>1</v>
      </c>
      <c r="H42" s="2"/>
      <c r="I42" s="2"/>
      <c r="J42" s="2"/>
      <c r="K42" s="2"/>
      <c r="L42" s="2"/>
      <c r="M42" s="87"/>
      <c r="N42" s="62"/>
      <c r="O42" s="32"/>
      <c r="P42" s="32"/>
      <c r="Q42" s="32"/>
      <c r="R42" s="32"/>
      <c r="S42" s="32">
        <v>1</v>
      </c>
      <c r="T42" s="32"/>
      <c r="U42" s="32"/>
      <c r="V42" s="32"/>
      <c r="W42" s="32"/>
      <c r="X42" s="32"/>
      <c r="Y42" s="32"/>
      <c r="Z42" s="32"/>
      <c r="AA42" s="32"/>
      <c r="AB42" s="32"/>
      <c r="AC42" s="6"/>
    </row>
    <row r="43" spans="1:29" x14ac:dyDescent="0.35">
      <c r="A43" s="6" t="s">
        <v>10</v>
      </c>
      <c r="B43" s="6" t="s">
        <v>122</v>
      </c>
      <c r="C43" s="11" t="str">
        <f t="shared" si="2"/>
        <v>3</v>
      </c>
      <c r="D43" s="3"/>
      <c r="E43" s="2">
        <v>1</v>
      </c>
      <c r="F43" s="2"/>
      <c r="G43" s="2"/>
      <c r="H43" s="2"/>
      <c r="I43" s="2"/>
      <c r="J43" s="2"/>
      <c r="K43" s="2"/>
      <c r="L43" s="2"/>
      <c r="M43" s="87"/>
      <c r="N43" s="62">
        <v>1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6"/>
    </row>
    <row r="44" spans="1:29" ht="15" thickBot="1" x14ac:dyDescent="0.4">
      <c r="A44" s="17" t="s">
        <v>11</v>
      </c>
      <c r="B44" s="17" t="s">
        <v>122</v>
      </c>
      <c r="C44" s="10" t="str">
        <f t="shared" si="2"/>
        <v>3</v>
      </c>
      <c r="D44" s="16"/>
      <c r="E44" s="19"/>
      <c r="F44" s="19"/>
      <c r="G44" s="19">
        <v>1</v>
      </c>
      <c r="H44" s="19"/>
      <c r="I44" s="19"/>
      <c r="J44" s="19"/>
      <c r="K44" s="19"/>
      <c r="L44" s="19"/>
      <c r="M44" s="88"/>
      <c r="N44" s="76"/>
      <c r="O44" s="100"/>
      <c r="P44" s="100"/>
      <c r="Q44" s="100"/>
      <c r="R44" s="100">
        <v>1</v>
      </c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7"/>
    </row>
    <row r="45" spans="1:29" s="20" customFormat="1" ht="16" thickBot="1" x14ac:dyDescent="0.4">
      <c r="A45" s="60" t="s">
        <v>136</v>
      </c>
      <c r="B45" s="60" t="s">
        <v>122</v>
      </c>
      <c r="C45" s="61">
        <v>3</v>
      </c>
      <c r="D45" s="65">
        <f>SUBTOTAL(9,D39:D44)</f>
        <v>0</v>
      </c>
      <c r="E45" s="65">
        <f t="shared" ref="E45:M45" si="7">SUBTOTAL(9,E39:E44)</f>
        <v>1</v>
      </c>
      <c r="F45" s="65">
        <f t="shared" si="7"/>
        <v>1</v>
      </c>
      <c r="G45" s="65">
        <f t="shared" si="7"/>
        <v>4</v>
      </c>
      <c r="H45" s="65">
        <f t="shared" si="7"/>
        <v>0</v>
      </c>
      <c r="I45" s="65">
        <f t="shared" si="7"/>
        <v>0</v>
      </c>
      <c r="J45" s="65">
        <f t="shared" si="7"/>
        <v>0</v>
      </c>
      <c r="K45" s="65">
        <f t="shared" si="7"/>
        <v>0</v>
      </c>
      <c r="L45" s="65">
        <f t="shared" si="7"/>
        <v>0</v>
      </c>
      <c r="M45" s="89">
        <f t="shared" si="7"/>
        <v>0</v>
      </c>
      <c r="N45" s="70">
        <f>SUBTOTAL(9,N39:N44)</f>
        <v>1</v>
      </c>
      <c r="O45" s="65">
        <f t="shared" ref="O45:AC45" si="8">SUBTOTAL(9,O39:O44)</f>
        <v>0</v>
      </c>
      <c r="P45" s="65">
        <f t="shared" si="8"/>
        <v>0</v>
      </c>
      <c r="Q45" s="65">
        <f t="shared" si="8"/>
        <v>0</v>
      </c>
      <c r="R45" s="65">
        <f t="shared" si="8"/>
        <v>1</v>
      </c>
      <c r="S45" s="65">
        <f t="shared" si="8"/>
        <v>2</v>
      </c>
      <c r="T45" s="65">
        <f t="shared" si="8"/>
        <v>1</v>
      </c>
      <c r="U45" s="65">
        <f t="shared" si="8"/>
        <v>1</v>
      </c>
      <c r="V45" s="65">
        <f t="shared" si="8"/>
        <v>0</v>
      </c>
      <c r="W45" s="65">
        <f t="shared" si="8"/>
        <v>0</v>
      </c>
      <c r="X45" s="89">
        <f t="shared" si="8"/>
        <v>0</v>
      </c>
      <c r="Y45" s="89">
        <f t="shared" si="8"/>
        <v>0</v>
      </c>
      <c r="Z45" s="89">
        <f t="shared" si="8"/>
        <v>0</v>
      </c>
      <c r="AA45" s="89">
        <f t="shared" si="8"/>
        <v>0</v>
      </c>
      <c r="AB45" s="89">
        <f t="shared" si="8"/>
        <v>0</v>
      </c>
      <c r="AC45" s="89">
        <f t="shared" si="8"/>
        <v>0</v>
      </c>
    </row>
    <row r="46" spans="1:29" x14ac:dyDescent="0.35">
      <c r="A46" s="77" t="s">
        <v>5</v>
      </c>
      <c r="B46" s="12" t="s">
        <v>122</v>
      </c>
      <c r="C46" s="11" t="str">
        <f t="shared" si="2"/>
        <v>4</v>
      </c>
      <c r="D46" s="13"/>
      <c r="E46" s="14"/>
      <c r="F46" s="14"/>
      <c r="G46" s="14">
        <v>1</v>
      </c>
      <c r="H46" s="14"/>
      <c r="I46" s="14"/>
      <c r="J46" s="14"/>
      <c r="K46" s="14"/>
      <c r="L46" s="14"/>
      <c r="M46" s="49"/>
      <c r="N46" s="55"/>
      <c r="O46" s="101"/>
      <c r="P46" s="101"/>
      <c r="Q46" s="101"/>
      <c r="R46" s="101"/>
      <c r="S46" s="101"/>
      <c r="T46" s="101"/>
      <c r="U46" s="101">
        <v>1</v>
      </c>
      <c r="V46" s="101"/>
      <c r="W46" s="101"/>
      <c r="X46" s="101"/>
      <c r="Y46" s="101"/>
      <c r="Z46" s="101"/>
      <c r="AA46" s="101"/>
      <c r="AB46" s="101"/>
      <c r="AC46" s="77"/>
    </row>
    <row r="47" spans="1:29" x14ac:dyDescent="0.35">
      <c r="A47" s="6" t="s">
        <v>0</v>
      </c>
      <c r="B47" s="6" t="s">
        <v>122</v>
      </c>
      <c r="C47" s="11" t="str">
        <f t="shared" si="2"/>
        <v>4</v>
      </c>
      <c r="D47" s="3"/>
      <c r="E47" s="2"/>
      <c r="F47" s="2"/>
      <c r="G47" s="2">
        <v>1</v>
      </c>
      <c r="H47" s="2"/>
      <c r="I47" s="2"/>
      <c r="J47" s="2"/>
      <c r="K47" s="2"/>
      <c r="L47" s="2"/>
      <c r="M47" s="87"/>
      <c r="N47" s="62"/>
      <c r="O47" s="32"/>
      <c r="P47" s="32"/>
      <c r="Q47" s="32"/>
      <c r="R47" s="32"/>
      <c r="S47" s="32"/>
      <c r="T47" s="32">
        <v>1</v>
      </c>
      <c r="U47" s="32"/>
      <c r="V47" s="32"/>
      <c r="W47" s="32"/>
      <c r="X47" s="32"/>
      <c r="Y47" s="32"/>
      <c r="Z47" s="32"/>
      <c r="AA47" s="32"/>
      <c r="AB47" s="32"/>
      <c r="AC47" s="6"/>
    </row>
    <row r="48" spans="1:29" x14ac:dyDescent="0.35">
      <c r="A48" s="6" t="s">
        <v>1</v>
      </c>
      <c r="B48" s="6" t="s">
        <v>122</v>
      </c>
      <c r="C48" s="11" t="str">
        <f t="shared" si="2"/>
        <v>4</v>
      </c>
      <c r="D48" s="3"/>
      <c r="E48" s="2"/>
      <c r="F48" s="2">
        <v>1</v>
      </c>
      <c r="G48" s="2"/>
      <c r="H48" s="2"/>
      <c r="I48" s="2"/>
      <c r="J48" s="2"/>
      <c r="K48" s="2"/>
      <c r="L48" s="2"/>
      <c r="M48" s="87"/>
      <c r="N48" s="62"/>
      <c r="O48" s="32"/>
      <c r="P48" s="32"/>
      <c r="Q48" s="32"/>
      <c r="R48" s="32"/>
      <c r="S48" s="32">
        <v>1</v>
      </c>
      <c r="T48" s="32"/>
      <c r="U48" s="32"/>
      <c r="V48" s="32"/>
      <c r="W48" s="32"/>
      <c r="X48" s="32"/>
      <c r="Y48" s="32"/>
      <c r="Z48" s="32"/>
      <c r="AA48" s="32"/>
      <c r="AB48" s="32"/>
      <c r="AC48" s="6"/>
    </row>
    <row r="49" spans="1:29" x14ac:dyDescent="0.35">
      <c r="A49" s="6" t="s">
        <v>2</v>
      </c>
      <c r="B49" s="6" t="s">
        <v>122</v>
      </c>
      <c r="C49" s="11" t="str">
        <f t="shared" si="2"/>
        <v>4</v>
      </c>
      <c r="D49" s="3"/>
      <c r="E49" s="2"/>
      <c r="F49" s="2"/>
      <c r="G49" s="2">
        <v>1</v>
      </c>
      <c r="H49" s="2"/>
      <c r="I49" s="2"/>
      <c r="J49" s="2"/>
      <c r="K49" s="2"/>
      <c r="L49" s="2"/>
      <c r="M49" s="87"/>
      <c r="N49" s="62"/>
      <c r="O49" s="32"/>
      <c r="P49" s="32"/>
      <c r="Q49" s="32"/>
      <c r="R49" s="32"/>
      <c r="S49" s="32">
        <v>1</v>
      </c>
      <c r="T49" s="32"/>
      <c r="U49" s="32"/>
      <c r="V49" s="32"/>
      <c r="W49" s="32"/>
      <c r="X49" s="32"/>
      <c r="Y49" s="32"/>
      <c r="Z49" s="32"/>
      <c r="AA49" s="32"/>
      <c r="AB49" s="32"/>
      <c r="AC49" s="6"/>
    </row>
    <row r="50" spans="1:29" x14ac:dyDescent="0.35">
      <c r="A50" s="6" t="s">
        <v>3</v>
      </c>
      <c r="B50" s="6" t="s">
        <v>122</v>
      </c>
      <c r="C50" s="11" t="str">
        <f t="shared" si="2"/>
        <v>4</v>
      </c>
      <c r="D50" s="3"/>
      <c r="E50" s="2">
        <v>1</v>
      </c>
      <c r="F50" s="2"/>
      <c r="G50" s="2"/>
      <c r="H50" s="2"/>
      <c r="I50" s="2"/>
      <c r="J50" s="2"/>
      <c r="K50" s="2"/>
      <c r="L50" s="2"/>
      <c r="M50" s="87"/>
      <c r="N50" s="62">
        <v>1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6"/>
    </row>
    <row r="51" spans="1:29" ht="15" thickBot="1" x14ac:dyDescent="0.4">
      <c r="A51" s="17" t="s">
        <v>4</v>
      </c>
      <c r="B51" s="17" t="s">
        <v>122</v>
      </c>
      <c r="C51" s="10" t="str">
        <f t="shared" si="2"/>
        <v>4</v>
      </c>
      <c r="D51" s="16"/>
      <c r="E51" s="19"/>
      <c r="F51" s="19"/>
      <c r="G51" s="19">
        <v>1</v>
      </c>
      <c r="H51" s="19"/>
      <c r="I51" s="19"/>
      <c r="J51" s="19"/>
      <c r="K51" s="19"/>
      <c r="L51" s="19"/>
      <c r="M51" s="88"/>
      <c r="N51" s="76"/>
      <c r="O51" s="100"/>
      <c r="P51" s="100"/>
      <c r="Q51" s="100"/>
      <c r="R51" s="100">
        <v>1</v>
      </c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7"/>
    </row>
    <row r="52" spans="1:29" s="20" customFormat="1" ht="16" thickBot="1" x14ac:dyDescent="0.4">
      <c r="A52" s="60" t="s">
        <v>136</v>
      </c>
      <c r="B52" s="60" t="s">
        <v>122</v>
      </c>
      <c r="C52" s="61">
        <v>4</v>
      </c>
      <c r="D52" s="65">
        <f>+SUBTOTAL(9,D46:D51)</f>
        <v>0</v>
      </c>
      <c r="E52" s="65">
        <f t="shared" ref="E52:M52" si="9">+SUBTOTAL(9,E46:E51)</f>
        <v>1</v>
      </c>
      <c r="F52" s="65">
        <f t="shared" si="9"/>
        <v>1</v>
      </c>
      <c r="G52" s="65">
        <f t="shared" si="9"/>
        <v>4</v>
      </c>
      <c r="H52" s="65">
        <f t="shared" si="9"/>
        <v>0</v>
      </c>
      <c r="I52" s="65">
        <f t="shared" si="9"/>
        <v>0</v>
      </c>
      <c r="J52" s="65">
        <f t="shared" si="9"/>
        <v>0</v>
      </c>
      <c r="K52" s="65">
        <f t="shared" si="9"/>
        <v>0</v>
      </c>
      <c r="L52" s="65">
        <f t="shared" si="9"/>
        <v>0</v>
      </c>
      <c r="M52" s="89">
        <f t="shared" si="9"/>
        <v>0</v>
      </c>
      <c r="N52" s="70">
        <f>SUBTOTAL(9,N46:N51)</f>
        <v>1</v>
      </c>
      <c r="O52" s="65">
        <f t="shared" ref="O52:AC52" si="10">SUBTOTAL(9,O46:O51)</f>
        <v>0</v>
      </c>
      <c r="P52" s="65">
        <f t="shared" si="10"/>
        <v>0</v>
      </c>
      <c r="Q52" s="65">
        <f t="shared" si="10"/>
        <v>0</v>
      </c>
      <c r="R52" s="65">
        <f t="shared" si="10"/>
        <v>1</v>
      </c>
      <c r="S52" s="65">
        <f t="shared" si="10"/>
        <v>2</v>
      </c>
      <c r="T52" s="65">
        <f t="shared" si="10"/>
        <v>1</v>
      </c>
      <c r="U52" s="65">
        <f t="shared" si="10"/>
        <v>1</v>
      </c>
      <c r="V52" s="65">
        <f t="shared" si="10"/>
        <v>0</v>
      </c>
      <c r="W52" s="65">
        <f t="shared" si="10"/>
        <v>0</v>
      </c>
      <c r="X52" s="89">
        <f t="shared" si="10"/>
        <v>0</v>
      </c>
      <c r="Y52" s="89">
        <f t="shared" si="10"/>
        <v>0</v>
      </c>
      <c r="Z52" s="89">
        <f t="shared" si="10"/>
        <v>0</v>
      </c>
      <c r="AA52" s="89">
        <f t="shared" si="10"/>
        <v>0</v>
      </c>
      <c r="AB52" s="89">
        <f t="shared" si="10"/>
        <v>0</v>
      </c>
      <c r="AC52" s="89">
        <f t="shared" si="10"/>
        <v>0</v>
      </c>
    </row>
    <row r="53" spans="1:29" x14ac:dyDescent="0.35">
      <c r="A53" s="56" t="s">
        <v>28</v>
      </c>
      <c r="B53" s="31" t="s">
        <v>124</v>
      </c>
      <c r="C53" s="25" t="str">
        <f t="shared" si="2"/>
        <v>1</v>
      </c>
      <c r="D53" s="23"/>
      <c r="E53" s="22"/>
      <c r="F53" s="22">
        <v>1</v>
      </c>
      <c r="G53" s="22"/>
      <c r="H53" s="22"/>
      <c r="I53" s="22"/>
      <c r="J53" s="22"/>
      <c r="K53" s="22"/>
      <c r="L53" s="22"/>
      <c r="M53" s="90"/>
      <c r="N53" s="84"/>
      <c r="O53" s="22"/>
      <c r="P53" s="22">
        <v>1</v>
      </c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7"/>
    </row>
    <row r="54" spans="1:29" x14ac:dyDescent="0.35">
      <c r="A54" s="112" t="s">
        <v>29</v>
      </c>
      <c r="B54" s="41" t="s">
        <v>124</v>
      </c>
      <c r="C54" s="41" t="str">
        <f t="shared" si="2"/>
        <v>1</v>
      </c>
      <c r="D54" s="24"/>
      <c r="E54" s="21">
        <v>1</v>
      </c>
      <c r="F54" s="21"/>
      <c r="G54" s="21"/>
      <c r="H54" s="21"/>
      <c r="I54" s="21"/>
      <c r="J54" s="21"/>
      <c r="K54" s="21"/>
      <c r="L54" s="21"/>
      <c r="M54" s="91"/>
      <c r="N54" s="85">
        <v>1</v>
      </c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8"/>
    </row>
    <row r="55" spans="1:29" ht="15" thickBot="1" x14ac:dyDescent="0.4">
      <c r="A55" s="67" t="s">
        <v>30</v>
      </c>
      <c r="B55" s="44" t="s">
        <v>124</v>
      </c>
      <c r="C55" s="44" t="str">
        <f t="shared" si="2"/>
        <v>1</v>
      </c>
      <c r="D55" s="45"/>
      <c r="E55" s="46"/>
      <c r="F55" s="46"/>
      <c r="G55" s="46">
        <v>1</v>
      </c>
      <c r="H55" s="46"/>
      <c r="I55" s="46"/>
      <c r="J55" s="46"/>
      <c r="K55" s="46"/>
      <c r="L55" s="46"/>
      <c r="M55" s="92"/>
      <c r="N55" s="86"/>
      <c r="O55" s="46"/>
      <c r="P55" s="46"/>
      <c r="Q55" s="46"/>
      <c r="R55" s="46">
        <v>1</v>
      </c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72"/>
    </row>
    <row r="56" spans="1:29" s="20" customFormat="1" ht="16" thickBot="1" x14ac:dyDescent="0.4">
      <c r="A56" s="60" t="s">
        <v>136</v>
      </c>
      <c r="B56" s="64" t="s">
        <v>124</v>
      </c>
      <c r="C56" s="64">
        <v>1</v>
      </c>
      <c r="D56" s="68">
        <f>SUBTOTAL(9,D53:D55)</f>
        <v>0</v>
      </c>
      <c r="E56" s="68">
        <f t="shared" ref="E56:AC56" si="11">SUBTOTAL(9,E53:E55)</f>
        <v>1</v>
      </c>
      <c r="F56" s="68">
        <f t="shared" si="11"/>
        <v>1</v>
      </c>
      <c r="G56" s="68">
        <f t="shared" si="11"/>
        <v>1</v>
      </c>
      <c r="H56" s="68">
        <f t="shared" si="11"/>
        <v>0</v>
      </c>
      <c r="I56" s="68">
        <f t="shared" si="11"/>
        <v>0</v>
      </c>
      <c r="J56" s="68">
        <f t="shared" si="11"/>
        <v>0</v>
      </c>
      <c r="K56" s="68">
        <f t="shared" si="11"/>
        <v>0</v>
      </c>
      <c r="L56" s="68">
        <f t="shared" si="11"/>
        <v>0</v>
      </c>
      <c r="M56" s="69">
        <f t="shared" si="11"/>
        <v>0</v>
      </c>
      <c r="N56" s="68">
        <f>SUBTOTAL(9,N53:N55)</f>
        <v>1</v>
      </c>
      <c r="O56" s="68">
        <f t="shared" si="11"/>
        <v>0</v>
      </c>
      <c r="P56" s="68">
        <f t="shared" si="11"/>
        <v>1</v>
      </c>
      <c r="Q56" s="68">
        <f t="shared" si="11"/>
        <v>0</v>
      </c>
      <c r="R56" s="68">
        <f t="shared" si="11"/>
        <v>1</v>
      </c>
      <c r="S56" s="68">
        <f t="shared" si="11"/>
        <v>0</v>
      </c>
      <c r="T56" s="68">
        <f t="shared" si="11"/>
        <v>0</v>
      </c>
      <c r="U56" s="68">
        <f t="shared" si="11"/>
        <v>0</v>
      </c>
      <c r="V56" s="68">
        <f t="shared" si="11"/>
        <v>0</v>
      </c>
      <c r="W56" s="68">
        <f t="shared" si="11"/>
        <v>0</v>
      </c>
      <c r="X56" s="68">
        <f t="shared" si="11"/>
        <v>0</v>
      </c>
      <c r="Y56" s="68">
        <f t="shared" si="11"/>
        <v>0</v>
      </c>
      <c r="Z56" s="68">
        <f t="shared" si="11"/>
        <v>0</v>
      </c>
      <c r="AA56" s="68">
        <f t="shared" si="11"/>
        <v>0</v>
      </c>
      <c r="AB56" s="68">
        <f t="shared" si="11"/>
        <v>0</v>
      </c>
      <c r="AC56" s="93">
        <f t="shared" si="11"/>
        <v>0</v>
      </c>
    </row>
    <row r="57" spans="1:29" x14ac:dyDescent="0.35">
      <c r="A57" s="56" t="s">
        <v>31</v>
      </c>
      <c r="B57" s="31" t="s">
        <v>124</v>
      </c>
      <c r="C57" s="31" t="str">
        <f t="shared" si="2"/>
        <v>2</v>
      </c>
      <c r="D57" s="23"/>
      <c r="E57" s="22"/>
      <c r="F57" s="22">
        <v>1</v>
      </c>
      <c r="G57" s="22"/>
      <c r="H57" s="22"/>
      <c r="I57" s="22"/>
      <c r="J57" s="22"/>
      <c r="K57" s="22"/>
      <c r="L57" s="22"/>
      <c r="M57" s="90"/>
      <c r="N57" s="84"/>
      <c r="O57" s="22"/>
      <c r="P57" s="22">
        <v>1</v>
      </c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7"/>
    </row>
    <row r="58" spans="1:29" x14ac:dyDescent="0.35">
      <c r="A58" s="112" t="s">
        <v>32</v>
      </c>
      <c r="B58" s="41" t="s">
        <v>124</v>
      </c>
      <c r="C58" s="41" t="str">
        <f t="shared" si="2"/>
        <v>2</v>
      </c>
      <c r="D58" s="24"/>
      <c r="E58" s="21">
        <v>1</v>
      </c>
      <c r="F58" s="21"/>
      <c r="G58" s="21"/>
      <c r="H58" s="21"/>
      <c r="I58" s="21"/>
      <c r="J58" s="21"/>
      <c r="K58" s="21"/>
      <c r="L58" s="21"/>
      <c r="M58" s="91"/>
      <c r="N58" s="85">
        <v>1</v>
      </c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8"/>
    </row>
    <row r="59" spans="1:29" ht="15" thickBot="1" x14ac:dyDescent="0.4">
      <c r="A59" s="67" t="s">
        <v>33</v>
      </c>
      <c r="B59" s="44" t="s">
        <v>124</v>
      </c>
      <c r="C59" s="44" t="str">
        <f t="shared" si="2"/>
        <v>2</v>
      </c>
      <c r="D59" s="45"/>
      <c r="E59" s="46"/>
      <c r="F59" s="46"/>
      <c r="G59" s="46">
        <v>1</v>
      </c>
      <c r="H59" s="46"/>
      <c r="I59" s="46"/>
      <c r="J59" s="46"/>
      <c r="K59" s="46"/>
      <c r="L59" s="46"/>
      <c r="M59" s="92"/>
      <c r="N59" s="86"/>
      <c r="O59" s="46"/>
      <c r="P59" s="46"/>
      <c r="Q59" s="46"/>
      <c r="R59" s="46">
        <v>1</v>
      </c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72"/>
    </row>
    <row r="60" spans="1:29" s="20" customFormat="1" ht="16" thickBot="1" x14ac:dyDescent="0.4">
      <c r="A60" s="60" t="s">
        <v>136</v>
      </c>
      <c r="B60" s="64" t="s">
        <v>124</v>
      </c>
      <c r="C60" s="64">
        <v>2</v>
      </c>
      <c r="D60" s="68">
        <f t="shared" ref="D60" si="12">SUBTOTAL(9,D57:D59)</f>
        <v>0</v>
      </c>
      <c r="E60" s="68">
        <f t="shared" ref="E60" si="13">SUBTOTAL(9,E57:E59)</f>
        <v>1</v>
      </c>
      <c r="F60" s="68">
        <f t="shared" ref="F60" si="14">SUBTOTAL(9,F57:F59)</f>
        <v>1</v>
      </c>
      <c r="G60" s="68">
        <f t="shared" ref="G60" si="15">SUBTOTAL(9,G57:G59)</f>
        <v>1</v>
      </c>
      <c r="H60" s="68">
        <f t="shared" ref="H60" si="16">SUBTOTAL(9,H57:H59)</f>
        <v>0</v>
      </c>
      <c r="I60" s="68">
        <f t="shared" ref="I60" si="17">SUBTOTAL(9,I57:I59)</f>
        <v>0</v>
      </c>
      <c r="J60" s="68">
        <f t="shared" ref="J60" si="18">SUBTOTAL(9,J57:J59)</f>
        <v>0</v>
      </c>
      <c r="K60" s="68">
        <f t="shared" ref="K60" si="19">SUBTOTAL(9,K57:K59)</f>
        <v>0</v>
      </c>
      <c r="L60" s="68">
        <f t="shared" ref="L60" si="20">SUBTOTAL(9,L57:L59)</f>
        <v>0</v>
      </c>
      <c r="M60" s="93">
        <f t="shared" ref="M60" si="21">SUBTOTAL(9,M57:M59)</f>
        <v>0</v>
      </c>
      <c r="N60" s="74">
        <f>SUBTOTAL(9,N57:N59)</f>
        <v>1</v>
      </c>
      <c r="O60" s="68">
        <f t="shared" ref="O60:AC60" si="22">SUBTOTAL(9,O57:O59)</f>
        <v>0</v>
      </c>
      <c r="P60" s="68">
        <f t="shared" si="22"/>
        <v>1</v>
      </c>
      <c r="Q60" s="68">
        <f t="shared" si="22"/>
        <v>0</v>
      </c>
      <c r="R60" s="68">
        <f t="shared" si="22"/>
        <v>1</v>
      </c>
      <c r="S60" s="68">
        <f t="shared" si="22"/>
        <v>0</v>
      </c>
      <c r="T60" s="68">
        <f t="shared" si="22"/>
        <v>0</v>
      </c>
      <c r="U60" s="68">
        <f t="shared" si="22"/>
        <v>0</v>
      </c>
      <c r="V60" s="68">
        <f t="shared" si="22"/>
        <v>0</v>
      </c>
      <c r="W60" s="68">
        <f t="shared" si="22"/>
        <v>0</v>
      </c>
      <c r="X60" s="68">
        <f t="shared" si="22"/>
        <v>0</v>
      </c>
      <c r="Y60" s="68">
        <f t="shared" si="22"/>
        <v>0</v>
      </c>
      <c r="Z60" s="68">
        <f t="shared" si="22"/>
        <v>0</v>
      </c>
      <c r="AA60" s="68">
        <f t="shared" si="22"/>
        <v>0</v>
      </c>
      <c r="AB60" s="68">
        <f t="shared" si="22"/>
        <v>0</v>
      </c>
      <c r="AC60" s="93">
        <f t="shared" si="22"/>
        <v>0</v>
      </c>
    </row>
    <row r="61" spans="1:29" x14ac:dyDescent="0.35">
      <c r="A61" s="56" t="s">
        <v>34</v>
      </c>
      <c r="B61" s="31" t="s">
        <v>124</v>
      </c>
      <c r="C61" s="31" t="str">
        <f t="shared" si="2"/>
        <v>3</v>
      </c>
      <c r="D61" s="23"/>
      <c r="E61" s="22"/>
      <c r="F61" s="22">
        <v>1</v>
      </c>
      <c r="G61" s="22"/>
      <c r="H61" s="22"/>
      <c r="I61" s="22"/>
      <c r="J61" s="22"/>
      <c r="K61" s="22"/>
      <c r="L61" s="22"/>
      <c r="M61" s="90"/>
      <c r="N61" s="84"/>
      <c r="O61" s="22"/>
      <c r="P61" s="22">
        <v>1</v>
      </c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7"/>
    </row>
    <row r="62" spans="1:29" x14ac:dyDescent="0.35">
      <c r="A62" s="112" t="s">
        <v>35</v>
      </c>
      <c r="B62" s="41" t="s">
        <v>124</v>
      </c>
      <c r="C62" s="41" t="str">
        <f t="shared" si="2"/>
        <v>3</v>
      </c>
      <c r="D62" s="24"/>
      <c r="E62" s="21">
        <v>1</v>
      </c>
      <c r="F62" s="21"/>
      <c r="G62" s="21"/>
      <c r="H62" s="21"/>
      <c r="I62" s="21"/>
      <c r="J62" s="21"/>
      <c r="K62" s="21"/>
      <c r="L62" s="21"/>
      <c r="M62" s="91"/>
      <c r="N62" s="85">
        <v>1</v>
      </c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8"/>
    </row>
    <row r="63" spans="1:29" ht="15" thickBot="1" x14ac:dyDescent="0.4">
      <c r="A63" s="67" t="s">
        <v>36</v>
      </c>
      <c r="B63" s="44" t="s">
        <v>124</v>
      </c>
      <c r="C63" s="44" t="str">
        <f t="shared" si="2"/>
        <v>3</v>
      </c>
      <c r="D63" s="45"/>
      <c r="E63" s="46"/>
      <c r="F63" s="46"/>
      <c r="G63" s="46">
        <v>1</v>
      </c>
      <c r="H63" s="46"/>
      <c r="I63" s="46"/>
      <c r="J63" s="46"/>
      <c r="K63" s="46"/>
      <c r="L63" s="46"/>
      <c r="M63" s="92"/>
      <c r="N63" s="86"/>
      <c r="O63" s="46"/>
      <c r="P63" s="46"/>
      <c r="Q63" s="46"/>
      <c r="R63" s="46">
        <v>1</v>
      </c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72"/>
    </row>
    <row r="64" spans="1:29" s="20" customFormat="1" ht="16" thickBot="1" x14ac:dyDescent="0.4">
      <c r="A64" s="60" t="s">
        <v>136</v>
      </c>
      <c r="B64" s="64" t="s">
        <v>124</v>
      </c>
      <c r="C64" s="64">
        <v>3</v>
      </c>
      <c r="D64" s="68">
        <f>SUBTOTAL(9,D61:D63)</f>
        <v>0</v>
      </c>
      <c r="E64" s="68">
        <f t="shared" ref="E64:M64" si="23">SUBTOTAL(9,E61:E63)</f>
        <v>1</v>
      </c>
      <c r="F64" s="68">
        <f t="shared" si="23"/>
        <v>1</v>
      </c>
      <c r="G64" s="68">
        <f t="shared" si="23"/>
        <v>1</v>
      </c>
      <c r="H64" s="68">
        <f t="shared" si="23"/>
        <v>0</v>
      </c>
      <c r="I64" s="68">
        <f t="shared" si="23"/>
        <v>0</v>
      </c>
      <c r="J64" s="68">
        <f t="shared" si="23"/>
        <v>0</v>
      </c>
      <c r="K64" s="68">
        <f t="shared" si="23"/>
        <v>0</v>
      </c>
      <c r="L64" s="68">
        <f t="shared" si="23"/>
        <v>0</v>
      </c>
      <c r="M64" s="93">
        <f t="shared" si="23"/>
        <v>0</v>
      </c>
      <c r="N64" s="74">
        <f>SUBTOTAL(9,N61:N63)</f>
        <v>1</v>
      </c>
      <c r="O64" s="68">
        <f t="shared" ref="O64:AC64" si="24">SUBTOTAL(9,O61:O63)</f>
        <v>0</v>
      </c>
      <c r="P64" s="68">
        <f t="shared" si="24"/>
        <v>1</v>
      </c>
      <c r="Q64" s="68">
        <f t="shared" si="24"/>
        <v>0</v>
      </c>
      <c r="R64" s="68">
        <f t="shared" si="24"/>
        <v>1</v>
      </c>
      <c r="S64" s="68">
        <f t="shared" si="24"/>
        <v>0</v>
      </c>
      <c r="T64" s="68">
        <f t="shared" si="24"/>
        <v>0</v>
      </c>
      <c r="U64" s="68">
        <f t="shared" si="24"/>
        <v>0</v>
      </c>
      <c r="V64" s="68">
        <f t="shared" si="24"/>
        <v>0</v>
      </c>
      <c r="W64" s="68">
        <f t="shared" si="24"/>
        <v>0</v>
      </c>
      <c r="X64" s="68">
        <f t="shared" si="24"/>
        <v>0</v>
      </c>
      <c r="Y64" s="68">
        <f t="shared" si="24"/>
        <v>0</v>
      </c>
      <c r="Z64" s="68">
        <f t="shared" si="24"/>
        <v>0</v>
      </c>
      <c r="AA64" s="68">
        <f t="shared" si="24"/>
        <v>0</v>
      </c>
      <c r="AB64" s="68">
        <f t="shared" si="24"/>
        <v>0</v>
      </c>
      <c r="AC64" s="93">
        <f t="shared" si="24"/>
        <v>0</v>
      </c>
    </row>
    <row r="65" spans="1:29" x14ac:dyDescent="0.35">
      <c r="A65" s="56" t="s">
        <v>37</v>
      </c>
      <c r="B65" s="31" t="s">
        <v>124</v>
      </c>
      <c r="C65" s="31" t="str">
        <f t="shared" si="2"/>
        <v>4</v>
      </c>
      <c r="D65" s="23"/>
      <c r="E65" s="22"/>
      <c r="F65" s="22">
        <v>1</v>
      </c>
      <c r="G65" s="22"/>
      <c r="H65" s="22"/>
      <c r="I65" s="22"/>
      <c r="J65" s="22"/>
      <c r="K65" s="22"/>
      <c r="L65" s="22"/>
      <c r="M65" s="90"/>
      <c r="N65" s="84"/>
      <c r="O65" s="22"/>
      <c r="P65" s="22">
        <v>1</v>
      </c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7"/>
    </row>
    <row r="66" spans="1:29" x14ac:dyDescent="0.35">
      <c r="A66" s="112" t="s">
        <v>38</v>
      </c>
      <c r="B66" s="41" t="s">
        <v>124</v>
      </c>
      <c r="C66" s="41" t="str">
        <f t="shared" si="2"/>
        <v>4</v>
      </c>
      <c r="D66" s="24"/>
      <c r="E66" s="21">
        <v>1</v>
      </c>
      <c r="F66" s="21"/>
      <c r="G66" s="21"/>
      <c r="H66" s="21"/>
      <c r="I66" s="21"/>
      <c r="J66" s="21"/>
      <c r="K66" s="21"/>
      <c r="L66" s="21"/>
      <c r="M66" s="91"/>
      <c r="N66" s="85">
        <v>1</v>
      </c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8"/>
    </row>
    <row r="67" spans="1:29" ht="15" thickBot="1" x14ac:dyDescent="0.4">
      <c r="A67" s="67" t="s">
        <v>39</v>
      </c>
      <c r="B67" s="44" t="s">
        <v>124</v>
      </c>
      <c r="C67" s="44" t="str">
        <f t="shared" si="2"/>
        <v>4</v>
      </c>
      <c r="D67" s="45"/>
      <c r="E67" s="46"/>
      <c r="F67" s="46"/>
      <c r="G67" s="46">
        <v>1</v>
      </c>
      <c r="H67" s="46"/>
      <c r="I67" s="46"/>
      <c r="J67" s="46"/>
      <c r="K67" s="46"/>
      <c r="L67" s="46"/>
      <c r="M67" s="92"/>
      <c r="N67" s="86"/>
      <c r="O67" s="46"/>
      <c r="P67" s="46"/>
      <c r="Q67" s="46"/>
      <c r="R67" s="46">
        <v>1</v>
      </c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72"/>
    </row>
    <row r="68" spans="1:29" s="20" customFormat="1" ht="16" thickBot="1" x14ac:dyDescent="0.4">
      <c r="A68" s="60" t="s">
        <v>136</v>
      </c>
      <c r="B68" s="64" t="s">
        <v>124</v>
      </c>
      <c r="C68" s="64">
        <v>4</v>
      </c>
      <c r="D68" s="68">
        <f>SUBTOTAL(9,D65:D67)</f>
        <v>0</v>
      </c>
      <c r="E68" s="68">
        <f t="shared" ref="E68:M68" si="25">SUBTOTAL(9,E65:E67)</f>
        <v>1</v>
      </c>
      <c r="F68" s="68">
        <f t="shared" si="25"/>
        <v>1</v>
      </c>
      <c r="G68" s="68">
        <f t="shared" si="25"/>
        <v>1</v>
      </c>
      <c r="H68" s="68">
        <f t="shared" si="25"/>
        <v>0</v>
      </c>
      <c r="I68" s="68">
        <f t="shared" si="25"/>
        <v>0</v>
      </c>
      <c r="J68" s="68">
        <f t="shared" si="25"/>
        <v>0</v>
      </c>
      <c r="K68" s="68">
        <f t="shared" si="25"/>
        <v>0</v>
      </c>
      <c r="L68" s="68">
        <f t="shared" si="25"/>
        <v>0</v>
      </c>
      <c r="M68" s="93">
        <f t="shared" si="25"/>
        <v>0</v>
      </c>
      <c r="N68" s="74">
        <f>SUBTOTAL(9,N65:N67)</f>
        <v>1</v>
      </c>
      <c r="O68" s="68">
        <f t="shared" ref="O68:AC68" si="26">SUBTOTAL(9,O65:O67)</f>
        <v>0</v>
      </c>
      <c r="P68" s="68">
        <f t="shared" si="26"/>
        <v>1</v>
      </c>
      <c r="Q68" s="68">
        <f t="shared" si="26"/>
        <v>0</v>
      </c>
      <c r="R68" s="68">
        <f t="shared" si="26"/>
        <v>1</v>
      </c>
      <c r="S68" s="68">
        <f t="shared" si="26"/>
        <v>0</v>
      </c>
      <c r="T68" s="68">
        <f t="shared" si="26"/>
        <v>0</v>
      </c>
      <c r="U68" s="68">
        <f t="shared" si="26"/>
        <v>0</v>
      </c>
      <c r="V68" s="68">
        <f t="shared" si="26"/>
        <v>0</v>
      </c>
      <c r="W68" s="68">
        <f t="shared" si="26"/>
        <v>0</v>
      </c>
      <c r="X68" s="68">
        <f t="shared" si="26"/>
        <v>0</v>
      </c>
      <c r="Y68" s="68">
        <f t="shared" si="26"/>
        <v>0</v>
      </c>
      <c r="Z68" s="68">
        <f t="shared" si="26"/>
        <v>0</v>
      </c>
      <c r="AA68" s="68">
        <f t="shared" si="26"/>
        <v>0</v>
      </c>
      <c r="AB68" s="68">
        <f t="shared" si="26"/>
        <v>0</v>
      </c>
      <c r="AC68" s="93">
        <f t="shared" si="26"/>
        <v>0</v>
      </c>
    </row>
    <row r="69" spans="1:29" x14ac:dyDescent="0.35">
      <c r="A69" s="56" t="s">
        <v>42</v>
      </c>
      <c r="B69" s="31" t="s">
        <v>124</v>
      </c>
      <c r="C69" s="31" t="str">
        <f t="shared" si="2"/>
        <v>5</v>
      </c>
      <c r="D69" s="23"/>
      <c r="E69" s="22"/>
      <c r="F69" s="22"/>
      <c r="G69" s="22"/>
      <c r="H69" s="22"/>
      <c r="I69" s="22">
        <v>1</v>
      </c>
      <c r="J69" s="22"/>
      <c r="K69" s="22"/>
      <c r="L69" s="22"/>
      <c r="M69" s="90"/>
      <c r="N69" s="84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7">
        <v>1</v>
      </c>
    </row>
    <row r="70" spans="1:29" x14ac:dyDescent="0.35">
      <c r="A70" s="112" t="s">
        <v>43</v>
      </c>
      <c r="B70" s="41" t="s">
        <v>124</v>
      </c>
      <c r="C70" s="41" t="str">
        <f t="shared" si="2"/>
        <v>5</v>
      </c>
      <c r="D70" s="24"/>
      <c r="E70" s="21"/>
      <c r="F70" s="21"/>
      <c r="G70" s="21">
        <v>1</v>
      </c>
      <c r="H70" s="21"/>
      <c r="I70" s="21"/>
      <c r="J70" s="21"/>
      <c r="K70" s="21"/>
      <c r="L70" s="21"/>
      <c r="M70" s="91"/>
      <c r="N70" s="85"/>
      <c r="O70" s="21"/>
      <c r="P70" s="21"/>
      <c r="Q70" s="21"/>
      <c r="R70" s="21">
        <v>1</v>
      </c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8"/>
    </row>
    <row r="71" spans="1:29" x14ac:dyDescent="0.35">
      <c r="A71" s="112" t="s">
        <v>44</v>
      </c>
      <c r="B71" s="41" t="s">
        <v>124</v>
      </c>
      <c r="C71" s="41" t="str">
        <f t="shared" si="2"/>
        <v>5</v>
      </c>
      <c r="D71" s="24"/>
      <c r="E71" s="21"/>
      <c r="F71" s="21">
        <v>1</v>
      </c>
      <c r="G71" s="21"/>
      <c r="H71" s="21"/>
      <c r="I71" s="21"/>
      <c r="J71" s="21"/>
      <c r="K71" s="21"/>
      <c r="L71" s="21"/>
      <c r="M71" s="91"/>
      <c r="N71" s="85"/>
      <c r="O71" s="21"/>
      <c r="P71" s="21">
        <v>1</v>
      </c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8"/>
    </row>
    <row r="72" spans="1:29" x14ac:dyDescent="0.35">
      <c r="A72" s="112" t="s">
        <v>125</v>
      </c>
      <c r="B72" s="41" t="s">
        <v>124</v>
      </c>
      <c r="C72" s="41" t="str">
        <f t="shared" si="2"/>
        <v>5</v>
      </c>
      <c r="D72" s="24"/>
      <c r="E72" s="21">
        <v>1</v>
      </c>
      <c r="F72" s="21"/>
      <c r="G72" s="21"/>
      <c r="H72" s="21"/>
      <c r="I72" s="21"/>
      <c r="J72" s="21"/>
      <c r="K72" s="21"/>
      <c r="L72" s="21"/>
      <c r="M72" s="91"/>
      <c r="N72" s="85"/>
      <c r="O72" s="21">
        <v>1</v>
      </c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8"/>
    </row>
    <row r="73" spans="1:29" x14ac:dyDescent="0.35">
      <c r="A73" s="112" t="s">
        <v>45</v>
      </c>
      <c r="B73" s="41" t="s">
        <v>124</v>
      </c>
      <c r="C73" s="41" t="str">
        <f t="shared" si="2"/>
        <v>5</v>
      </c>
      <c r="D73" s="24"/>
      <c r="E73" s="21"/>
      <c r="F73" s="21"/>
      <c r="G73" s="21">
        <v>1</v>
      </c>
      <c r="H73" s="21"/>
      <c r="I73" s="21"/>
      <c r="J73" s="21"/>
      <c r="K73" s="21"/>
      <c r="L73" s="21"/>
      <c r="M73" s="91"/>
      <c r="N73" s="85"/>
      <c r="O73" s="21"/>
      <c r="P73" s="21"/>
      <c r="Q73" s="21"/>
      <c r="R73" s="21">
        <v>1</v>
      </c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8"/>
    </row>
    <row r="74" spans="1:29" ht="15" thickBot="1" x14ac:dyDescent="0.4">
      <c r="A74" s="67" t="s">
        <v>46</v>
      </c>
      <c r="B74" s="44" t="s">
        <v>124</v>
      </c>
      <c r="C74" s="44" t="str">
        <f t="shared" si="2"/>
        <v>5</v>
      </c>
      <c r="D74" s="45"/>
      <c r="E74" s="46"/>
      <c r="F74" s="46"/>
      <c r="G74" s="46"/>
      <c r="H74" s="46"/>
      <c r="I74" s="46"/>
      <c r="J74" s="46"/>
      <c r="K74" s="46">
        <v>1</v>
      </c>
      <c r="L74" s="46"/>
      <c r="M74" s="92"/>
      <c r="N74" s="8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72">
        <v>1</v>
      </c>
    </row>
    <row r="75" spans="1:29" s="20" customFormat="1" ht="16" thickBot="1" x14ac:dyDescent="0.4">
      <c r="A75" s="60" t="s">
        <v>136</v>
      </c>
      <c r="B75" s="64" t="s">
        <v>124</v>
      </c>
      <c r="C75" s="64">
        <v>5</v>
      </c>
      <c r="D75" s="68">
        <f>SUBTOTAL(9,D69:D74)</f>
        <v>0</v>
      </c>
      <c r="E75" s="68">
        <f t="shared" ref="E75:AC75" si="27">SUBTOTAL(9,E69:E74)</f>
        <v>1</v>
      </c>
      <c r="F75" s="68">
        <f t="shared" si="27"/>
        <v>1</v>
      </c>
      <c r="G75" s="68">
        <f t="shared" si="27"/>
        <v>2</v>
      </c>
      <c r="H75" s="68">
        <f t="shared" si="27"/>
        <v>0</v>
      </c>
      <c r="I75" s="68">
        <f t="shared" si="27"/>
        <v>1</v>
      </c>
      <c r="J75" s="68">
        <f t="shared" si="27"/>
        <v>0</v>
      </c>
      <c r="K75" s="68">
        <f t="shared" si="27"/>
        <v>1</v>
      </c>
      <c r="L75" s="68">
        <f t="shared" si="27"/>
        <v>0</v>
      </c>
      <c r="M75" s="93">
        <f t="shared" si="27"/>
        <v>0</v>
      </c>
      <c r="N75" s="74">
        <f>SUBTOTAL(9,N69:N74)</f>
        <v>0</v>
      </c>
      <c r="O75" s="68">
        <f t="shared" si="27"/>
        <v>1</v>
      </c>
      <c r="P75" s="68">
        <f t="shared" si="27"/>
        <v>1</v>
      </c>
      <c r="Q75" s="68">
        <f t="shared" si="27"/>
        <v>0</v>
      </c>
      <c r="R75" s="68">
        <f t="shared" si="27"/>
        <v>2</v>
      </c>
      <c r="S75" s="68">
        <f t="shared" si="27"/>
        <v>0</v>
      </c>
      <c r="T75" s="68">
        <f t="shared" si="27"/>
        <v>0</v>
      </c>
      <c r="U75" s="68">
        <f t="shared" si="27"/>
        <v>0</v>
      </c>
      <c r="V75" s="68">
        <f t="shared" si="27"/>
        <v>0</v>
      </c>
      <c r="W75" s="68">
        <f>SUBTOTAL(9,W69:W74)</f>
        <v>0</v>
      </c>
      <c r="X75" s="68">
        <f t="shared" si="27"/>
        <v>0</v>
      </c>
      <c r="Y75" s="68">
        <f t="shared" si="27"/>
        <v>0</v>
      </c>
      <c r="Z75" s="68">
        <f t="shared" si="27"/>
        <v>0</v>
      </c>
      <c r="AA75" s="68">
        <f t="shared" si="27"/>
        <v>0</v>
      </c>
      <c r="AB75" s="68">
        <f t="shared" si="27"/>
        <v>0</v>
      </c>
      <c r="AC75" s="93">
        <f t="shared" si="27"/>
        <v>2</v>
      </c>
    </row>
    <row r="76" spans="1:29" x14ac:dyDescent="0.35">
      <c r="A76" s="56" t="s">
        <v>53</v>
      </c>
      <c r="B76" s="31" t="s">
        <v>124</v>
      </c>
      <c r="C76" s="31" t="str">
        <f t="shared" si="2"/>
        <v>6</v>
      </c>
      <c r="D76" s="23"/>
      <c r="E76" s="22"/>
      <c r="F76" s="22">
        <v>1</v>
      </c>
      <c r="G76" s="22"/>
      <c r="H76" s="22"/>
      <c r="I76" s="22"/>
      <c r="J76" s="22"/>
      <c r="K76" s="22"/>
      <c r="L76" s="22"/>
      <c r="M76" s="90"/>
      <c r="N76" s="84"/>
      <c r="O76" s="22"/>
      <c r="P76" s="22">
        <v>1</v>
      </c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7"/>
    </row>
    <row r="77" spans="1:29" x14ac:dyDescent="0.35">
      <c r="A77" s="112" t="s">
        <v>52</v>
      </c>
      <c r="B77" s="41" t="s">
        <v>124</v>
      </c>
      <c r="C77" s="41" t="str">
        <f t="shared" si="2"/>
        <v>6</v>
      </c>
      <c r="D77" s="24"/>
      <c r="E77" s="21">
        <v>1</v>
      </c>
      <c r="F77" s="21"/>
      <c r="G77" s="21"/>
      <c r="H77" s="21"/>
      <c r="I77" s="21"/>
      <c r="J77" s="21"/>
      <c r="K77" s="21"/>
      <c r="L77" s="21"/>
      <c r="M77" s="91"/>
      <c r="N77" s="85">
        <v>1</v>
      </c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8"/>
    </row>
    <row r="78" spans="1:29" x14ac:dyDescent="0.35">
      <c r="A78" s="112" t="s">
        <v>51</v>
      </c>
      <c r="B78" s="41" t="s">
        <v>124</v>
      </c>
      <c r="C78" s="41" t="str">
        <f t="shared" si="2"/>
        <v>6</v>
      </c>
      <c r="D78" s="24"/>
      <c r="E78" s="21"/>
      <c r="F78" s="21"/>
      <c r="G78" s="21">
        <v>1</v>
      </c>
      <c r="H78" s="21"/>
      <c r="I78" s="21"/>
      <c r="J78" s="21"/>
      <c r="K78" s="21"/>
      <c r="L78" s="21"/>
      <c r="M78" s="91"/>
      <c r="N78" s="85"/>
      <c r="O78" s="21"/>
      <c r="P78" s="21"/>
      <c r="Q78" s="21"/>
      <c r="R78" s="21">
        <v>1</v>
      </c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8"/>
    </row>
    <row r="79" spans="1:29" x14ac:dyDescent="0.35">
      <c r="A79" s="112" t="s">
        <v>50</v>
      </c>
      <c r="B79" s="41" t="s">
        <v>124</v>
      </c>
      <c r="C79" s="41" t="str">
        <f t="shared" si="2"/>
        <v>6</v>
      </c>
      <c r="D79" s="24"/>
      <c r="E79" s="21"/>
      <c r="F79" s="21">
        <v>1</v>
      </c>
      <c r="G79" s="21"/>
      <c r="H79" s="21"/>
      <c r="I79" s="21"/>
      <c r="J79" s="21"/>
      <c r="K79" s="21"/>
      <c r="L79" s="21"/>
      <c r="M79" s="91"/>
      <c r="N79" s="85"/>
      <c r="O79" s="21"/>
      <c r="P79" s="21"/>
      <c r="Q79" s="21">
        <v>1</v>
      </c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8"/>
    </row>
    <row r="80" spans="1:29" x14ac:dyDescent="0.35">
      <c r="A80" s="112" t="s">
        <v>49</v>
      </c>
      <c r="B80" s="41" t="s">
        <v>124</v>
      </c>
      <c r="C80" s="41" t="str">
        <f t="shared" si="2"/>
        <v>6</v>
      </c>
      <c r="D80" s="24"/>
      <c r="E80" s="21"/>
      <c r="F80" s="21"/>
      <c r="G80" s="21">
        <v>1</v>
      </c>
      <c r="H80" s="21"/>
      <c r="I80" s="21"/>
      <c r="J80" s="21"/>
      <c r="K80" s="21"/>
      <c r="L80" s="21"/>
      <c r="M80" s="91"/>
      <c r="N80" s="85"/>
      <c r="O80" s="21"/>
      <c r="P80" s="21"/>
      <c r="Q80" s="21"/>
      <c r="R80" s="21">
        <v>1</v>
      </c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8"/>
    </row>
    <row r="81" spans="1:29" x14ac:dyDescent="0.35">
      <c r="A81" s="112" t="s">
        <v>48</v>
      </c>
      <c r="B81" s="41" t="s">
        <v>124</v>
      </c>
      <c r="C81" s="41" t="str">
        <f t="shared" si="2"/>
        <v>6</v>
      </c>
      <c r="D81" s="24"/>
      <c r="E81" s="21"/>
      <c r="F81" s="21"/>
      <c r="G81" s="21">
        <v>1</v>
      </c>
      <c r="H81" s="21"/>
      <c r="I81" s="21"/>
      <c r="J81" s="21"/>
      <c r="K81" s="21"/>
      <c r="L81" s="21"/>
      <c r="M81" s="91"/>
      <c r="N81" s="85"/>
      <c r="O81" s="21"/>
      <c r="P81" s="21"/>
      <c r="Q81" s="21"/>
      <c r="R81" s="21">
        <v>1</v>
      </c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8"/>
    </row>
    <row r="82" spans="1:29" x14ac:dyDescent="0.35">
      <c r="A82" s="112" t="s">
        <v>126</v>
      </c>
      <c r="B82" s="41" t="s">
        <v>124</v>
      </c>
      <c r="C82" s="41" t="str">
        <f t="shared" si="2"/>
        <v>6</v>
      </c>
      <c r="D82" s="24"/>
      <c r="E82" s="21"/>
      <c r="F82" s="21"/>
      <c r="G82" s="21">
        <v>1</v>
      </c>
      <c r="H82" s="21"/>
      <c r="I82" s="21"/>
      <c r="J82" s="21"/>
      <c r="K82" s="21"/>
      <c r="L82" s="21"/>
      <c r="M82" s="91"/>
      <c r="N82" s="85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>
        <v>1</v>
      </c>
      <c r="AA82" s="21"/>
      <c r="AB82" s="21"/>
      <c r="AC82" s="28"/>
    </row>
    <row r="83" spans="1:29" ht="15" thickBot="1" x14ac:dyDescent="0.4">
      <c r="A83" s="67" t="s">
        <v>47</v>
      </c>
      <c r="B83" s="44" t="s">
        <v>124</v>
      </c>
      <c r="C83" s="44" t="str">
        <f t="shared" si="2"/>
        <v>6</v>
      </c>
      <c r="D83" s="45"/>
      <c r="E83" s="46"/>
      <c r="F83" s="46"/>
      <c r="G83" s="46">
        <v>1</v>
      </c>
      <c r="H83" s="46"/>
      <c r="I83" s="46"/>
      <c r="J83" s="46"/>
      <c r="K83" s="46"/>
      <c r="L83" s="46"/>
      <c r="M83" s="92"/>
      <c r="N83" s="8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>
        <v>1</v>
      </c>
      <c r="Z83" s="46"/>
      <c r="AA83" s="46"/>
      <c r="AB83" s="46"/>
      <c r="AC83" s="72"/>
    </row>
    <row r="84" spans="1:29" s="20" customFormat="1" ht="16" thickBot="1" x14ac:dyDescent="0.4">
      <c r="A84" s="60" t="s">
        <v>136</v>
      </c>
      <c r="B84" s="64" t="s">
        <v>124</v>
      </c>
      <c r="C84" s="64">
        <v>6</v>
      </c>
      <c r="D84" s="68">
        <f>SUBTOTAL(9,D76:D83)</f>
        <v>0</v>
      </c>
      <c r="E84" s="68">
        <f t="shared" ref="E84:AC84" si="28">SUBTOTAL(9,E76:E83)</f>
        <v>1</v>
      </c>
      <c r="F84" s="68">
        <f t="shared" si="28"/>
        <v>2</v>
      </c>
      <c r="G84" s="68">
        <f t="shared" si="28"/>
        <v>5</v>
      </c>
      <c r="H84" s="68">
        <f t="shared" si="28"/>
        <v>0</v>
      </c>
      <c r="I84" s="68">
        <f t="shared" si="28"/>
        <v>0</v>
      </c>
      <c r="J84" s="68">
        <f t="shared" si="28"/>
        <v>0</v>
      </c>
      <c r="K84" s="68">
        <f t="shared" si="28"/>
        <v>0</v>
      </c>
      <c r="L84" s="68">
        <f t="shared" si="28"/>
        <v>0</v>
      </c>
      <c r="M84" s="93">
        <f t="shared" si="28"/>
        <v>0</v>
      </c>
      <c r="N84" s="74">
        <f>SUBTOTAL(9,N76:N83)</f>
        <v>1</v>
      </c>
      <c r="O84" s="68">
        <f t="shared" si="28"/>
        <v>0</v>
      </c>
      <c r="P84" s="68">
        <f t="shared" si="28"/>
        <v>1</v>
      </c>
      <c r="Q84" s="68">
        <f t="shared" si="28"/>
        <v>1</v>
      </c>
      <c r="R84" s="68">
        <f t="shared" si="28"/>
        <v>3</v>
      </c>
      <c r="S84" s="68">
        <f t="shared" si="28"/>
        <v>0</v>
      </c>
      <c r="T84" s="68">
        <f t="shared" si="28"/>
        <v>0</v>
      </c>
      <c r="U84" s="68">
        <f t="shared" si="28"/>
        <v>0</v>
      </c>
      <c r="V84" s="68">
        <f t="shared" si="28"/>
        <v>0</v>
      </c>
      <c r="W84" s="68">
        <f>SUBTOTAL(9,W76:W83)</f>
        <v>0</v>
      </c>
      <c r="X84" s="68">
        <f t="shared" si="28"/>
        <v>0</v>
      </c>
      <c r="Y84" s="68">
        <f t="shared" si="28"/>
        <v>1</v>
      </c>
      <c r="Z84" s="68">
        <f t="shared" si="28"/>
        <v>1</v>
      </c>
      <c r="AA84" s="68">
        <f t="shared" si="28"/>
        <v>0</v>
      </c>
      <c r="AB84" s="68">
        <f t="shared" si="28"/>
        <v>0</v>
      </c>
      <c r="AC84" s="93">
        <f t="shared" si="28"/>
        <v>0</v>
      </c>
    </row>
    <row r="85" spans="1:29" x14ac:dyDescent="0.35">
      <c r="A85" s="56" t="s">
        <v>60</v>
      </c>
      <c r="B85" s="31" t="s">
        <v>124</v>
      </c>
      <c r="C85" s="31" t="str">
        <f t="shared" si="2"/>
        <v>7</v>
      </c>
      <c r="D85" s="23"/>
      <c r="E85" s="22"/>
      <c r="F85" s="22">
        <v>1</v>
      </c>
      <c r="G85" s="22"/>
      <c r="H85" s="22"/>
      <c r="I85" s="22"/>
      <c r="J85" s="22"/>
      <c r="K85" s="22"/>
      <c r="L85" s="22"/>
      <c r="M85" s="90"/>
      <c r="N85" s="84"/>
      <c r="O85" s="22"/>
      <c r="P85" s="22">
        <v>1</v>
      </c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7"/>
    </row>
    <row r="86" spans="1:29" x14ac:dyDescent="0.35">
      <c r="A86" s="112" t="s">
        <v>59</v>
      </c>
      <c r="B86" s="41" t="s">
        <v>124</v>
      </c>
      <c r="C86" s="41" t="str">
        <f t="shared" si="2"/>
        <v>7</v>
      </c>
      <c r="D86" s="24"/>
      <c r="E86" s="21">
        <v>1</v>
      </c>
      <c r="F86" s="21"/>
      <c r="G86" s="21"/>
      <c r="H86" s="21"/>
      <c r="I86" s="21"/>
      <c r="J86" s="21"/>
      <c r="K86" s="21"/>
      <c r="L86" s="21"/>
      <c r="M86" s="91"/>
      <c r="N86" s="85">
        <v>1</v>
      </c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8"/>
    </row>
    <row r="87" spans="1:29" x14ac:dyDescent="0.35">
      <c r="A87" s="112" t="s">
        <v>58</v>
      </c>
      <c r="B87" s="41" t="s">
        <v>124</v>
      </c>
      <c r="C87" s="41" t="str">
        <f t="shared" si="2"/>
        <v>7</v>
      </c>
      <c r="D87" s="24"/>
      <c r="E87" s="21"/>
      <c r="F87" s="21"/>
      <c r="G87" s="21">
        <v>1</v>
      </c>
      <c r="H87" s="21"/>
      <c r="I87" s="21"/>
      <c r="J87" s="21"/>
      <c r="K87" s="21"/>
      <c r="L87" s="21"/>
      <c r="M87" s="91"/>
      <c r="N87" s="85"/>
      <c r="O87" s="21"/>
      <c r="P87" s="21"/>
      <c r="Q87" s="21"/>
      <c r="R87" s="21">
        <v>1</v>
      </c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8"/>
    </row>
    <row r="88" spans="1:29" x14ac:dyDescent="0.35">
      <c r="A88" s="112" t="s">
        <v>57</v>
      </c>
      <c r="B88" s="41" t="s">
        <v>124</v>
      </c>
      <c r="C88" s="41" t="str">
        <f t="shared" si="2"/>
        <v>7</v>
      </c>
      <c r="D88" s="24"/>
      <c r="E88" s="21"/>
      <c r="F88" s="21">
        <v>1</v>
      </c>
      <c r="G88" s="21"/>
      <c r="H88" s="21"/>
      <c r="I88" s="21"/>
      <c r="J88" s="21"/>
      <c r="K88" s="21"/>
      <c r="L88" s="21"/>
      <c r="M88" s="91"/>
      <c r="N88" s="85"/>
      <c r="O88" s="21"/>
      <c r="P88" s="21"/>
      <c r="Q88" s="21">
        <v>1</v>
      </c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8"/>
    </row>
    <row r="89" spans="1:29" x14ac:dyDescent="0.35">
      <c r="A89" s="112" t="s">
        <v>56</v>
      </c>
      <c r="B89" s="41" t="s">
        <v>124</v>
      </c>
      <c r="C89" s="41" t="str">
        <f t="shared" si="2"/>
        <v>7</v>
      </c>
      <c r="D89" s="24"/>
      <c r="E89" s="21"/>
      <c r="F89" s="21"/>
      <c r="G89" s="21">
        <v>1</v>
      </c>
      <c r="H89" s="21"/>
      <c r="I89" s="21"/>
      <c r="J89" s="21"/>
      <c r="K89" s="21"/>
      <c r="L89" s="21"/>
      <c r="M89" s="91"/>
      <c r="N89" s="85"/>
      <c r="O89" s="21"/>
      <c r="P89" s="21"/>
      <c r="Q89" s="21"/>
      <c r="R89" s="21">
        <v>1</v>
      </c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8"/>
    </row>
    <row r="90" spans="1:29" x14ac:dyDescent="0.35">
      <c r="A90" s="112" t="s">
        <v>55</v>
      </c>
      <c r="B90" s="41" t="s">
        <v>124</v>
      </c>
      <c r="C90" s="41" t="str">
        <f t="shared" si="2"/>
        <v>7</v>
      </c>
      <c r="D90" s="24"/>
      <c r="E90" s="21"/>
      <c r="F90" s="21"/>
      <c r="G90" s="21">
        <v>1</v>
      </c>
      <c r="H90" s="21"/>
      <c r="I90" s="21"/>
      <c r="J90" s="21"/>
      <c r="K90" s="21"/>
      <c r="L90" s="21"/>
      <c r="M90" s="91"/>
      <c r="N90" s="85"/>
      <c r="O90" s="21"/>
      <c r="P90" s="21"/>
      <c r="Q90" s="21"/>
      <c r="R90" s="21">
        <v>1</v>
      </c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8"/>
    </row>
    <row r="91" spans="1:29" x14ac:dyDescent="0.35">
      <c r="A91" s="112" t="s">
        <v>127</v>
      </c>
      <c r="B91" s="41" t="s">
        <v>124</v>
      </c>
      <c r="C91" s="41" t="str">
        <f t="shared" si="2"/>
        <v>7</v>
      </c>
      <c r="D91" s="24"/>
      <c r="E91" s="21"/>
      <c r="F91" s="21"/>
      <c r="G91" s="21">
        <v>1</v>
      </c>
      <c r="H91" s="21"/>
      <c r="I91" s="21"/>
      <c r="J91" s="21"/>
      <c r="K91" s="21"/>
      <c r="L91" s="21"/>
      <c r="M91" s="91"/>
      <c r="N91" s="85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>
        <v>1</v>
      </c>
      <c r="AA91" s="21"/>
      <c r="AB91" s="21"/>
      <c r="AC91" s="28"/>
    </row>
    <row r="92" spans="1:29" ht="15" thickBot="1" x14ac:dyDescent="0.4">
      <c r="A92" s="67" t="s">
        <v>54</v>
      </c>
      <c r="B92" s="44" t="s">
        <v>124</v>
      </c>
      <c r="C92" s="44" t="str">
        <f t="shared" si="2"/>
        <v>7</v>
      </c>
      <c r="D92" s="45"/>
      <c r="E92" s="46"/>
      <c r="F92" s="46"/>
      <c r="G92" s="46">
        <v>1</v>
      </c>
      <c r="H92" s="46"/>
      <c r="I92" s="46"/>
      <c r="J92" s="46"/>
      <c r="K92" s="46"/>
      <c r="L92" s="46"/>
      <c r="M92" s="92"/>
      <c r="N92" s="8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>
        <v>1</v>
      </c>
      <c r="Z92" s="46"/>
      <c r="AA92" s="46"/>
      <c r="AB92" s="46"/>
      <c r="AC92" s="72"/>
    </row>
    <row r="93" spans="1:29" s="20" customFormat="1" ht="16" thickBot="1" x14ac:dyDescent="0.4">
      <c r="A93" s="60" t="s">
        <v>136</v>
      </c>
      <c r="B93" s="64" t="s">
        <v>124</v>
      </c>
      <c r="C93" s="64">
        <v>7</v>
      </c>
      <c r="D93" s="68">
        <f>SUBTOTAL(9,D85:D92)</f>
        <v>0</v>
      </c>
      <c r="E93" s="68">
        <f t="shared" ref="E93:M93" si="29">SUBTOTAL(9,E85:E92)</f>
        <v>1</v>
      </c>
      <c r="F93" s="68">
        <f t="shared" si="29"/>
        <v>2</v>
      </c>
      <c r="G93" s="68">
        <f t="shared" si="29"/>
        <v>5</v>
      </c>
      <c r="H93" s="68">
        <f t="shared" si="29"/>
        <v>0</v>
      </c>
      <c r="I93" s="68">
        <f t="shared" si="29"/>
        <v>0</v>
      </c>
      <c r="J93" s="68">
        <f t="shared" si="29"/>
        <v>0</v>
      </c>
      <c r="K93" s="68">
        <f t="shared" si="29"/>
        <v>0</v>
      </c>
      <c r="L93" s="68">
        <f t="shared" si="29"/>
        <v>0</v>
      </c>
      <c r="M93" s="93">
        <f t="shared" si="29"/>
        <v>0</v>
      </c>
      <c r="N93" s="74">
        <f>SUBTOTAL(9,N85:N92)</f>
        <v>1</v>
      </c>
      <c r="O93" s="68">
        <f t="shared" ref="O93:AC93" si="30">SUBTOTAL(9,O85:O92)</f>
        <v>0</v>
      </c>
      <c r="P93" s="68">
        <f t="shared" si="30"/>
        <v>1</v>
      </c>
      <c r="Q93" s="68">
        <f t="shared" si="30"/>
        <v>1</v>
      </c>
      <c r="R93" s="68">
        <f t="shared" si="30"/>
        <v>3</v>
      </c>
      <c r="S93" s="68">
        <f t="shared" si="30"/>
        <v>0</v>
      </c>
      <c r="T93" s="68">
        <f t="shared" si="30"/>
        <v>0</v>
      </c>
      <c r="U93" s="68">
        <f t="shared" si="30"/>
        <v>0</v>
      </c>
      <c r="V93" s="68">
        <f t="shared" si="30"/>
        <v>0</v>
      </c>
      <c r="W93" s="68">
        <f>SUBTOTAL(9,W85:W92)</f>
        <v>0</v>
      </c>
      <c r="X93" s="68">
        <f t="shared" si="30"/>
        <v>0</v>
      </c>
      <c r="Y93" s="68">
        <f t="shared" si="30"/>
        <v>1</v>
      </c>
      <c r="Z93" s="68">
        <f t="shared" si="30"/>
        <v>1</v>
      </c>
      <c r="AA93" s="68">
        <f t="shared" si="30"/>
        <v>0</v>
      </c>
      <c r="AB93" s="68">
        <f t="shared" si="30"/>
        <v>0</v>
      </c>
      <c r="AC93" s="93">
        <f t="shared" si="30"/>
        <v>0</v>
      </c>
    </row>
    <row r="94" spans="1:29" x14ac:dyDescent="0.35">
      <c r="A94" s="56" t="s">
        <v>66</v>
      </c>
      <c r="B94" s="31" t="s">
        <v>124</v>
      </c>
      <c r="C94" s="31" t="str">
        <f t="shared" si="2"/>
        <v>8</v>
      </c>
      <c r="D94" s="23"/>
      <c r="E94" s="22"/>
      <c r="F94" s="22">
        <v>1</v>
      </c>
      <c r="G94" s="22"/>
      <c r="H94" s="22"/>
      <c r="I94" s="22"/>
      <c r="J94" s="22"/>
      <c r="K94" s="22"/>
      <c r="L94" s="22"/>
      <c r="M94" s="90"/>
      <c r="N94" s="84"/>
      <c r="O94" s="22"/>
      <c r="P94" s="22">
        <v>1</v>
      </c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7"/>
    </row>
    <row r="95" spans="1:29" x14ac:dyDescent="0.35">
      <c r="A95" s="112" t="s">
        <v>65</v>
      </c>
      <c r="B95" s="41" t="s">
        <v>124</v>
      </c>
      <c r="C95" s="41" t="str">
        <f t="shared" si="2"/>
        <v>8</v>
      </c>
      <c r="D95" s="24"/>
      <c r="E95" s="21">
        <v>1</v>
      </c>
      <c r="F95" s="21"/>
      <c r="G95" s="21"/>
      <c r="H95" s="21"/>
      <c r="I95" s="21"/>
      <c r="J95" s="21"/>
      <c r="K95" s="21"/>
      <c r="L95" s="21"/>
      <c r="M95" s="91"/>
      <c r="N95" s="85">
        <v>1</v>
      </c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8"/>
    </row>
    <row r="96" spans="1:29" x14ac:dyDescent="0.35">
      <c r="A96" s="112" t="s">
        <v>64</v>
      </c>
      <c r="B96" s="41" t="s">
        <v>124</v>
      </c>
      <c r="C96" s="41" t="str">
        <f t="shared" si="2"/>
        <v>8</v>
      </c>
      <c r="D96" s="24"/>
      <c r="E96" s="21"/>
      <c r="F96" s="21"/>
      <c r="G96" s="21">
        <v>1</v>
      </c>
      <c r="H96" s="21"/>
      <c r="I96" s="21"/>
      <c r="J96" s="21"/>
      <c r="K96" s="21"/>
      <c r="L96" s="21"/>
      <c r="M96" s="91"/>
      <c r="N96" s="85"/>
      <c r="O96" s="21"/>
      <c r="P96" s="21"/>
      <c r="Q96" s="21"/>
      <c r="R96" s="21">
        <v>1</v>
      </c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8"/>
    </row>
    <row r="97" spans="1:29" x14ac:dyDescent="0.35">
      <c r="A97" s="112" t="s">
        <v>63</v>
      </c>
      <c r="B97" s="41" t="s">
        <v>124</v>
      </c>
      <c r="C97" s="41" t="str">
        <f t="shared" si="2"/>
        <v>8</v>
      </c>
      <c r="D97" s="24"/>
      <c r="E97" s="21"/>
      <c r="F97" s="21">
        <v>1</v>
      </c>
      <c r="G97" s="21"/>
      <c r="H97" s="21"/>
      <c r="I97" s="21"/>
      <c r="J97" s="21"/>
      <c r="K97" s="21"/>
      <c r="L97" s="21"/>
      <c r="M97" s="91"/>
      <c r="N97" s="85"/>
      <c r="O97" s="21"/>
      <c r="P97" s="21"/>
      <c r="Q97" s="21">
        <v>1</v>
      </c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8"/>
    </row>
    <row r="98" spans="1:29" x14ac:dyDescent="0.35">
      <c r="A98" s="112" t="s">
        <v>62</v>
      </c>
      <c r="B98" s="41" t="s">
        <v>124</v>
      </c>
      <c r="C98" s="41" t="str">
        <f t="shared" si="2"/>
        <v>8</v>
      </c>
      <c r="D98" s="24"/>
      <c r="E98" s="21"/>
      <c r="F98" s="21"/>
      <c r="G98" s="21">
        <v>1</v>
      </c>
      <c r="H98" s="21"/>
      <c r="I98" s="21"/>
      <c r="J98" s="21"/>
      <c r="K98" s="21"/>
      <c r="L98" s="21"/>
      <c r="M98" s="91"/>
      <c r="N98" s="85"/>
      <c r="O98" s="21"/>
      <c r="P98" s="21"/>
      <c r="Q98" s="21"/>
      <c r="R98" s="21">
        <v>1</v>
      </c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8"/>
    </row>
    <row r="99" spans="1:29" x14ac:dyDescent="0.35">
      <c r="A99" s="112" t="s">
        <v>128</v>
      </c>
      <c r="B99" s="41" t="s">
        <v>124</v>
      </c>
      <c r="C99" s="41" t="str">
        <f t="shared" si="2"/>
        <v>8</v>
      </c>
      <c r="D99" s="24"/>
      <c r="E99" s="21"/>
      <c r="F99" s="21"/>
      <c r="G99" s="21"/>
      <c r="H99" s="21">
        <v>1</v>
      </c>
      <c r="I99" s="21"/>
      <c r="J99" s="21"/>
      <c r="K99" s="21"/>
      <c r="L99" s="21"/>
      <c r="M99" s="91"/>
      <c r="N99" s="85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8">
        <v>1</v>
      </c>
    </row>
    <row r="100" spans="1:29" x14ac:dyDescent="0.35">
      <c r="A100" s="112" t="s">
        <v>129</v>
      </c>
      <c r="B100" s="41" t="s">
        <v>124</v>
      </c>
      <c r="C100" s="41" t="str">
        <f t="shared" si="2"/>
        <v>8</v>
      </c>
      <c r="D100" s="24"/>
      <c r="E100" s="21"/>
      <c r="F100" s="21">
        <v>1</v>
      </c>
      <c r="G100" s="21"/>
      <c r="H100" s="21"/>
      <c r="I100" s="21"/>
      <c r="J100" s="21"/>
      <c r="K100" s="21"/>
      <c r="L100" s="21"/>
      <c r="M100" s="91"/>
      <c r="N100" s="85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8">
        <v>1</v>
      </c>
    </row>
    <row r="101" spans="1:29" ht="15" thickBot="1" x14ac:dyDescent="0.4">
      <c r="A101" s="67" t="s">
        <v>61</v>
      </c>
      <c r="B101" s="44" t="s">
        <v>124</v>
      </c>
      <c r="C101" s="44" t="str">
        <f t="shared" si="2"/>
        <v>8</v>
      </c>
      <c r="D101" s="47"/>
      <c r="E101" s="46"/>
      <c r="F101" s="46"/>
      <c r="G101" s="46"/>
      <c r="H101" s="46">
        <v>1</v>
      </c>
      <c r="I101" s="46"/>
      <c r="J101" s="46"/>
      <c r="K101" s="46"/>
      <c r="L101" s="46"/>
      <c r="M101" s="92"/>
      <c r="N101" s="8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72">
        <v>1</v>
      </c>
    </row>
    <row r="102" spans="1:29" s="20" customFormat="1" ht="16" thickBot="1" x14ac:dyDescent="0.4">
      <c r="A102" s="60" t="s">
        <v>136</v>
      </c>
      <c r="B102" s="64" t="s">
        <v>124</v>
      </c>
      <c r="C102" s="64">
        <v>8</v>
      </c>
      <c r="D102" s="68">
        <f>SUBTOTAL(9,D94:D101)</f>
        <v>0</v>
      </c>
      <c r="E102" s="68">
        <f t="shared" ref="E102:M102" si="31">SUBTOTAL(9,E94:E101)</f>
        <v>1</v>
      </c>
      <c r="F102" s="68">
        <f t="shared" si="31"/>
        <v>3</v>
      </c>
      <c r="G102" s="68">
        <f t="shared" si="31"/>
        <v>2</v>
      </c>
      <c r="H102" s="68">
        <f t="shared" si="31"/>
        <v>2</v>
      </c>
      <c r="I102" s="68">
        <f t="shared" si="31"/>
        <v>0</v>
      </c>
      <c r="J102" s="68">
        <f t="shared" si="31"/>
        <v>0</v>
      </c>
      <c r="K102" s="68">
        <f t="shared" si="31"/>
        <v>0</v>
      </c>
      <c r="L102" s="68">
        <f t="shared" si="31"/>
        <v>0</v>
      </c>
      <c r="M102" s="93">
        <f t="shared" si="31"/>
        <v>0</v>
      </c>
      <c r="N102" s="74">
        <f>SUBTOTAL(9,N94:N101)</f>
        <v>1</v>
      </c>
      <c r="O102" s="68">
        <f t="shared" ref="O102:AC102" si="32">SUBTOTAL(9,O94:O101)</f>
        <v>0</v>
      </c>
      <c r="P102" s="68">
        <f t="shared" si="32"/>
        <v>1</v>
      </c>
      <c r="Q102" s="68">
        <f t="shared" si="32"/>
        <v>1</v>
      </c>
      <c r="R102" s="68">
        <f t="shared" si="32"/>
        <v>2</v>
      </c>
      <c r="S102" s="68">
        <f t="shared" si="32"/>
        <v>0</v>
      </c>
      <c r="T102" s="68">
        <f t="shared" si="32"/>
        <v>0</v>
      </c>
      <c r="U102" s="68">
        <f t="shared" si="32"/>
        <v>0</v>
      </c>
      <c r="V102" s="68">
        <f t="shared" si="32"/>
        <v>0</v>
      </c>
      <c r="W102" s="68">
        <f>SUBTOTAL(9,W94:W101)</f>
        <v>0</v>
      </c>
      <c r="X102" s="68">
        <f t="shared" si="32"/>
        <v>0</v>
      </c>
      <c r="Y102" s="68">
        <f t="shared" si="32"/>
        <v>0</v>
      </c>
      <c r="Z102" s="68">
        <f t="shared" si="32"/>
        <v>0</v>
      </c>
      <c r="AA102" s="68">
        <f t="shared" si="32"/>
        <v>0</v>
      </c>
      <c r="AB102" s="68">
        <f t="shared" si="32"/>
        <v>0</v>
      </c>
      <c r="AC102" s="93">
        <f t="shared" si="32"/>
        <v>3</v>
      </c>
    </row>
    <row r="103" spans="1:29" s="20" customFormat="1" x14ac:dyDescent="0.35">
      <c r="A103" s="56" t="s">
        <v>89</v>
      </c>
      <c r="B103" s="31" t="s">
        <v>134</v>
      </c>
      <c r="C103" s="56" t="str">
        <f t="shared" si="2"/>
        <v>1</v>
      </c>
      <c r="D103" s="23"/>
      <c r="E103" s="22"/>
      <c r="F103" s="22"/>
      <c r="G103" s="22"/>
      <c r="H103" s="22">
        <v>1</v>
      </c>
      <c r="I103" s="22"/>
      <c r="J103" s="22"/>
      <c r="K103" s="22"/>
      <c r="L103" s="22"/>
      <c r="M103" s="90"/>
      <c r="N103" s="84"/>
      <c r="O103" s="22"/>
      <c r="P103" s="22"/>
      <c r="Q103" s="22"/>
      <c r="R103" s="22"/>
      <c r="S103" s="22"/>
      <c r="T103" s="22"/>
      <c r="U103" s="22"/>
      <c r="V103" s="22">
        <v>1</v>
      </c>
      <c r="W103" s="22"/>
      <c r="X103" s="22"/>
      <c r="Y103" s="22"/>
      <c r="Z103" s="22"/>
      <c r="AA103" s="22"/>
      <c r="AB103" s="22"/>
      <c r="AC103" s="27"/>
    </row>
    <row r="104" spans="1:29" s="20" customFormat="1" ht="15" thickBot="1" x14ac:dyDescent="0.4">
      <c r="A104" s="67" t="s">
        <v>90</v>
      </c>
      <c r="B104" s="44" t="s">
        <v>134</v>
      </c>
      <c r="C104" s="67" t="str">
        <f t="shared" si="2"/>
        <v>2</v>
      </c>
      <c r="D104" s="45"/>
      <c r="E104" s="46"/>
      <c r="F104" s="46"/>
      <c r="G104" s="46"/>
      <c r="H104" s="46">
        <v>1</v>
      </c>
      <c r="I104" s="46"/>
      <c r="J104" s="46"/>
      <c r="K104" s="46"/>
      <c r="L104" s="46"/>
      <c r="M104" s="92"/>
      <c r="N104" s="86"/>
      <c r="O104" s="46"/>
      <c r="P104" s="46"/>
      <c r="Q104" s="46"/>
      <c r="R104" s="46"/>
      <c r="S104" s="46"/>
      <c r="T104" s="46"/>
      <c r="U104" s="46"/>
      <c r="V104" s="46">
        <v>1</v>
      </c>
      <c r="W104" s="46"/>
      <c r="X104" s="46"/>
      <c r="Y104" s="46"/>
      <c r="Z104" s="46"/>
      <c r="AA104" s="46"/>
      <c r="AB104" s="46"/>
      <c r="AC104" s="72"/>
    </row>
    <row r="105" spans="1:29" s="20" customFormat="1" ht="16" thickBot="1" x14ac:dyDescent="0.4">
      <c r="A105" s="60" t="s">
        <v>136</v>
      </c>
      <c r="B105" s="64" t="s">
        <v>134</v>
      </c>
      <c r="C105" s="75" t="s">
        <v>139</v>
      </c>
      <c r="D105" s="68">
        <f>SUBTOTAL(9,D103:D104)</f>
        <v>0</v>
      </c>
      <c r="E105" s="68">
        <f t="shared" ref="E105:AC105" si="33">SUBTOTAL(9,E103:E104)</f>
        <v>0</v>
      </c>
      <c r="F105" s="68">
        <f t="shared" si="33"/>
        <v>0</v>
      </c>
      <c r="G105" s="68">
        <f t="shared" si="33"/>
        <v>0</v>
      </c>
      <c r="H105" s="68">
        <f t="shared" si="33"/>
        <v>2</v>
      </c>
      <c r="I105" s="68">
        <f t="shared" si="33"/>
        <v>0</v>
      </c>
      <c r="J105" s="68">
        <f t="shared" si="33"/>
        <v>0</v>
      </c>
      <c r="K105" s="68">
        <f t="shared" si="33"/>
        <v>0</v>
      </c>
      <c r="L105" s="68">
        <f t="shared" si="33"/>
        <v>0</v>
      </c>
      <c r="M105" s="93">
        <f t="shared" si="33"/>
        <v>0</v>
      </c>
      <c r="N105" s="74">
        <f>SUBTOTAL(9,N103:N104)</f>
        <v>0</v>
      </c>
      <c r="O105" s="68">
        <f t="shared" si="33"/>
        <v>0</v>
      </c>
      <c r="P105" s="68">
        <f t="shared" si="33"/>
        <v>0</v>
      </c>
      <c r="Q105" s="68">
        <f t="shared" si="33"/>
        <v>0</v>
      </c>
      <c r="R105" s="68">
        <f t="shared" si="33"/>
        <v>0</v>
      </c>
      <c r="S105" s="68">
        <f t="shared" si="33"/>
        <v>0</v>
      </c>
      <c r="T105" s="68">
        <f t="shared" si="33"/>
        <v>0</v>
      </c>
      <c r="U105" s="68">
        <f t="shared" si="33"/>
        <v>0</v>
      </c>
      <c r="V105" s="68">
        <f t="shared" si="33"/>
        <v>2</v>
      </c>
      <c r="W105" s="68">
        <f>SUBTOTAL(9,W103:W104)</f>
        <v>0</v>
      </c>
      <c r="X105" s="68">
        <f t="shared" si="33"/>
        <v>0</v>
      </c>
      <c r="Y105" s="68">
        <f t="shared" si="33"/>
        <v>0</v>
      </c>
      <c r="Z105" s="68">
        <f t="shared" si="33"/>
        <v>0</v>
      </c>
      <c r="AA105" s="68">
        <f t="shared" si="33"/>
        <v>0</v>
      </c>
      <c r="AB105" s="68">
        <f t="shared" si="33"/>
        <v>0</v>
      </c>
      <c r="AC105" s="93">
        <f t="shared" si="33"/>
        <v>0</v>
      </c>
    </row>
    <row r="106" spans="1:29" s="20" customFormat="1" x14ac:dyDescent="0.35">
      <c r="A106" s="113" t="s">
        <v>40</v>
      </c>
      <c r="B106" s="40" t="s">
        <v>130</v>
      </c>
      <c r="C106" s="40" t="str">
        <f t="shared" si="2"/>
        <v>3</v>
      </c>
      <c r="D106" s="34"/>
      <c r="E106" s="30"/>
      <c r="F106" s="30">
        <v>1</v>
      </c>
      <c r="G106" s="30"/>
      <c r="H106" s="30"/>
      <c r="I106" s="30"/>
      <c r="J106" s="30"/>
      <c r="K106" s="30"/>
      <c r="L106" s="30"/>
      <c r="M106" s="94"/>
      <c r="N106" s="103"/>
      <c r="O106" s="30"/>
      <c r="P106" s="30"/>
      <c r="Q106" s="30"/>
      <c r="R106" s="30"/>
      <c r="S106" s="30"/>
      <c r="T106" s="30"/>
      <c r="U106" s="30"/>
      <c r="V106" s="30"/>
      <c r="W106" s="30"/>
      <c r="X106" s="30">
        <v>1</v>
      </c>
      <c r="Y106" s="30"/>
      <c r="Z106" s="30"/>
      <c r="AA106" s="30"/>
      <c r="AB106" s="30"/>
      <c r="AC106" s="35"/>
    </row>
    <row r="107" spans="1:29" s="20" customFormat="1" ht="15" thickBot="1" x14ac:dyDescent="0.4">
      <c r="A107" s="114" t="s">
        <v>41</v>
      </c>
      <c r="B107" s="43" t="s">
        <v>130</v>
      </c>
      <c r="C107" s="43" t="str">
        <f t="shared" si="2"/>
        <v>4</v>
      </c>
      <c r="D107" s="48"/>
      <c r="E107" s="54"/>
      <c r="F107" s="54">
        <v>1</v>
      </c>
      <c r="G107" s="54"/>
      <c r="H107" s="54"/>
      <c r="I107" s="54"/>
      <c r="J107" s="54"/>
      <c r="K107" s="54"/>
      <c r="L107" s="54"/>
      <c r="M107" s="95"/>
      <c r="N107" s="37"/>
      <c r="O107" s="54"/>
      <c r="P107" s="54"/>
      <c r="Q107" s="54"/>
      <c r="R107" s="54"/>
      <c r="S107" s="54"/>
      <c r="T107" s="54"/>
      <c r="U107" s="54"/>
      <c r="V107" s="54"/>
      <c r="W107" s="54"/>
      <c r="X107" s="54">
        <v>1</v>
      </c>
      <c r="Y107" s="54"/>
      <c r="Z107" s="54"/>
      <c r="AA107" s="54"/>
      <c r="AB107" s="54"/>
      <c r="AC107" s="38"/>
    </row>
    <row r="108" spans="1:29" s="20" customFormat="1" ht="16" thickBot="1" x14ac:dyDescent="0.4">
      <c r="A108" s="60" t="s">
        <v>136</v>
      </c>
      <c r="B108" s="64" t="s">
        <v>130</v>
      </c>
      <c r="C108" s="73" t="s">
        <v>138</v>
      </c>
      <c r="D108" s="68">
        <f>SUBTOTAL(9,D106:D107)</f>
        <v>0</v>
      </c>
      <c r="E108" s="68">
        <f t="shared" ref="E108:M108" si="34">SUBTOTAL(9,E106:E107)</f>
        <v>0</v>
      </c>
      <c r="F108" s="68">
        <f t="shared" si="34"/>
        <v>2</v>
      </c>
      <c r="G108" s="68">
        <f t="shared" si="34"/>
        <v>0</v>
      </c>
      <c r="H108" s="68">
        <f t="shared" si="34"/>
        <v>0</v>
      </c>
      <c r="I108" s="68">
        <f t="shared" si="34"/>
        <v>0</v>
      </c>
      <c r="J108" s="68">
        <f t="shared" si="34"/>
        <v>0</v>
      </c>
      <c r="K108" s="68">
        <f t="shared" si="34"/>
        <v>0</v>
      </c>
      <c r="L108" s="68">
        <f t="shared" si="34"/>
        <v>0</v>
      </c>
      <c r="M108" s="93">
        <f t="shared" si="34"/>
        <v>0</v>
      </c>
      <c r="N108" s="74">
        <f>SUBTOTAL(9,N106:N107)</f>
        <v>0</v>
      </c>
      <c r="O108" s="68">
        <f t="shared" ref="O108:AC108" si="35">SUBTOTAL(9,O106:O107)</f>
        <v>0</v>
      </c>
      <c r="P108" s="68">
        <f t="shared" si="35"/>
        <v>0</v>
      </c>
      <c r="Q108" s="68">
        <f t="shared" si="35"/>
        <v>0</v>
      </c>
      <c r="R108" s="68">
        <f t="shared" si="35"/>
        <v>0</v>
      </c>
      <c r="S108" s="68">
        <f t="shared" si="35"/>
        <v>0</v>
      </c>
      <c r="T108" s="68">
        <f t="shared" si="35"/>
        <v>0</v>
      </c>
      <c r="U108" s="68">
        <f t="shared" si="35"/>
        <v>0</v>
      </c>
      <c r="V108" s="68">
        <f t="shared" si="35"/>
        <v>0</v>
      </c>
      <c r="W108" s="68">
        <f>SUBTOTAL(9,W106:W107)</f>
        <v>0</v>
      </c>
      <c r="X108" s="68">
        <f t="shared" si="35"/>
        <v>2</v>
      </c>
      <c r="Y108" s="68">
        <f t="shared" si="35"/>
        <v>0</v>
      </c>
      <c r="Z108" s="68">
        <f t="shared" si="35"/>
        <v>0</v>
      </c>
      <c r="AA108" s="68">
        <f t="shared" si="35"/>
        <v>0</v>
      </c>
      <c r="AB108" s="68">
        <f t="shared" si="35"/>
        <v>0</v>
      </c>
      <c r="AC108" s="93">
        <f t="shared" si="35"/>
        <v>0</v>
      </c>
    </row>
    <row r="109" spans="1:29" x14ac:dyDescent="0.35">
      <c r="A109" s="77" t="s">
        <v>88</v>
      </c>
      <c r="B109" s="31" t="s">
        <v>130</v>
      </c>
      <c r="C109" s="31" t="str">
        <f t="shared" si="2"/>
        <v>6</v>
      </c>
      <c r="D109" s="13"/>
      <c r="E109" s="14"/>
      <c r="F109" s="14"/>
      <c r="G109" s="14"/>
      <c r="H109" s="14">
        <v>1</v>
      </c>
      <c r="I109" s="14"/>
      <c r="J109" s="14"/>
      <c r="K109" s="14"/>
      <c r="L109" s="14"/>
      <c r="M109" s="49"/>
      <c r="N109" s="55"/>
      <c r="O109" s="101"/>
      <c r="P109" s="101"/>
      <c r="Q109" s="101"/>
      <c r="R109" s="101"/>
      <c r="S109" s="101"/>
      <c r="T109" s="101"/>
      <c r="U109" s="101"/>
      <c r="V109" s="101">
        <v>1</v>
      </c>
      <c r="W109" s="101"/>
      <c r="X109" s="101"/>
      <c r="Y109" s="101"/>
      <c r="Z109" s="101"/>
      <c r="AA109" s="101"/>
      <c r="AB109" s="101"/>
      <c r="AC109" s="77"/>
    </row>
    <row r="110" spans="1:29" x14ac:dyDescent="0.35">
      <c r="A110" s="56" t="s">
        <v>87</v>
      </c>
      <c r="B110" s="31" t="s">
        <v>130</v>
      </c>
      <c r="C110" s="31" t="str">
        <f t="shared" si="2"/>
        <v>6</v>
      </c>
      <c r="D110" s="13"/>
      <c r="E110" s="14"/>
      <c r="F110" s="14">
        <v>1</v>
      </c>
      <c r="G110" s="14"/>
      <c r="H110" s="14"/>
      <c r="I110" s="14"/>
      <c r="J110" s="14"/>
      <c r="K110" s="14"/>
      <c r="L110" s="14"/>
      <c r="M110" s="49"/>
      <c r="N110" s="55"/>
      <c r="O110" s="101"/>
      <c r="P110" s="101">
        <v>1</v>
      </c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  <c r="AB110" s="101"/>
      <c r="AC110" s="77"/>
    </row>
    <row r="111" spans="1:29" x14ac:dyDescent="0.35">
      <c r="A111" s="112" t="s">
        <v>86</v>
      </c>
      <c r="B111" s="41" t="s">
        <v>130</v>
      </c>
      <c r="C111" s="41" t="str">
        <f t="shared" si="2"/>
        <v>6</v>
      </c>
      <c r="D111" s="3"/>
      <c r="E111" s="32"/>
      <c r="F111" s="32">
        <v>1</v>
      </c>
      <c r="G111" s="32"/>
      <c r="H111" s="32"/>
      <c r="I111" s="32"/>
      <c r="J111" s="32"/>
      <c r="K111" s="32"/>
      <c r="L111" s="32"/>
      <c r="M111" s="87"/>
      <c r="N111" s="6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>
        <v>1</v>
      </c>
      <c r="AC111" s="6"/>
    </row>
    <row r="112" spans="1:29" x14ac:dyDescent="0.35">
      <c r="A112" s="112" t="s">
        <v>85</v>
      </c>
      <c r="B112" s="41" t="s">
        <v>130</v>
      </c>
      <c r="C112" s="41" t="str">
        <f t="shared" si="2"/>
        <v>6</v>
      </c>
      <c r="D112" s="3"/>
      <c r="E112" s="32"/>
      <c r="F112" s="32"/>
      <c r="G112" s="32">
        <v>1</v>
      </c>
      <c r="H112" s="32"/>
      <c r="I112" s="32"/>
      <c r="J112" s="32"/>
      <c r="K112" s="32"/>
      <c r="L112" s="32"/>
      <c r="M112" s="87"/>
      <c r="N112" s="6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>
        <v>1</v>
      </c>
      <c r="AB112" s="32"/>
      <c r="AC112" s="6"/>
    </row>
    <row r="113" spans="1:29" x14ac:dyDescent="0.35">
      <c r="A113" s="112" t="s">
        <v>84</v>
      </c>
      <c r="B113" s="41" t="s">
        <v>130</v>
      </c>
      <c r="C113" s="41" t="str">
        <f t="shared" si="2"/>
        <v>6</v>
      </c>
      <c r="D113" s="3"/>
      <c r="E113" s="32"/>
      <c r="F113" s="32"/>
      <c r="G113" s="32">
        <v>1</v>
      </c>
      <c r="H113" s="32"/>
      <c r="I113" s="32"/>
      <c r="J113" s="32"/>
      <c r="K113" s="32"/>
      <c r="L113" s="32"/>
      <c r="M113" s="87"/>
      <c r="N113" s="62"/>
      <c r="O113" s="32"/>
      <c r="P113" s="32"/>
      <c r="Q113" s="32"/>
      <c r="R113" s="32"/>
      <c r="S113" s="32"/>
      <c r="T113" s="32">
        <v>1</v>
      </c>
      <c r="U113" s="32"/>
      <c r="V113" s="32"/>
      <c r="W113" s="32"/>
      <c r="X113" s="32"/>
      <c r="Y113" s="32"/>
      <c r="Z113" s="32"/>
      <c r="AA113" s="32"/>
      <c r="AB113" s="32"/>
      <c r="AC113" s="6"/>
    </row>
    <row r="114" spans="1:29" ht="15" thickBot="1" x14ac:dyDescent="0.4">
      <c r="A114" s="67" t="s">
        <v>83</v>
      </c>
      <c r="B114" s="44" t="s">
        <v>130</v>
      </c>
      <c r="C114" s="44" t="str">
        <f t="shared" si="2"/>
        <v>6</v>
      </c>
      <c r="D114" s="16"/>
      <c r="E114" s="19">
        <v>1</v>
      </c>
      <c r="F114" s="19"/>
      <c r="G114" s="19"/>
      <c r="H114" s="19"/>
      <c r="I114" s="19"/>
      <c r="J114" s="19"/>
      <c r="K114" s="19"/>
      <c r="L114" s="19"/>
      <c r="M114" s="88"/>
      <c r="N114" s="76">
        <v>1</v>
      </c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7"/>
    </row>
    <row r="115" spans="1:29" s="20" customFormat="1" ht="16" thickBot="1" x14ac:dyDescent="0.4">
      <c r="A115" s="60" t="s">
        <v>136</v>
      </c>
      <c r="B115" s="64" t="s">
        <v>130</v>
      </c>
      <c r="C115" s="64">
        <v>6</v>
      </c>
      <c r="D115" s="65">
        <f>SUBTOTAL(9,D109:D114)</f>
        <v>0</v>
      </c>
      <c r="E115" s="65">
        <f t="shared" ref="E115:AC115" si="36">SUBTOTAL(9,E109:E114)</f>
        <v>1</v>
      </c>
      <c r="F115" s="65">
        <f t="shared" si="36"/>
        <v>2</v>
      </c>
      <c r="G115" s="65">
        <f t="shared" si="36"/>
        <v>2</v>
      </c>
      <c r="H115" s="65">
        <f t="shared" si="36"/>
        <v>1</v>
      </c>
      <c r="I115" s="65">
        <f t="shared" si="36"/>
        <v>0</v>
      </c>
      <c r="J115" s="65">
        <f t="shared" si="36"/>
        <v>0</v>
      </c>
      <c r="K115" s="65">
        <f t="shared" si="36"/>
        <v>0</v>
      </c>
      <c r="L115" s="65">
        <f t="shared" si="36"/>
        <v>0</v>
      </c>
      <c r="M115" s="89">
        <f t="shared" si="36"/>
        <v>0</v>
      </c>
      <c r="N115" s="70">
        <f>SUBTOTAL(9,N109:N114)</f>
        <v>1</v>
      </c>
      <c r="O115" s="65">
        <f t="shared" si="36"/>
        <v>0</v>
      </c>
      <c r="P115" s="65">
        <f t="shared" si="36"/>
        <v>1</v>
      </c>
      <c r="Q115" s="65">
        <f t="shared" si="36"/>
        <v>0</v>
      </c>
      <c r="R115" s="65">
        <f t="shared" si="36"/>
        <v>0</v>
      </c>
      <c r="S115" s="65">
        <f t="shared" si="36"/>
        <v>0</v>
      </c>
      <c r="T115" s="65">
        <f t="shared" si="36"/>
        <v>1</v>
      </c>
      <c r="U115" s="65">
        <f t="shared" si="36"/>
        <v>0</v>
      </c>
      <c r="V115" s="65">
        <f t="shared" si="36"/>
        <v>1</v>
      </c>
      <c r="W115" s="65">
        <f t="shared" si="36"/>
        <v>0</v>
      </c>
      <c r="X115" s="65">
        <f t="shared" si="36"/>
        <v>0</v>
      </c>
      <c r="Y115" s="65">
        <f t="shared" si="36"/>
        <v>0</v>
      </c>
      <c r="Z115" s="65">
        <f t="shared" si="36"/>
        <v>0</v>
      </c>
      <c r="AA115" s="65">
        <f t="shared" si="36"/>
        <v>1</v>
      </c>
      <c r="AB115" s="65">
        <f t="shared" si="36"/>
        <v>1</v>
      </c>
      <c r="AC115" s="89">
        <f t="shared" si="36"/>
        <v>0</v>
      </c>
    </row>
    <row r="116" spans="1:29" x14ac:dyDescent="0.35">
      <c r="A116" s="56" t="s">
        <v>82</v>
      </c>
      <c r="B116" s="31" t="s">
        <v>130</v>
      </c>
      <c r="C116" s="31" t="str">
        <f t="shared" si="2"/>
        <v>7</v>
      </c>
      <c r="D116" s="13"/>
      <c r="E116" s="14"/>
      <c r="F116" s="14"/>
      <c r="G116" s="14"/>
      <c r="H116" s="14">
        <v>1</v>
      </c>
      <c r="I116" s="14"/>
      <c r="J116" s="14"/>
      <c r="K116" s="14"/>
      <c r="L116" s="14"/>
      <c r="M116" s="49"/>
      <c r="N116" s="55"/>
      <c r="O116" s="101"/>
      <c r="P116" s="101"/>
      <c r="Q116" s="101"/>
      <c r="R116" s="101"/>
      <c r="S116" s="101"/>
      <c r="T116" s="101"/>
      <c r="U116" s="101"/>
      <c r="V116" s="101">
        <v>1</v>
      </c>
      <c r="W116" s="101"/>
      <c r="X116" s="101"/>
      <c r="Y116" s="101"/>
      <c r="Z116" s="101"/>
      <c r="AA116" s="101"/>
      <c r="AB116" s="101"/>
      <c r="AC116" s="77"/>
    </row>
    <row r="117" spans="1:29" x14ac:dyDescent="0.35">
      <c r="A117" s="112" t="s">
        <v>81</v>
      </c>
      <c r="B117" s="41" t="s">
        <v>130</v>
      </c>
      <c r="C117" s="41" t="str">
        <f t="shared" si="2"/>
        <v>7</v>
      </c>
      <c r="D117" s="3"/>
      <c r="E117" s="32"/>
      <c r="F117" s="32">
        <v>1</v>
      </c>
      <c r="G117" s="32"/>
      <c r="H117" s="32"/>
      <c r="I117" s="32"/>
      <c r="J117" s="32"/>
      <c r="K117" s="32"/>
      <c r="L117" s="32"/>
      <c r="M117" s="87"/>
      <c r="N117" s="62"/>
      <c r="O117" s="32"/>
      <c r="P117" s="32">
        <v>1</v>
      </c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6"/>
    </row>
    <row r="118" spans="1:29" x14ac:dyDescent="0.35">
      <c r="A118" s="112" t="s">
        <v>80</v>
      </c>
      <c r="B118" s="41" t="s">
        <v>130</v>
      </c>
      <c r="C118" s="41" t="str">
        <f t="shared" si="2"/>
        <v>7</v>
      </c>
      <c r="D118" s="3"/>
      <c r="E118" s="32">
        <v>1</v>
      </c>
      <c r="F118" s="32"/>
      <c r="G118" s="32"/>
      <c r="H118" s="32"/>
      <c r="I118" s="32"/>
      <c r="J118" s="32"/>
      <c r="K118" s="32"/>
      <c r="L118" s="32"/>
      <c r="M118" s="87"/>
      <c r="N118" s="6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6">
        <v>1</v>
      </c>
    </row>
    <row r="119" spans="1:29" x14ac:dyDescent="0.35">
      <c r="A119" s="112" t="s">
        <v>79</v>
      </c>
      <c r="B119" s="41" t="s">
        <v>130</v>
      </c>
      <c r="C119" s="41" t="str">
        <f t="shared" si="2"/>
        <v>7</v>
      </c>
      <c r="D119" s="3"/>
      <c r="E119" s="32"/>
      <c r="F119" s="32"/>
      <c r="G119" s="32">
        <v>1</v>
      </c>
      <c r="H119" s="32"/>
      <c r="I119" s="32"/>
      <c r="J119" s="32"/>
      <c r="K119" s="32"/>
      <c r="L119" s="32"/>
      <c r="M119" s="87"/>
      <c r="N119" s="6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>
        <v>1</v>
      </c>
      <c r="AB119" s="32"/>
      <c r="AC119" s="6"/>
    </row>
    <row r="120" spans="1:29" x14ac:dyDescent="0.35">
      <c r="A120" s="112" t="s">
        <v>78</v>
      </c>
      <c r="B120" s="41" t="s">
        <v>130</v>
      </c>
      <c r="C120" s="41" t="str">
        <f t="shared" si="2"/>
        <v>7</v>
      </c>
      <c r="D120" s="3"/>
      <c r="E120" s="32"/>
      <c r="F120" s="32"/>
      <c r="G120" s="32">
        <v>1</v>
      </c>
      <c r="H120" s="32"/>
      <c r="I120" s="32"/>
      <c r="J120" s="32"/>
      <c r="K120" s="32"/>
      <c r="L120" s="32"/>
      <c r="M120" s="87"/>
      <c r="N120" s="62"/>
      <c r="O120" s="32"/>
      <c r="P120" s="32"/>
      <c r="Q120" s="32"/>
      <c r="R120" s="32"/>
      <c r="S120" s="32"/>
      <c r="T120" s="32">
        <v>1</v>
      </c>
      <c r="U120" s="32"/>
      <c r="V120" s="32"/>
      <c r="W120" s="32"/>
      <c r="X120" s="32"/>
      <c r="Y120" s="32"/>
      <c r="Z120" s="32"/>
      <c r="AA120" s="32"/>
      <c r="AB120" s="32"/>
      <c r="AC120" s="6"/>
    </row>
    <row r="121" spans="1:29" ht="15" thickBot="1" x14ac:dyDescent="0.4">
      <c r="A121" s="67" t="s">
        <v>77</v>
      </c>
      <c r="B121" s="44" t="s">
        <v>130</v>
      </c>
      <c r="C121" s="44" t="str">
        <f t="shared" si="2"/>
        <v>7</v>
      </c>
      <c r="D121" s="16"/>
      <c r="E121" s="19">
        <v>1</v>
      </c>
      <c r="F121" s="19"/>
      <c r="G121" s="19"/>
      <c r="H121" s="19"/>
      <c r="I121" s="19"/>
      <c r="J121" s="19"/>
      <c r="K121" s="19"/>
      <c r="L121" s="19"/>
      <c r="M121" s="88"/>
      <c r="N121" s="76">
        <v>1</v>
      </c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7"/>
    </row>
    <row r="122" spans="1:29" s="20" customFormat="1" ht="16" thickBot="1" x14ac:dyDescent="0.4">
      <c r="A122" s="60" t="s">
        <v>136</v>
      </c>
      <c r="B122" s="64" t="s">
        <v>130</v>
      </c>
      <c r="C122" s="64">
        <v>7</v>
      </c>
      <c r="D122" s="65">
        <f>SUBTOTAL(9,D116:D121)</f>
        <v>0</v>
      </c>
      <c r="E122" s="65">
        <f t="shared" ref="E122:M122" si="37">SUBTOTAL(9,E116:E121)</f>
        <v>2</v>
      </c>
      <c r="F122" s="65">
        <f t="shared" si="37"/>
        <v>1</v>
      </c>
      <c r="G122" s="65">
        <f t="shared" si="37"/>
        <v>2</v>
      </c>
      <c r="H122" s="65">
        <f t="shared" si="37"/>
        <v>1</v>
      </c>
      <c r="I122" s="65">
        <f t="shared" si="37"/>
        <v>0</v>
      </c>
      <c r="J122" s="65">
        <f t="shared" si="37"/>
        <v>0</v>
      </c>
      <c r="K122" s="65">
        <f t="shared" si="37"/>
        <v>0</v>
      </c>
      <c r="L122" s="65">
        <f t="shared" si="37"/>
        <v>0</v>
      </c>
      <c r="M122" s="89">
        <f t="shared" si="37"/>
        <v>0</v>
      </c>
      <c r="N122" s="70">
        <f>SUBTOTAL(9,N116:N121)</f>
        <v>1</v>
      </c>
      <c r="O122" s="65">
        <f t="shared" ref="O122:AC122" si="38">SUBTOTAL(9,O116:O121)</f>
        <v>0</v>
      </c>
      <c r="P122" s="65">
        <f t="shared" si="38"/>
        <v>1</v>
      </c>
      <c r="Q122" s="65">
        <f t="shared" si="38"/>
        <v>0</v>
      </c>
      <c r="R122" s="65">
        <f t="shared" si="38"/>
        <v>0</v>
      </c>
      <c r="S122" s="65">
        <f t="shared" si="38"/>
        <v>0</v>
      </c>
      <c r="T122" s="65">
        <f t="shared" si="38"/>
        <v>1</v>
      </c>
      <c r="U122" s="65">
        <f t="shared" si="38"/>
        <v>0</v>
      </c>
      <c r="V122" s="65">
        <f t="shared" si="38"/>
        <v>1</v>
      </c>
      <c r="W122" s="65">
        <f t="shared" si="38"/>
        <v>0</v>
      </c>
      <c r="X122" s="65">
        <f t="shared" si="38"/>
        <v>0</v>
      </c>
      <c r="Y122" s="65">
        <f t="shared" si="38"/>
        <v>0</v>
      </c>
      <c r="Z122" s="65">
        <f t="shared" si="38"/>
        <v>0</v>
      </c>
      <c r="AA122" s="65">
        <f t="shared" si="38"/>
        <v>1</v>
      </c>
      <c r="AB122" s="65">
        <f t="shared" si="38"/>
        <v>0</v>
      </c>
      <c r="AC122" s="89">
        <f t="shared" si="38"/>
        <v>1</v>
      </c>
    </row>
    <row r="123" spans="1:29" x14ac:dyDescent="0.35">
      <c r="A123" s="56" t="s">
        <v>76</v>
      </c>
      <c r="B123" s="31" t="s">
        <v>130</v>
      </c>
      <c r="C123" s="31" t="str">
        <f t="shared" si="2"/>
        <v>8</v>
      </c>
      <c r="D123" s="13"/>
      <c r="E123" s="14"/>
      <c r="F123" s="14"/>
      <c r="G123" s="14"/>
      <c r="H123" s="14">
        <v>1</v>
      </c>
      <c r="I123" s="14"/>
      <c r="J123" s="14"/>
      <c r="K123" s="14"/>
      <c r="L123" s="14"/>
      <c r="M123" s="49"/>
      <c r="N123" s="55"/>
      <c r="O123" s="101"/>
      <c r="P123" s="101"/>
      <c r="Q123" s="101"/>
      <c r="R123" s="101"/>
      <c r="S123" s="101"/>
      <c r="T123" s="101"/>
      <c r="U123" s="101"/>
      <c r="V123" s="101">
        <v>1</v>
      </c>
      <c r="W123" s="101"/>
      <c r="X123" s="101"/>
      <c r="Y123" s="101"/>
      <c r="Z123" s="101"/>
      <c r="AA123" s="101"/>
      <c r="AB123" s="101"/>
      <c r="AC123" s="77"/>
    </row>
    <row r="124" spans="1:29" s="20" customFormat="1" x14ac:dyDescent="0.35">
      <c r="A124" s="112" t="s">
        <v>75</v>
      </c>
      <c r="B124" s="41" t="s">
        <v>130</v>
      </c>
      <c r="C124" s="41" t="str">
        <f t="shared" si="2"/>
        <v>8</v>
      </c>
      <c r="D124" s="3"/>
      <c r="E124" s="32"/>
      <c r="F124" s="32">
        <v>1</v>
      </c>
      <c r="G124" s="32"/>
      <c r="H124" s="32"/>
      <c r="I124" s="32"/>
      <c r="J124" s="32"/>
      <c r="K124" s="32"/>
      <c r="L124" s="32"/>
      <c r="M124" s="87"/>
      <c r="N124" s="62"/>
      <c r="O124" s="32"/>
      <c r="P124" s="32">
        <v>1</v>
      </c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6"/>
    </row>
    <row r="125" spans="1:29" x14ac:dyDescent="0.35">
      <c r="A125" s="112" t="s">
        <v>74</v>
      </c>
      <c r="B125" s="41" t="s">
        <v>130</v>
      </c>
      <c r="C125" s="41" t="str">
        <f t="shared" si="2"/>
        <v>8</v>
      </c>
      <c r="D125" s="3"/>
      <c r="E125" s="32"/>
      <c r="F125" s="32">
        <v>1</v>
      </c>
      <c r="G125" s="32"/>
      <c r="H125" s="32"/>
      <c r="I125" s="32"/>
      <c r="J125" s="32"/>
      <c r="K125" s="32"/>
      <c r="L125" s="32"/>
      <c r="M125" s="87"/>
      <c r="N125" s="6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>
        <v>1</v>
      </c>
      <c r="AC125" s="6"/>
    </row>
    <row r="126" spans="1:29" x14ac:dyDescent="0.35">
      <c r="A126" s="112" t="s">
        <v>73</v>
      </c>
      <c r="B126" s="41" t="s">
        <v>130</v>
      </c>
      <c r="C126" s="41" t="str">
        <f t="shared" si="2"/>
        <v>8</v>
      </c>
      <c r="D126" s="3"/>
      <c r="E126" s="32"/>
      <c r="F126" s="32"/>
      <c r="G126" s="32">
        <v>1</v>
      </c>
      <c r="H126" s="32"/>
      <c r="I126" s="32"/>
      <c r="J126" s="32"/>
      <c r="K126" s="32"/>
      <c r="L126" s="32"/>
      <c r="M126" s="87"/>
      <c r="N126" s="6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>
        <v>1</v>
      </c>
      <c r="AB126" s="32"/>
      <c r="AC126" s="6"/>
    </row>
    <row r="127" spans="1:29" x14ac:dyDescent="0.35">
      <c r="A127" s="112" t="s">
        <v>72</v>
      </c>
      <c r="B127" s="41" t="s">
        <v>130</v>
      </c>
      <c r="C127" s="41" t="str">
        <f t="shared" si="2"/>
        <v>8</v>
      </c>
      <c r="D127" s="3"/>
      <c r="E127" s="32"/>
      <c r="F127" s="32"/>
      <c r="G127" s="32">
        <v>1</v>
      </c>
      <c r="H127" s="32"/>
      <c r="I127" s="32"/>
      <c r="J127" s="32"/>
      <c r="K127" s="32"/>
      <c r="L127" s="32"/>
      <c r="M127" s="87"/>
      <c r="N127" s="62"/>
      <c r="O127" s="32"/>
      <c r="P127" s="32"/>
      <c r="Q127" s="32"/>
      <c r="R127" s="32"/>
      <c r="S127" s="32"/>
      <c r="T127" s="32">
        <v>1</v>
      </c>
      <c r="U127" s="32"/>
      <c r="V127" s="32"/>
      <c r="W127" s="32"/>
      <c r="X127" s="32"/>
      <c r="Y127" s="32"/>
      <c r="Z127" s="32"/>
      <c r="AA127" s="32"/>
      <c r="AB127" s="32"/>
      <c r="AC127" s="6"/>
    </row>
    <row r="128" spans="1:29" ht="15" thickBot="1" x14ac:dyDescent="0.4">
      <c r="A128" s="67" t="s">
        <v>71</v>
      </c>
      <c r="B128" s="44" t="s">
        <v>130</v>
      </c>
      <c r="C128" s="44" t="str">
        <f t="shared" si="2"/>
        <v>8</v>
      </c>
      <c r="D128" s="16"/>
      <c r="E128" s="19">
        <v>1</v>
      </c>
      <c r="F128" s="19"/>
      <c r="G128" s="19"/>
      <c r="H128" s="19"/>
      <c r="I128" s="19"/>
      <c r="J128" s="19"/>
      <c r="K128" s="19"/>
      <c r="L128" s="19"/>
      <c r="M128" s="88"/>
      <c r="N128" s="76">
        <v>1</v>
      </c>
      <c r="O128" s="100"/>
      <c r="P128" s="100"/>
      <c r="Q128" s="100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7"/>
    </row>
    <row r="129" spans="1:29" s="20" customFormat="1" ht="16" thickBot="1" x14ac:dyDescent="0.4">
      <c r="A129" s="60" t="s">
        <v>136</v>
      </c>
      <c r="B129" s="64" t="s">
        <v>130</v>
      </c>
      <c r="C129" s="64">
        <v>8</v>
      </c>
      <c r="D129" s="65">
        <f>SUBTOTAL(9,D123:D128)</f>
        <v>0</v>
      </c>
      <c r="E129" s="65">
        <f t="shared" ref="E129:M129" si="39">SUBTOTAL(9,E123:E128)</f>
        <v>1</v>
      </c>
      <c r="F129" s="65">
        <f t="shared" si="39"/>
        <v>2</v>
      </c>
      <c r="G129" s="65">
        <f t="shared" si="39"/>
        <v>2</v>
      </c>
      <c r="H129" s="65">
        <f t="shared" si="39"/>
        <v>1</v>
      </c>
      <c r="I129" s="65">
        <f t="shared" si="39"/>
        <v>0</v>
      </c>
      <c r="J129" s="65">
        <f t="shared" si="39"/>
        <v>0</v>
      </c>
      <c r="K129" s="65">
        <f t="shared" si="39"/>
        <v>0</v>
      </c>
      <c r="L129" s="65">
        <f t="shared" si="39"/>
        <v>0</v>
      </c>
      <c r="M129" s="89">
        <f t="shared" si="39"/>
        <v>0</v>
      </c>
      <c r="N129" s="70">
        <f>SUBTOTAL(9,N123:N128)</f>
        <v>1</v>
      </c>
      <c r="O129" s="65">
        <f t="shared" ref="O129:AC129" si="40">SUBTOTAL(9,O123:O128)</f>
        <v>0</v>
      </c>
      <c r="P129" s="65">
        <f t="shared" si="40"/>
        <v>1</v>
      </c>
      <c r="Q129" s="65">
        <f t="shared" si="40"/>
        <v>0</v>
      </c>
      <c r="R129" s="65">
        <f t="shared" si="40"/>
        <v>0</v>
      </c>
      <c r="S129" s="65">
        <f t="shared" si="40"/>
        <v>0</v>
      </c>
      <c r="T129" s="65">
        <f t="shared" si="40"/>
        <v>1</v>
      </c>
      <c r="U129" s="65">
        <f t="shared" si="40"/>
        <v>0</v>
      </c>
      <c r="V129" s="65">
        <f t="shared" si="40"/>
        <v>1</v>
      </c>
      <c r="W129" s="65">
        <f t="shared" si="40"/>
        <v>0</v>
      </c>
      <c r="X129" s="65">
        <f t="shared" si="40"/>
        <v>0</v>
      </c>
      <c r="Y129" s="65">
        <f t="shared" si="40"/>
        <v>0</v>
      </c>
      <c r="Z129" s="65">
        <f t="shared" si="40"/>
        <v>0</v>
      </c>
      <c r="AA129" s="65">
        <f t="shared" si="40"/>
        <v>1</v>
      </c>
      <c r="AB129" s="65">
        <f t="shared" si="40"/>
        <v>1</v>
      </c>
      <c r="AC129" s="89">
        <f t="shared" si="40"/>
        <v>0</v>
      </c>
    </row>
    <row r="130" spans="1:29" x14ac:dyDescent="0.35">
      <c r="A130" s="56" t="s">
        <v>70</v>
      </c>
      <c r="B130" s="31" t="s">
        <v>130</v>
      </c>
      <c r="C130" s="31" t="str">
        <f t="shared" si="2"/>
        <v>9</v>
      </c>
      <c r="D130" s="13"/>
      <c r="E130" s="14"/>
      <c r="F130" s="14"/>
      <c r="G130" s="14">
        <v>1</v>
      </c>
      <c r="H130" s="14"/>
      <c r="I130" s="14"/>
      <c r="J130" s="14"/>
      <c r="K130" s="14"/>
      <c r="L130" s="14"/>
      <c r="M130" s="49"/>
      <c r="N130" s="55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  <c r="AB130" s="101"/>
      <c r="AC130" s="77">
        <v>1</v>
      </c>
    </row>
    <row r="131" spans="1:29" x14ac:dyDescent="0.35">
      <c r="A131" s="112" t="s">
        <v>131</v>
      </c>
      <c r="B131" s="41" t="s">
        <v>130</v>
      </c>
      <c r="C131" s="41" t="str">
        <f t="shared" si="2"/>
        <v>9</v>
      </c>
      <c r="D131" s="3"/>
      <c r="E131" s="32"/>
      <c r="F131" s="32"/>
      <c r="G131" s="32"/>
      <c r="H131" s="32"/>
      <c r="I131" s="32">
        <v>1</v>
      </c>
      <c r="J131" s="32"/>
      <c r="K131" s="32"/>
      <c r="L131" s="32"/>
      <c r="M131" s="87"/>
      <c r="N131" s="6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6">
        <v>1</v>
      </c>
    </row>
    <row r="132" spans="1:29" x14ac:dyDescent="0.35">
      <c r="A132" s="112" t="s">
        <v>69</v>
      </c>
      <c r="B132" s="41" t="s">
        <v>130</v>
      </c>
      <c r="C132" s="41" t="str">
        <f t="shared" si="2"/>
        <v>9</v>
      </c>
      <c r="D132" s="3"/>
      <c r="E132" s="32"/>
      <c r="F132" s="32">
        <v>1</v>
      </c>
      <c r="G132" s="32"/>
      <c r="H132" s="32"/>
      <c r="I132" s="32"/>
      <c r="J132" s="32"/>
      <c r="K132" s="32"/>
      <c r="L132" s="32"/>
      <c r="M132" s="87"/>
      <c r="N132" s="6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6">
        <v>1</v>
      </c>
    </row>
    <row r="133" spans="1:29" x14ac:dyDescent="0.35">
      <c r="A133" s="112" t="s">
        <v>68</v>
      </c>
      <c r="B133" s="41" t="s">
        <v>130</v>
      </c>
      <c r="C133" s="41" t="str">
        <f t="shared" si="2"/>
        <v>9</v>
      </c>
      <c r="D133" s="3"/>
      <c r="E133" s="32"/>
      <c r="F133" s="32"/>
      <c r="G133" s="32"/>
      <c r="H133" s="32"/>
      <c r="I133" s="32"/>
      <c r="J133" s="32"/>
      <c r="K133" s="32"/>
      <c r="L133" s="32">
        <v>1</v>
      </c>
      <c r="M133" s="87"/>
      <c r="N133" s="6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6">
        <v>1</v>
      </c>
    </row>
    <row r="134" spans="1:29" ht="15" thickBot="1" x14ac:dyDescent="0.4">
      <c r="A134" s="67" t="s">
        <v>67</v>
      </c>
      <c r="B134" s="18" t="s">
        <v>130</v>
      </c>
      <c r="C134" s="44" t="str">
        <f t="shared" si="2"/>
        <v>9</v>
      </c>
      <c r="D134" s="16"/>
      <c r="E134" s="19"/>
      <c r="F134" s="19">
        <v>1</v>
      </c>
      <c r="G134" s="19"/>
      <c r="H134" s="19"/>
      <c r="I134" s="19"/>
      <c r="J134" s="19"/>
      <c r="K134" s="19"/>
      <c r="L134" s="19"/>
      <c r="M134" s="88"/>
      <c r="N134" s="76"/>
      <c r="O134" s="100"/>
      <c r="P134" s="100"/>
      <c r="Q134" s="100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7">
        <v>1</v>
      </c>
    </row>
    <row r="135" spans="1:29" s="20" customFormat="1" ht="16" thickBot="1" x14ac:dyDescent="0.4">
      <c r="A135" s="60" t="s">
        <v>136</v>
      </c>
      <c r="B135" s="64" t="s">
        <v>130</v>
      </c>
      <c r="C135" s="64">
        <v>9</v>
      </c>
      <c r="D135" s="65">
        <f>SUBTOTAL(9,D130:D134)</f>
        <v>0</v>
      </c>
      <c r="E135" s="65">
        <f t="shared" ref="E135:AC135" si="41">SUBTOTAL(9,E130:E134)</f>
        <v>0</v>
      </c>
      <c r="F135" s="65">
        <f t="shared" si="41"/>
        <v>2</v>
      </c>
      <c r="G135" s="65">
        <f t="shared" si="41"/>
        <v>1</v>
      </c>
      <c r="H135" s="65">
        <f t="shared" si="41"/>
        <v>0</v>
      </c>
      <c r="I135" s="65">
        <f t="shared" si="41"/>
        <v>1</v>
      </c>
      <c r="J135" s="65">
        <f t="shared" si="41"/>
        <v>0</v>
      </c>
      <c r="K135" s="65">
        <f t="shared" si="41"/>
        <v>0</v>
      </c>
      <c r="L135" s="65">
        <f t="shared" si="41"/>
        <v>1</v>
      </c>
      <c r="M135" s="89">
        <f t="shared" si="41"/>
        <v>0</v>
      </c>
      <c r="N135" s="70">
        <f>SUBTOTAL(9,N130:N134)</f>
        <v>0</v>
      </c>
      <c r="O135" s="65">
        <f t="shared" si="41"/>
        <v>0</v>
      </c>
      <c r="P135" s="65">
        <f t="shared" si="41"/>
        <v>0</v>
      </c>
      <c r="Q135" s="65">
        <f t="shared" si="41"/>
        <v>0</v>
      </c>
      <c r="R135" s="65">
        <f t="shared" si="41"/>
        <v>0</v>
      </c>
      <c r="S135" s="65">
        <f t="shared" si="41"/>
        <v>0</v>
      </c>
      <c r="T135" s="65">
        <f t="shared" si="41"/>
        <v>0</v>
      </c>
      <c r="U135" s="65">
        <f t="shared" si="41"/>
        <v>0</v>
      </c>
      <c r="V135" s="65">
        <f t="shared" si="41"/>
        <v>0</v>
      </c>
      <c r="W135" s="65">
        <f>SUBTOTAL(9,W130:W134)</f>
        <v>0</v>
      </c>
      <c r="X135" s="65">
        <f t="shared" si="41"/>
        <v>0</v>
      </c>
      <c r="Y135" s="65">
        <f t="shared" si="41"/>
        <v>0</v>
      </c>
      <c r="Z135" s="65">
        <f t="shared" si="41"/>
        <v>0</v>
      </c>
      <c r="AA135" s="65">
        <f t="shared" si="41"/>
        <v>0</v>
      </c>
      <c r="AB135" s="65">
        <f t="shared" si="41"/>
        <v>0</v>
      </c>
      <c r="AC135" s="89">
        <f t="shared" si="41"/>
        <v>5</v>
      </c>
    </row>
    <row r="136" spans="1:29" x14ac:dyDescent="0.35">
      <c r="A136" s="56" t="s">
        <v>109</v>
      </c>
      <c r="B136" s="51" t="s">
        <v>133</v>
      </c>
      <c r="C136" s="31" t="str">
        <f t="shared" si="2"/>
        <v>1</v>
      </c>
      <c r="D136" s="13"/>
      <c r="E136" s="14">
        <v>1</v>
      </c>
      <c r="F136" s="14"/>
      <c r="G136" s="14"/>
      <c r="H136" s="14"/>
      <c r="I136" s="14"/>
      <c r="J136" s="14"/>
      <c r="K136" s="14"/>
      <c r="L136" s="14"/>
      <c r="M136" s="49"/>
      <c r="N136" s="55">
        <v>1</v>
      </c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  <c r="AB136" s="101"/>
      <c r="AC136" s="77"/>
    </row>
    <row r="137" spans="1:29" ht="15" thickBot="1" x14ac:dyDescent="0.4">
      <c r="A137" s="67" t="s">
        <v>108</v>
      </c>
      <c r="B137" s="63" t="s">
        <v>133</v>
      </c>
      <c r="C137" s="44" t="str">
        <f t="shared" si="2"/>
        <v>1</v>
      </c>
      <c r="D137" s="16"/>
      <c r="E137" s="19">
        <v>1</v>
      </c>
      <c r="F137" s="19"/>
      <c r="G137" s="19"/>
      <c r="H137" s="19"/>
      <c r="I137" s="19"/>
      <c r="J137" s="19"/>
      <c r="K137" s="19"/>
      <c r="L137" s="19"/>
      <c r="M137" s="88"/>
      <c r="N137" s="76">
        <v>1</v>
      </c>
      <c r="O137" s="100"/>
      <c r="P137" s="100"/>
      <c r="Q137" s="100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7"/>
    </row>
    <row r="138" spans="1:29" s="20" customFormat="1" ht="16" thickBot="1" x14ac:dyDescent="0.4">
      <c r="A138" s="60" t="s">
        <v>136</v>
      </c>
      <c r="B138" s="64" t="s">
        <v>133</v>
      </c>
      <c r="C138" s="64">
        <v>1</v>
      </c>
      <c r="D138" s="65">
        <f>SUBTOTAL(9,D136:D137)</f>
        <v>0</v>
      </c>
      <c r="E138" s="65">
        <f t="shared" ref="E138:M138" si="42">SUBTOTAL(9,E136:E137)</f>
        <v>2</v>
      </c>
      <c r="F138" s="65">
        <f t="shared" si="42"/>
        <v>0</v>
      </c>
      <c r="G138" s="65">
        <f t="shared" si="42"/>
        <v>0</v>
      </c>
      <c r="H138" s="65">
        <f t="shared" si="42"/>
        <v>0</v>
      </c>
      <c r="I138" s="65">
        <f t="shared" si="42"/>
        <v>0</v>
      </c>
      <c r="J138" s="65">
        <f t="shared" si="42"/>
        <v>0</v>
      </c>
      <c r="K138" s="65">
        <f t="shared" si="42"/>
        <v>0</v>
      </c>
      <c r="L138" s="65">
        <f t="shared" si="42"/>
        <v>0</v>
      </c>
      <c r="M138" s="89">
        <f t="shared" si="42"/>
        <v>0</v>
      </c>
      <c r="N138" s="74">
        <f>SUBTOTAL(9,N136:N137)</f>
        <v>2</v>
      </c>
      <c r="O138" s="68">
        <f t="shared" ref="O138:AC138" si="43">SUBTOTAL(9,O136:O137)</f>
        <v>0</v>
      </c>
      <c r="P138" s="68">
        <f t="shared" si="43"/>
        <v>0</v>
      </c>
      <c r="Q138" s="68">
        <f t="shared" si="43"/>
        <v>0</v>
      </c>
      <c r="R138" s="68">
        <f t="shared" si="43"/>
        <v>0</v>
      </c>
      <c r="S138" s="68">
        <f t="shared" si="43"/>
        <v>0</v>
      </c>
      <c r="T138" s="68">
        <f t="shared" si="43"/>
        <v>0</v>
      </c>
      <c r="U138" s="68">
        <f t="shared" si="43"/>
        <v>0</v>
      </c>
      <c r="V138" s="68">
        <f t="shared" si="43"/>
        <v>0</v>
      </c>
      <c r="W138" s="68">
        <f>SUBTOTAL(9,W136:W137)</f>
        <v>0</v>
      </c>
      <c r="X138" s="68">
        <f t="shared" si="43"/>
        <v>0</v>
      </c>
      <c r="Y138" s="68">
        <f t="shared" si="43"/>
        <v>0</v>
      </c>
      <c r="Z138" s="68">
        <f t="shared" si="43"/>
        <v>0</v>
      </c>
      <c r="AA138" s="68">
        <f t="shared" si="43"/>
        <v>0</v>
      </c>
      <c r="AB138" s="68">
        <f t="shared" si="43"/>
        <v>0</v>
      </c>
      <c r="AC138" s="93">
        <f t="shared" si="43"/>
        <v>0</v>
      </c>
    </row>
    <row r="139" spans="1:29" x14ac:dyDescent="0.35">
      <c r="A139" s="56" t="s">
        <v>107</v>
      </c>
      <c r="B139" s="51" t="s">
        <v>133</v>
      </c>
      <c r="C139" s="31" t="str">
        <f t="shared" si="2"/>
        <v>2</v>
      </c>
      <c r="D139" s="13"/>
      <c r="E139" s="14">
        <v>1</v>
      </c>
      <c r="F139" s="14"/>
      <c r="G139" s="14"/>
      <c r="H139" s="14"/>
      <c r="I139" s="14"/>
      <c r="J139" s="14"/>
      <c r="K139" s="14"/>
      <c r="L139" s="14"/>
      <c r="M139" s="49"/>
      <c r="N139" s="55">
        <v>1</v>
      </c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  <c r="AB139" s="101"/>
      <c r="AC139" s="77"/>
    </row>
    <row r="140" spans="1:29" ht="15" thickBot="1" x14ac:dyDescent="0.4">
      <c r="A140" s="67" t="s">
        <v>106</v>
      </c>
      <c r="B140" s="63" t="s">
        <v>133</v>
      </c>
      <c r="C140" s="44" t="str">
        <f t="shared" si="2"/>
        <v>2</v>
      </c>
      <c r="D140" s="16"/>
      <c r="E140" s="19"/>
      <c r="F140" s="19"/>
      <c r="G140" s="19"/>
      <c r="H140" s="19"/>
      <c r="I140" s="19">
        <v>1</v>
      </c>
      <c r="J140" s="19"/>
      <c r="K140" s="19"/>
      <c r="L140" s="19"/>
      <c r="M140" s="88"/>
      <c r="N140" s="76"/>
      <c r="O140" s="100"/>
      <c r="P140" s="100"/>
      <c r="Q140" s="100"/>
      <c r="R140" s="100"/>
      <c r="S140" s="100"/>
      <c r="T140" s="100"/>
      <c r="U140" s="100"/>
      <c r="V140" s="100"/>
      <c r="W140" s="100">
        <v>1</v>
      </c>
      <c r="X140" s="100"/>
      <c r="Y140" s="100"/>
      <c r="Z140" s="100"/>
      <c r="AA140" s="100"/>
      <c r="AB140" s="100"/>
      <c r="AC140" s="17"/>
    </row>
    <row r="141" spans="1:29" s="20" customFormat="1" ht="16" thickBot="1" x14ac:dyDescent="0.4">
      <c r="A141" s="60" t="s">
        <v>136</v>
      </c>
      <c r="B141" s="64" t="s">
        <v>133</v>
      </c>
      <c r="C141" s="64">
        <v>2</v>
      </c>
      <c r="D141" s="65">
        <f>SUBTOTAL(9,D139:D140)</f>
        <v>0</v>
      </c>
      <c r="E141" s="65">
        <f t="shared" ref="E141:M141" si="44">SUBTOTAL(9,E139:E140)</f>
        <v>1</v>
      </c>
      <c r="F141" s="65">
        <f t="shared" si="44"/>
        <v>0</v>
      </c>
      <c r="G141" s="65">
        <f t="shared" si="44"/>
        <v>0</v>
      </c>
      <c r="H141" s="65">
        <f t="shared" si="44"/>
        <v>0</v>
      </c>
      <c r="I141" s="65">
        <f t="shared" si="44"/>
        <v>1</v>
      </c>
      <c r="J141" s="65">
        <f t="shared" si="44"/>
        <v>0</v>
      </c>
      <c r="K141" s="65">
        <f t="shared" si="44"/>
        <v>0</v>
      </c>
      <c r="L141" s="65">
        <f t="shared" si="44"/>
        <v>0</v>
      </c>
      <c r="M141" s="89">
        <f t="shared" si="44"/>
        <v>0</v>
      </c>
      <c r="N141" s="74">
        <f>SUBTOTAL(9,N139:N140)</f>
        <v>1</v>
      </c>
      <c r="O141" s="68">
        <f t="shared" ref="O141:AC141" si="45">SUBTOTAL(9,O139:O140)</f>
        <v>0</v>
      </c>
      <c r="P141" s="68">
        <f t="shared" si="45"/>
        <v>0</v>
      </c>
      <c r="Q141" s="68">
        <f t="shared" si="45"/>
        <v>0</v>
      </c>
      <c r="R141" s="68">
        <f t="shared" si="45"/>
        <v>0</v>
      </c>
      <c r="S141" s="68">
        <f t="shared" si="45"/>
        <v>0</v>
      </c>
      <c r="T141" s="68">
        <f t="shared" si="45"/>
        <v>0</v>
      </c>
      <c r="U141" s="68">
        <f t="shared" si="45"/>
        <v>0</v>
      </c>
      <c r="V141" s="68">
        <f t="shared" si="45"/>
        <v>0</v>
      </c>
      <c r="W141" s="68">
        <f>SUBTOTAL(9,W139:W140)</f>
        <v>1</v>
      </c>
      <c r="X141" s="68">
        <f t="shared" si="45"/>
        <v>0</v>
      </c>
      <c r="Y141" s="68">
        <f t="shared" si="45"/>
        <v>0</v>
      </c>
      <c r="Z141" s="68">
        <f t="shared" si="45"/>
        <v>0</v>
      </c>
      <c r="AA141" s="68">
        <f t="shared" si="45"/>
        <v>0</v>
      </c>
      <c r="AB141" s="68">
        <f t="shared" si="45"/>
        <v>0</v>
      </c>
      <c r="AC141" s="93">
        <f t="shared" si="45"/>
        <v>0</v>
      </c>
    </row>
    <row r="142" spans="1:29" x14ac:dyDescent="0.35">
      <c r="A142" s="56" t="s">
        <v>105</v>
      </c>
      <c r="B142" s="51" t="s">
        <v>133</v>
      </c>
      <c r="C142" s="31" t="str">
        <f t="shared" si="2"/>
        <v>3</v>
      </c>
      <c r="D142" s="13"/>
      <c r="E142" s="14">
        <v>1</v>
      </c>
      <c r="F142" s="14"/>
      <c r="G142" s="14"/>
      <c r="H142" s="14"/>
      <c r="I142" s="14"/>
      <c r="J142" s="14"/>
      <c r="K142" s="14"/>
      <c r="L142" s="14"/>
      <c r="M142" s="49"/>
      <c r="N142" s="55">
        <v>1</v>
      </c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77"/>
    </row>
    <row r="143" spans="1:29" ht="15" thickBot="1" x14ac:dyDescent="0.4">
      <c r="A143" s="67" t="s">
        <v>104</v>
      </c>
      <c r="B143" s="63" t="s">
        <v>133</v>
      </c>
      <c r="C143" s="44" t="str">
        <f t="shared" si="2"/>
        <v>3</v>
      </c>
      <c r="D143" s="16"/>
      <c r="E143" s="19"/>
      <c r="F143" s="19"/>
      <c r="G143" s="19"/>
      <c r="H143" s="19"/>
      <c r="I143" s="19">
        <v>1</v>
      </c>
      <c r="J143" s="19"/>
      <c r="K143" s="19"/>
      <c r="L143" s="19"/>
      <c r="M143" s="88"/>
      <c r="N143" s="76"/>
      <c r="O143" s="100"/>
      <c r="P143" s="100"/>
      <c r="Q143" s="100"/>
      <c r="R143" s="100"/>
      <c r="S143" s="100"/>
      <c r="T143" s="100"/>
      <c r="U143" s="100"/>
      <c r="V143" s="100"/>
      <c r="W143" s="100">
        <v>1</v>
      </c>
      <c r="X143" s="100"/>
      <c r="Y143" s="100"/>
      <c r="Z143" s="100"/>
      <c r="AA143" s="100"/>
      <c r="AB143" s="100"/>
      <c r="AC143" s="17"/>
    </row>
    <row r="144" spans="1:29" s="20" customFormat="1" ht="16" thickBot="1" x14ac:dyDescent="0.4">
      <c r="A144" s="60" t="s">
        <v>136</v>
      </c>
      <c r="B144" s="64" t="s">
        <v>133</v>
      </c>
      <c r="C144" s="64">
        <v>3</v>
      </c>
      <c r="D144" s="65">
        <f>SUBTOTAL(9,D142:D143)</f>
        <v>0</v>
      </c>
      <c r="E144" s="65">
        <f t="shared" ref="E144:M144" si="46">SUBTOTAL(9,E142:E143)</f>
        <v>1</v>
      </c>
      <c r="F144" s="65">
        <f t="shared" si="46"/>
        <v>0</v>
      </c>
      <c r="G144" s="65">
        <f t="shared" si="46"/>
        <v>0</v>
      </c>
      <c r="H144" s="65">
        <f t="shared" si="46"/>
        <v>0</v>
      </c>
      <c r="I144" s="65">
        <f t="shared" si="46"/>
        <v>1</v>
      </c>
      <c r="J144" s="65">
        <f t="shared" si="46"/>
        <v>0</v>
      </c>
      <c r="K144" s="65">
        <f t="shared" si="46"/>
        <v>0</v>
      </c>
      <c r="L144" s="65">
        <f t="shared" si="46"/>
        <v>0</v>
      </c>
      <c r="M144" s="89">
        <f t="shared" si="46"/>
        <v>0</v>
      </c>
      <c r="N144" s="74">
        <f>SUBTOTAL(9,N142:N143)</f>
        <v>1</v>
      </c>
      <c r="O144" s="68">
        <f t="shared" ref="O144:AC144" si="47">SUBTOTAL(9,O142:O143)</f>
        <v>0</v>
      </c>
      <c r="P144" s="68">
        <f t="shared" si="47"/>
        <v>0</v>
      </c>
      <c r="Q144" s="68">
        <f t="shared" si="47"/>
        <v>0</v>
      </c>
      <c r="R144" s="68">
        <f t="shared" si="47"/>
        <v>0</v>
      </c>
      <c r="S144" s="68">
        <f t="shared" si="47"/>
        <v>0</v>
      </c>
      <c r="T144" s="68">
        <f t="shared" si="47"/>
        <v>0</v>
      </c>
      <c r="U144" s="68">
        <f t="shared" si="47"/>
        <v>0</v>
      </c>
      <c r="V144" s="68">
        <f t="shared" si="47"/>
        <v>0</v>
      </c>
      <c r="W144" s="68">
        <f>SUBTOTAL(9,W142:W143)</f>
        <v>1</v>
      </c>
      <c r="X144" s="68">
        <f t="shared" si="47"/>
        <v>0</v>
      </c>
      <c r="Y144" s="68">
        <f t="shared" si="47"/>
        <v>0</v>
      </c>
      <c r="Z144" s="68">
        <f t="shared" si="47"/>
        <v>0</v>
      </c>
      <c r="AA144" s="68">
        <f t="shared" si="47"/>
        <v>0</v>
      </c>
      <c r="AB144" s="68">
        <f t="shared" si="47"/>
        <v>0</v>
      </c>
      <c r="AC144" s="93">
        <f t="shared" si="47"/>
        <v>0</v>
      </c>
    </row>
    <row r="145" spans="1:29" x14ac:dyDescent="0.35">
      <c r="A145" s="56" t="s">
        <v>103</v>
      </c>
      <c r="B145" s="51" t="s">
        <v>133</v>
      </c>
      <c r="C145" s="31" t="str">
        <f t="shared" si="2"/>
        <v>4</v>
      </c>
      <c r="D145" s="13"/>
      <c r="E145" s="14">
        <v>1</v>
      </c>
      <c r="F145" s="14"/>
      <c r="G145" s="14"/>
      <c r="H145" s="14"/>
      <c r="I145" s="14"/>
      <c r="J145" s="14"/>
      <c r="K145" s="14"/>
      <c r="L145" s="14"/>
      <c r="M145" s="49"/>
      <c r="N145" s="55">
        <v>1</v>
      </c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1"/>
      <c r="AB145" s="101"/>
      <c r="AC145" s="77"/>
    </row>
    <row r="146" spans="1:29" ht="15" thickBot="1" x14ac:dyDescent="0.4">
      <c r="A146" s="67" t="s">
        <v>102</v>
      </c>
      <c r="B146" s="63" t="s">
        <v>133</v>
      </c>
      <c r="C146" s="44" t="str">
        <f t="shared" si="2"/>
        <v>4</v>
      </c>
      <c r="D146" s="16"/>
      <c r="E146" s="19"/>
      <c r="F146" s="19"/>
      <c r="G146" s="19"/>
      <c r="H146" s="19"/>
      <c r="I146" s="19">
        <v>1</v>
      </c>
      <c r="J146" s="19"/>
      <c r="K146" s="19"/>
      <c r="L146" s="19"/>
      <c r="M146" s="88"/>
      <c r="N146" s="76"/>
      <c r="O146" s="100"/>
      <c r="P146" s="100"/>
      <c r="Q146" s="100"/>
      <c r="R146" s="100"/>
      <c r="S146" s="100"/>
      <c r="T146" s="100"/>
      <c r="U146" s="100"/>
      <c r="V146" s="100"/>
      <c r="W146" s="100">
        <v>1</v>
      </c>
      <c r="X146" s="100"/>
      <c r="Y146" s="100"/>
      <c r="Z146" s="100"/>
      <c r="AA146" s="100"/>
      <c r="AB146" s="100"/>
      <c r="AC146" s="17"/>
    </row>
    <row r="147" spans="1:29" s="20" customFormat="1" ht="16" thickBot="1" x14ac:dyDescent="0.4">
      <c r="A147" s="60" t="s">
        <v>136</v>
      </c>
      <c r="B147" s="64" t="s">
        <v>133</v>
      </c>
      <c r="C147" s="64">
        <v>4</v>
      </c>
      <c r="D147" s="65">
        <f>SUBTOTAL(9,D145:D146)</f>
        <v>0</v>
      </c>
      <c r="E147" s="65">
        <f t="shared" ref="E147:M147" si="48">SUBTOTAL(9,E145:E146)</f>
        <v>1</v>
      </c>
      <c r="F147" s="65">
        <f t="shared" si="48"/>
        <v>0</v>
      </c>
      <c r="G147" s="65">
        <f t="shared" si="48"/>
        <v>0</v>
      </c>
      <c r="H147" s="65">
        <f t="shared" si="48"/>
        <v>0</v>
      </c>
      <c r="I147" s="65">
        <f t="shared" si="48"/>
        <v>1</v>
      </c>
      <c r="J147" s="65">
        <f t="shared" si="48"/>
        <v>0</v>
      </c>
      <c r="K147" s="65">
        <f t="shared" si="48"/>
        <v>0</v>
      </c>
      <c r="L147" s="65">
        <f t="shared" si="48"/>
        <v>0</v>
      </c>
      <c r="M147" s="89">
        <f t="shared" si="48"/>
        <v>0</v>
      </c>
      <c r="N147" s="74">
        <f>SUBTOTAL(9,N145:N146)</f>
        <v>1</v>
      </c>
      <c r="O147" s="68">
        <f t="shared" ref="O147:AC147" si="49">SUBTOTAL(9,O145:O146)</f>
        <v>0</v>
      </c>
      <c r="P147" s="68">
        <f t="shared" si="49"/>
        <v>0</v>
      </c>
      <c r="Q147" s="68">
        <f t="shared" si="49"/>
        <v>0</v>
      </c>
      <c r="R147" s="68">
        <f t="shared" si="49"/>
        <v>0</v>
      </c>
      <c r="S147" s="68">
        <f t="shared" si="49"/>
        <v>0</v>
      </c>
      <c r="T147" s="68">
        <f t="shared" si="49"/>
        <v>0</v>
      </c>
      <c r="U147" s="68">
        <f t="shared" si="49"/>
        <v>0</v>
      </c>
      <c r="V147" s="68">
        <f t="shared" si="49"/>
        <v>0</v>
      </c>
      <c r="W147" s="68">
        <f>SUBTOTAL(9,W145:W146)</f>
        <v>1</v>
      </c>
      <c r="X147" s="68">
        <f t="shared" si="49"/>
        <v>0</v>
      </c>
      <c r="Y147" s="68">
        <f t="shared" si="49"/>
        <v>0</v>
      </c>
      <c r="Z147" s="68">
        <f t="shared" si="49"/>
        <v>0</v>
      </c>
      <c r="AA147" s="68">
        <f t="shared" si="49"/>
        <v>0</v>
      </c>
      <c r="AB147" s="68">
        <f t="shared" si="49"/>
        <v>0</v>
      </c>
      <c r="AC147" s="93">
        <f t="shared" si="49"/>
        <v>0</v>
      </c>
    </row>
    <row r="148" spans="1:29" x14ac:dyDescent="0.35">
      <c r="A148" s="56" t="s">
        <v>101</v>
      </c>
      <c r="B148" s="51" t="s">
        <v>133</v>
      </c>
      <c r="C148" s="31" t="str">
        <f t="shared" si="2"/>
        <v>6</v>
      </c>
      <c r="D148" s="13"/>
      <c r="E148" s="14">
        <v>1</v>
      </c>
      <c r="F148" s="14"/>
      <c r="G148" s="14"/>
      <c r="H148" s="14"/>
      <c r="I148" s="14"/>
      <c r="J148" s="14"/>
      <c r="K148" s="14"/>
      <c r="L148" s="14"/>
      <c r="M148" s="49"/>
      <c r="N148" s="55">
        <v>1</v>
      </c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  <c r="AB148" s="101"/>
      <c r="AC148" s="77"/>
    </row>
    <row r="149" spans="1:29" x14ac:dyDescent="0.35">
      <c r="A149" s="112" t="s">
        <v>100</v>
      </c>
      <c r="B149" s="52" t="s">
        <v>133</v>
      </c>
      <c r="C149" s="41" t="str">
        <f t="shared" si="2"/>
        <v>6</v>
      </c>
      <c r="D149" s="3"/>
      <c r="E149" s="32"/>
      <c r="F149" s="32"/>
      <c r="G149" s="32"/>
      <c r="H149" s="32"/>
      <c r="I149" s="32"/>
      <c r="J149" s="32"/>
      <c r="K149" s="32"/>
      <c r="L149" s="32"/>
      <c r="M149" s="87">
        <v>1</v>
      </c>
      <c r="N149" s="6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6">
        <v>1</v>
      </c>
    </row>
    <row r="150" spans="1:29" s="20" customFormat="1" x14ac:dyDescent="0.35">
      <c r="A150" s="112" t="s">
        <v>99</v>
      </c>
      <c r="B150" s="52" t="s">
        <v>133</v>
      </c>
      <c r="C150" s="41" t="str">
        <f t="shared" si="2"/>
        <v>6</v>
      </c>
      <c r="D150" s="3"/>
      <c r="E150" s="32">
        <v>1</v>
      </c>
      <c r="F150" s="32"/>
      <c r="G150" s="32"/>
      <c r="H150" s="32"/>
      <c r="I150" s="32"/>
      <c r="J150" s="32"/>
      <c r="K150" s="32"/>
      <c r="L150" s="32"/>
      <c r="M150" s="87"/>
      <c r="N150" s="62">
        <v>1</v>
      </c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6"/>
    </row>
    <row r="151" spans="1:29" s="20" customFormat="1" ht="15" thickBot="1" x14ac:dyDescent="0.4">
      <c r="A151" s="67" t="s">
        <v>98</v>
      </c>
      <c r="B151" s="63" t="s">
        <v>133</v>
      </c>
      <c r="C151" s="44" t="str">
        <f t="shared" si="2"/>
        <v>6</v>
      </c>
      <c r="D151" s="16"/>
      <c r="E151" s="19">
        <v>1</v>
      </c>
      <c r="F151" s="19"/>
      <c r="G151" s="19"/>
      <c r="H151" s="19"/>
      <c r="I151" s="19"/>
      <c r="J151" s="19"/>
      <c r="K151" s="19"/>
      <c r="L151" s="19"/>
      <c r="M151" s="88"/>
      <c r="N151" s="76">
        <v>1</v>
      </c>
      <c r="O151" s="100"/>
      <c r="P151" s="100"/>
      <c r="Q151" s="100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7"/>
    </row>
    <row r="152" spans="1:29" s="20" customFormat="1" ht="16" thickBot="1" x14ac:dyDescent="0.4">
      <c r="A152" s="60" t="s">
        <v>136</v>
      </c>
      <c r="B152" s="64" t="s">
        <v>133</v>
      </c>
      <c r="C152" s="64">
        <v>6</v>
      </c>
      <c r="D152" s="66">
        <f>SUBTOTAL(9,D148:D151)</f>
        <v>0</v>
      </c>
      <c r="E152" s="66">
        <f t="shared" ref="E152:AC152" si="50">SUBTOTAL(9,E148:E151)</f>
        <v>3</v>
      </c>
      <c r="F152" s="66">
        <f t="shared" si="50"/>
        <v>0</v>
      </c>
      <c r="G152" s="66">
        <f t="shared" si="50"/>
        <v>0</v>
      </c>
      <c r="H152" s="66">
        <f t="shared" si="50"/>
        <v>0</v>
      </c>
      <c r="I152" s="66">
        <f t="shared" si="50"/>
        <v>0</v>
      </c>
      <c r="J152" s="66">
        <f t="shared" si="50"/>
        <v>0</v>
      </c>
      <c r="K152" s="66">
        <f t="shared" si="50"/>
        <v>0</v>
      </c>
      <c r="L152" s="66">
        <f t="shared" si="50"/>
        <v>0</v>
      </c>
      <c r="M152" s="96">
        <f t="shared" si="50"/>
        <v>1</v>
      </c>
      <c r="N152" s="82">
        <f>SUBTOTAL(9,N148:N151)</f>
        <v>3</v>
      </c>
      <c r="O152" s="66">
        <f t="shared" si="50"/>
        <v>0</v>
      </c>
      <c r="P152" s="66">
        <f t="shared" si="50"/>
        <v>0</v>
      </c>
      <c r="Q152" s="66">
        <f t="shared" si="50"/>
        <v>0</v>
      </c>
      <c r="R152" s="66">
        <f t="shared" si="50"/>
        <v>0</v>
      </c>
      <c r="S152" s="66">
        <f t="shared" si="50"/>
        <v>0</v>
      </c>
      <c r="T152" s="66">
        <f t="shared" si="50"/>
        <v>0</v>
      </c>
      <c r="U152" s="66">
        <f t="shared" si="50"/>
        <v>0</v>
      </c>
      <c r="V152" s="66">
        <f t="shared" si="50"/>
        <v>0</v>
      </c>
      <c r="W152" s="66">
        <f t="shared" si="50"/>
        <v>0</v>
      </c>
      <c r="X152" s="66">
        <f t="shared" si="50"/>
        <v>0</v>
      </c>
      <c r="Y152" s="66">
        <f t="shared" si="50"/>
        <v>0</v>
      </c>
      <c r="Z152" s="66">
        <f t="shared" si="50"/>
        <v>0</v>
      </c>
      <c r="AA152" s="66">
        <f t="shared" si="50"/>
        <v>0</v>
      </c>
      <c r="AB152" s="66">
        <f t="shared" si="50"/>
        <v>0</v>
      </c>
      <c r="AC152" s="96">
        <f t="shared" si="50"/>
        <v>1</v>
      </c>
    </row>
    <row r="153" spans="1:29" x14ac:dyDescent="0.35">
      <c r="A153" s="56" t="s">
        <v>97</v>
      </c>
      <c r="B153" s="51" t="s">
        <v>133</v>
      </c>
      <c r="C153" s="31" t="str">
        <f t="shared" si="2"/>
        <v>7</v>
      </c>
      <c r="D153" s="13"/>
      <c r="E153" s="14">
        <v>1</v>
      </c>
      <c r="F153" s="14"/>
      <c r="G153" s="14"/>
      <c r="H153" s="14"/>
      <c r="I153" s="14"/>
      <c r="J153" s="14"/>
      <c r="K153" s="14"/>
      <c r="L153" s="14"/>
      <c r="M153" s="49"/>
      <c r="N153" s="55">
        <v>1</v>
      </c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  <c r="AA153" s="101"/>
      <c r="AB153" s="101"/>
      <c r="AC153" s="77"/>
    </row>
    <row r="154" spans="1:29" x14ac:dyDescent="0.35">
      <c r="A154" s="112" t="s">
        <v>96</v>
      </c>
      <c r="B154" s="52" t="s">
        <v>133</v>
      </c>
      <c r="C154" s="41" t="str">
        <f t="shared" si="2"/>
        <v>7</v>
      </c>
      <c r="D154" s="3"/>
      <c r="E154" s="32"/>
      <c r="F154" s="32"/>
      <c r="G154" s="32"/>
      <c r="H154" s="32"/>
      <c r="I154" s="32"/>
      <c r="J154" s="32"/>
      <c r="K154" s="32"/>
      <c r="L154" s="32"/>
      <c r="M154" s="87">
        <v>1</v>
      </c>
      <c r="N154" s="6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6">
        <v>1</v>
      </c>
    </row>
    <row r="155" spans="1:29" x14ac:dyDescent="0.35">
      <c r="A155" s="112" t="s">
        <v>95</v>
      </c>
      <c r="B155" s="52" t="s">
        <v>133</v>
      </c>
      <c r="C155" s="41" t="str">
        <f t="shared" si="2"/>
        <v>7</v>
      </c>
      <c r="D155" s="3"/>
      <c r="E155" s="32">
        <v>1</v>
      </c>
      <c r="F155" s="32"/>
      <c r="G155" s="32"/>
      <c r="H155" s="32"/>
      <c r="I155" s="32"/>
      <c r="J155" s="32"/>
      <c r="K155" s="32"/>
      <c r="L155" s="32"/>
      <c r="M155" s="87"/>
      <c r="N155" s="62">
        <v>1</v>
      </c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6"/>
    </row>
    <row r="156" spans="1:29" ht="15" thickBot="1" x14ac:dyDescent="0.4">
      <c r="A156" s="67" t="s">
        <v>94</v>
      </c>
      <c r="B156" s="63" t="s">
        <v>133</v>
      </c>
      <c r="C156" s="44" t="str">
        <f t="shared" si="2"/>
        <v>7</v>
      </c>
      <c r="D156" s="16"/>
      <c r="E156" s="19">
        <v>1</v>
      </c>
      <c r="F156" s="19"/>
      <c r="G156" s="19"/>
      <c r="H156" s="19"/>
      <c r="I156" s="19"/>
      <c r="J156" s="19"/>
      <c r="K156" s="19"/>
      <c r="L156" s="19"/>
      <c r="M156" s="88"/>
      <c r="N156" s="76">
        <v>1</v>
      </c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7"/>
    </row>
    <row r="157" spans="1:29" s="20" customFormat="1" ht="16" thickBot="1" x14ac:dyDescent="0.4">
      <c r="A157" s="60" t="s">
        <v>136</v>
      </c>
      <c r="B157" s="64" t="s">
        <v>133</v>
      </c>
      <c r="C157" s="64">
        <v>7</v>
      </c>
      <c r="D157" s="65">
        <f>SUBTOTAL(9,D153:D156)</f>
        <v>0</v>
      </c>
      <c r="E157" s="65">
        <f t="shared" ref="E157:M157" si="51">SUBTOTAL(9,E153:E156)</f>
        <v>3</v>
      </c>
      <c r="F157" s="65">
        <f t="shared" si="51"/>
        <v>0</v>
      </c>
      <c r="G157" s="65">
        <f t="shared" si="51"/>
        <v>0</v>
      </c>
      <c r="H157" s="65">
        <f t="shared" si="51"/>
        <v>0</v>
      </c>
      <c r="I157" s="65">
        <f t="shared" si="51"/>
        <v>0</v>
      </c>
      <c r="J157" s="65">
        <f t="shared" si="51"/>
        <v>0</v>
      </c>
      <c r="K157" s="65">
        <f t="shared" si="51"/>
        <v>0</v>
      </c>
      <c r="L157" s="65">
        <f t="shared" si="51"/>
        <v>0</v>
      </c>
      <c r="M157" s="89">
        <f t="shared" si="51"/>
        <v>1</v>
      </c>
      <c r="N157" s="82">
        <f>SUBTOTAL(9,N153:N156)</f>
        <v>3</v>
      </c>
      <c r="O157" s="66">
        <f t="shared" ref="O157:AC157" si="52">SUBTOTAL(9,O153:O156)</f>
        <v>0</v>
      </c>
      <c r="P157" s="66">
        <f t="shared" si="52"/>
        <v>0</v>
      </c>
      <c r="Q157" s="66">
        <f t="shared" si="52"/>
        <v>0</v>
      </c>
      <c r="R157" s="66">
        <f t="shared" si="52"/>
        <v>0</v>
      </c>
      <c r="S157" s="66">
        <f t="shared" si="52"/>
        <v>0</v>
      </c>
      <c r="T157" s="66">
        <f t="shared" si="52"/>
        <v>0</v>
      </c>
      <c r="U157" s="66">
        <f t="shared" si="52"/>
        <v>0</v>
      </c>
      <c r="V157" s="66">
        <f t="shared" si="52"/>
        <v>0</v>
      </c>
      <c r="W157" s="66">
        <f t="shared" si="52"/>
        <v>0</v>
      </c>
      <c r="X157" s="66">
        <f t="shared" si="52"/>
        <v>0</v>
      </c>
      <c r="Y157" s="66">
        <f t="shared" si="52"/>
        <v>0</v>
      </c>
      <c r="Z157" s="66">
        <f t="shared" si="52"/>
        <v>0</v>
      </c>
      <c r="AA157" s="66">
        <f t="shared" si="52"/>
        <v>0</v>
      </c>
      <c r="AB157" s="66">
        <f t="shared" si="52"/>
        <v>0</v>
      </c>
      <c r="AC157" s="96">
        <f t="shared" si="52"/>
        <v>1</v>
      </c>
    </row>
    <row r="158" spans="1:29" x14ac:dyDescent="0.35">
      <c r="A158" s="56" t="s">
        <v>93</v>
      </c>
      <c r="B158" s="51" t="s">
        <v>133</v>
      </c>
      <c r="C158" s="31" t="str">
        <f t="shared" si="2"/>
        <v>8</v>
      </c>
      <c r="D158" s="13"/>
      <c r="E158" s="14">
        <v>1</v>
      </c>
      <c r="F158" s="14"/>
      <c r="G158" s="14"/>
      <c r="H158" s="14"/>
      <c r="I158" s="14"/>
      <c r="J158" s="14"/>
      <c r="K158" s="14"/>
      <c r="L158" s="14"/>
      <c r="M158" s="49"/>
      <c r="N158" s="55">
        <v>1</v>
      </c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  <c r="AB158" s="101"/>
      <c r="AC158" s="77"/>
    </row>
    <row r="159" spans="1:29" x14ac:dyDescent="0.35">
      <c r="A159" s="112" t="s">
        <v>92</v>
      </c>
      <c r="B159" s="52" t="s">
        <v>133</v>
      </c>
      <c r="C159" s="41" t="str">
        <f t="shared" si="2"/>
        <v>8</v>
      </c>
      <c r="D159" s="3"/>
      <c r="E159" s="32"/>
      <c r="F159" s="32"/>
      <c r="G159" s="32"/>
      <c r="H159" s="32"/>
      <c r="I159" s="32"/>
      <c r="J159" s="32">
        <v>1</v>
      </c>
      <c r="K159" s="32"/>
      <c r="L159" s="32"/>
      <c r="M159" s="87"/>
      <c r="N159" s="6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6">
        <v>1</v>
      </c>
    </row>
    <row r="160" spans="1:29" ht="15" thickBot="1" x14ac:dyDescent="0.4">
      <c r="A160" s="115" t="s">
        <v>91</v>
      </c>
      <c r="B160" s="53" t="s">
        <v>133</v>
      </c>
      <c r="C160" s="42" t="str">
        <f t="shared" si="2"/>
        <v>8</v>
      </c>
      <c r="D160" s="7"/>
      <c r="E160" s="8"/>
      <c r="F160" s="8"/>
      <c r="G160" s="8">
        <v>1</v>
      </c>
      <c r="H160" s="8"/>
      <c r="I160" s="8"/>
      <c r="J160" s="8"/>
      <c r="K160" s="8"/>
      <c r="L160" s="8"/>
      <c r="M160" s="50"/>
      <c r="N160" s="104"/>
      <c r="O160" s="8"/>
      <c r="P160" s="8"/>
      <c r="Q160" s="8"/>
      <c r="R160" s="8"/>
      <c r="S160" s="8"/>
      <c r="T160" s="8"/>
      <c r="U160" s="8">
        <v>1</v>
      </c>
      <c r="V160" s="8"/>
      <c r="W160" s="8"/>
      <c r="X160" s="8"/>
      <c r="Y160" s="8"/>
      <c r="Z160" s="8"/>
      <c r="AA160" s="8"/>
      <c r="AB160" s="8"/>
      <c r="AC160" s="9"/>
    </row>
    <row r="161" spans="1:29" s="20" customFormat="1" ht="16" thickBot="1" x14ac:dyDescent="0.4">
      <c r="A161" s="116" t="s">
        <v>136</v>
      </c>
      <c r="B161" s="58" t="s">
        <v>133</v>
      </c>
      <c r="C161" s="57">
        <v>8</v>
      </c>
      <c r="D161" s="70">
        <f>SUBTOTAL(9,D158:D160)</f>
        <v>0</v>
      </c>
      <c r="E161" s="71">
        <f t="shared" ref="E161:M161" si="53">SUBTOTAL(9,E158:E160)</f>
        <v>1</v>
      </c>
      <c r="F161" s="71">
        <f t="shared" si="53"/>
        <v>0</v>
      </c>
      <c r="G161" s="71">
        <f t="shared" si="53"/>
        <v>1</v>
      </c>
      <c r="H161" s="71">
        <f t="shared" si="53"/>
        <v>0</v>
      </c>
      <c r="I161" s="71">
        <f t="shared" si="53"/>
        <v>0</v>
      </c>
      <c r="J161" s="71">
        <f t="shared" si="53"/>
        <v>1</v>
      </c>
      <c r="K161" s="71">
        <f t="shared" si="53"/>
        <v>0</v>
      </c>
      <c r="L161" s="71">
        <f t="shared" si="53"/>
        <v>0</v>
      </c>
      <c r="M161" s="59">
        <f t="shared" si="53"/>
        <v>0</v>
      </c>
      <c r="N161" s="82">
        <f>SUBTOTAL(9,N157:N160)</f>
        <v>1</v>
      </c>
      <c r="O161" s="66">
        <f t="shared" ref="O161:AC161" si="54">SUBTOTAL(9,O157:O160)</f>
        <v>0</v>
      </c>
      <c r="P161" s="66">
        <f t="shared" si="54"/>
        <v>0</v>
      </c>
      <c r="Q161" s="66">
        <f t="shared" si="54"/>
        <v>0</v>
      </c>
      <c r="R161" s="66">
        <f t="shared" si="54"/>
        <v>0</v>
      </c>
      <c r="S161" s="66">
        <f t="shared" si="54"/>
        <v>0</v>
      </c>
      <c r="T161" s="66">
        <f t="shared" si="54"/>
        <v>0</v>
      </c>
      <c r="U161" s="66">
        <f t="shared" si="54"/>
        <v>1</v>
      </c>
      <c r="V161" s="66">
        <f t="shared" si="54"/>
        <v>0</v>
      </c>
      <c r="W161" s="66">
        <f t="shared" si="54"/>
        <v>0</v>
      </c>
      <c r="X161" s="66">
        <f t="shared" si="54"/>
        <v>0</v>
      </c>
      <c r="Y161" s="66">
        <f t="shared" si="54"/>
        <v>0</v>
      </c>
      <c r="Z161" s="66">
        <f t="shared" si="54"/>
        <v>0</v>
      </c>
      <c r="AA161" s="66">
        <f t="shared" si="54"/>
        <v>0</v>
      </c>
      <c r="AB161" s="66">
        <f t="shared" si="54"/>
        <v>0</v>
      </c>
      <c r="AC161" s="96">
        <f t="shared" si="54"/>
        <v>1</v>
      </c>
    </row>
    <row r="162" spans="1:29" ht="18.5" x14ac:dyDescent="0.45">
      <c r="A162" s="117" t="s">
        <v>137</v>
      </c>
      <c r="B162" s="118"/>
      <c r="C162" s="119"/>
      <c r="D162" s="120">
        <f t="shared" ref="D162:AC162" si="55">SUBTOTAL(9,D20:D161)</f>
        <v>0</v>
      </c>
      <c r="E162" s="121">
        <f t="shared" si="55"/>
        <v>29</v>
      </c>
      <c r="F162" s="121">
        <f t="shared" si="55"/>
        <v>26</v>
      </c>
      <c r="G162" s="121">
        <f t="shared" si="55"/>
        <v>44</v>
      </c>
      <c r="H162" s="121">
        <f t="shared" si="55"/>
        <v>7</v>
      </c>
      <c r="I162" s="121">
        <f t="shared" si="55"/>
        <v>5</v>
      </c>
      <c r="J162" s="121">
        <f t="shared" si="55"/>
        <v>1</v>
      </c>
      <c r="K162" s="121">
        <f t="shared" si="55"/>
        <v>1</v>
      </c>
      <c r="L162" s="121">
        <f t="shared" si="55"/>
        <v>1</v>
      </c>
      <c r="M162" s="107">
        <f t="shared" si="55"/>
        <v>2</v>
      </c>
      <c r="N162" s="120">
        <f t="shared" si="55"/>
        <v>27</v>
      </c>
      <c r="O162" s="121">
        <f t="shared" si="55"/>
        <v>1</v>
      </c>
      <c r="P162" s="121">
        <f t="shared" si="55"/>
        <v>11</v>
      </c>
      <c r="Q162" s="121">
        <f t="shared" si="55"/>
        <v>3</v>
      </c>
      <c r="R162" s="121">
        <f t="shared" si="55"/>
        <v>18</v>
      </c>
      <c r="S162" s="121">
        <f t="shared" si="55"/>
        <v>10</v>
      </c>
      <c r="T162" s="121">
        <f t="shared" si="55"/>
        <v>8</v>
      </c>
      <c r="U162" s="121">
        <f t="shared" si="55"/>
        <v>5</v>
      </c>
      <c r="V162" s="121">
        <f t="shared" si="55"/>
        <v>5</v>
      </c>
      <c r="W162" s="120">
        <f t="shared" si="55"/>
        <v>3</v>
      </c>
      <c r="X162" s="121">
        <f t="shared" si="55"/>
        <v>2</v>
      </c>
      <c r="Y162" s="121">
        <f t="shared" si="55"/>
        <v>2</v>
      </c>
      <c r="Z162" s="121">
        <f t="shared" si="55"/>
        <v>2</v>
      </c>
      <c r="AA162" s="121">
        <f t="shared" si="55"/>
        <v>3</v>
      </c>
      <c r="AB162" s="121">
        <f t="shared" si="55"/>
        <v>2</v>
      </c>
      <c r="AC162" s="107">
        <f t="shared" si="55"/>
        <v>14</v>
      </c>
    </row>
    <row r="163" spans="1:29" x14ac:dyDescent="0.35"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</row>
    <row r="164" spans="1:29" s="20" customFormat="1" x14ac:dyDescent="0.35"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</row>
    <row r="165" spans="1:29" s="20" customFormat="1" x14ac:dyDescent="0.35"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</row>
    <row r="166" spans="1:29" s="20" customFormat="1" x14ac:dyDescent="0.35"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</row>
    <row r="167" spans="1:29" s="20" customFormat="1" x14ac:dyDescent="0.35">
      <c r="A167" s="29"/>
      <c r="B167" s="29"/>
      <c r="C167" s="29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</row>
    <row r="168" spans="1:29" s="20" customFormat="1" ht="18" customHeight="1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</row>
    <row r="169" spans="1:29" s="20" customFormat="1" x14ac:dyDescent="0.35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</row>
    <row r="170" spans="1:29" x14ac:dyDescent="0.35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</row>
    <row r="171" spans="1:29" x14ac:dyDescent="0.35">
      <c r="A171" s="105"/>
      <c r="B171" s="102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  <c r="AA171" s="102"/>
      <c r="AB171" s="102"/>
      <c r="AC171" s="102"/>
    </row>
    <row r="172" spans="1:29" s="20" customFormat="1" x14ac:dyDescent="0.35">
      <c r="A172" s="105"/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  <c r="AA172" s="102"/>
      <c r="AB172" s="102"/>
      <c r="AC172" s="102"/>
    </row>
    <row r="173" spans="1:29" x14ac:dyDescent="0.35">
      <c r="A173" s="106"/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  <c r="AA173" s="102"/>
      <c r="AB173" s="102"/>
      <c r="AC173" s="102"/>
    </row>
    <row r="174" spans="1:29" x14ac:dyDescent="0.35">
      <c r="A174" s="106"/>
      <c r="B174" s="102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  <c r="AA174" s="102"/>
      <c r="AB174" s="102"/>
      <c r="AC174" s="102"/>
    </row>
    <row r="175" spans="1:29" ht="18.5" x14ac:dyDescent="0.35">
      <c r="A175" s="107"/>
      <c r="B175" s="107"/>
      <c r="C175" s="107"/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  <c r="N175" s="107"/>
      <c r="O175" s="107"/>
      <c r="P175" s="107"/>
      <c r="Q175" s="107"/>
      <c r="R175" s="107"/>
      <c r="S175" s="107"/>
      <c r="T175" s="107"/>
      <c r="U175" s="107"/>
      <c r="V175" s="107"/>
      <c r="W175" s="107"/>
      <c r="X175" s="107"/>
      <c r="Y175" s="107"/>
      <c r="Z175" s="107"/>
      <c r="AA175" s="107"/>
      <c r="AB175" s="107"/>
      <c r="AC175" s="107"/>
    </row>
    <row r="177" spans="4:29" ht="9.75" customHeight="1" x14ac:dyDescent="0.35"/>
    <row r="180" spans="4:29" x14ac:dyDescent="0.35"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</row>
    <row r="181" spans="4:29" x14ac:dyDescent="0.35"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</row>
    <row r="182" spans="4:29" x14ac:dyDescent="0.35"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</row>
    <row r="183" spans="4:29" x14ac:dyDescent="0.35"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</row>
    <row r="184" spans="4:29" x14ac:dyDescent="0.35"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</row>
    <row r="185" spans="4:29" x14ac:dyDescent="0.35"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</row>
    <row r="186" spans="4:29" x14ac:dyDescent="0.35"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</row>
    <row r="187" spans="4:29" x14ac:dyDescent="0.35"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</row>
    <row r="188" spans="4:29" x14ac:dyDescent="0.35"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</row>
    <row r="189" spans="4:29" x14ac:dyDescent="0.35"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</row>
    <row r="190" spans="4:29" x14ac:dyDescent="0.35"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</row>
    <row r="191" spans="4:29" x14ac:dyDescent="0.35"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</row>
    <row r="192" spans="4:29" x14ac:dyDescent="0.35"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</row>
    <row r="193" spans="4:29" x14ac:dyDescent="0.35"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</row>
    <row r="194" spans="4:29" x14ac:dyDescent="0.35"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</row>
    <row r="195" spans="4:29" x14ac:dyDescent="0.35"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</row>
    <row r="196" spans="4:29" x14ac:dyDescent="0.35"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</row>
    <row r="197" spans="4:29" x14ac:dyDescent="0.35"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</row>
    <row r="198" spans="4:29" x14ac:dyDescent="0.35"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</row>
    <row r="199" spans="4:29" x14ac:dyDescent="0.35"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</row>
  </sheetData>
  <mergeCells count="7">
    <mergeCell ref="N18:AC18"/>
    <mergeCell ref="I1:AC2"/>
    <mergeCell ref="A169:A170"/>
    <mergeCell ref="B169:B170"/>
    <mergeCell ref="C169:C170"/>
    <mergeCell ref="D18:M18"/>
    <mergeCell ref="D169:M170"/>
  </mergeCells>
  <pageMargins left="0.70866141732283472" right="0.70866141732283472" top="0.74803149606299213" bottom="0.74803149606299213" header="0.31496062992125984" footer="0.31496062992125984"/>
  <pageSetup paperSize="9" scale="42" fitToHeight="4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abSelected="1" workbookViewId="0">
      <selection activeCell="B3" sqref="B3"/>
    </sheetView>
  </sheetViews>
  <sheetFormatPr baseColWidth="10" defaultRowHeight="14.5" x14ac:dyDescent="0.35"/>
  <cols>
    <col min="2" max="2" width="17.36328125" customWidth="1"/>
  </cols>
  <sheetData>
    <row r="1" spans="1:4" ht="18.5" x14ac:dyDescent="0.45">
      <c r="A1" t="s">
        <v>161</v>
      </c>
      <c r="B1" s="128" t="s">
        <v>146</v>
      </c>
    </row>
    <row r="2" spans="1:4" x14ac:dyDescent="0.35">
      <c r="A2" t="s">
        <v>164</v>
      </c>
      <c r="B2" s="127">
        <v>1</v>
      </c>
    </row>
    <row r="3" spans="1:4" x14ac:dyDescent="0.35">
      <c r="A3" t="s">
        <v>165</v>
      </c>
      <c r="B3" s="129" t="str">
        <f t="array" aca="1" ref="B3" ca="1">IF(ROW($A1)&gt;COUNTIF(INDIRECT("TabAppart["&amp;$B$1&amp;"]"),B$2),"",INDEX(TabAppart[Numéro appart],-1+SMALL(IF(INDIRECT("TabAppart["&amp;$B$1&amp;"]")=B$2,ROW(TabAppart[Numéro appart])+1-ROW(TabAppart[[#Headers],[Numéro appart]]),""),ROW($A1))))</f>
        <v>A004</v>
      </c>
      <c r="D3" s="20"/>
    </row>
    <row r="4" spans="1:4" x14ac:dyDescent="0.35">
      <c r="B4" s="129" t="str">
        <f t="array" aca="1" ref="B4" ca="1">IF(ROW($A2)&gt;COUNTIF(INDIRECT("TabAppart["&amp;$B$1&amp;"]"),B$2),"",INDEX(TabAppart[Numéro appart],-1+SMALL(IF(INDIRECT("TabAppart["&amp;$B$1&amp;"]")=B$2,ROW(TabAppart[Numéro appart])+1-ROW(TabAppart[[#Headers],[Numéro appart]]),""),ROW($A2))))</f>
        <v>sous total</v>
      </c>
    </row>
    <row r="5" spans="1:4" x14ac:dyDescent="0.35">
      <c r="B5" s="129" t="str">
        <f t="array" aca="1" ref="B5" ca="1">IF(ROW($A3)&gt;COUNTIF(INDIRECT("TabAppart["&amp;$B$1&amp;"]"),B$2),"",INDEX(TabAppart[Numéro appart],-1+SMALL(IF(INDIRECT("TabAppart["&amp;$B$1&amp;"]")=B$2,ROW(TabAppart[Numéro appart])+1-ROW(TabAppart[[#Headers],[Numéro appart]]),""),ROW($A3))))</f>
        <v>A105</v>
      </c>
    </row>
    <row r="6" spans="1:4" x14ac:dyDescent="0.35">
      <c r="B6" s="129" t="str">
        <f t="array" aca="1" ref="B6" ca="1">IF(ROW($A4)&gt;COUNTIF(INDIRECT("TabAppart["&amp;$B$1&amp;"]"),B$2),"",INDEX(TabAppart[Numéro appart],-1+SMALL(IF(INDIRECT("TabAppart["&amp;$B$1&amp;"]")=B$2,ROW(TabAppart[Numéro appart])+1-ROW(TabAppart[[#Headers],[Numéro appart]]),""),ROW($A4))))</f>
        <v>sous total</v>
      </c>
    </row>
    <row r="7" spans="1:4" x14ac:dyDescent="0.35">
      <c r="B7" s="129" t="str">
        <f t="array" aca="1" ref="B7" ca="1">IF(ROW($A5)&gt;COUNTIF(INDIRECT("TabAppart["&amp;$B$1&amp;"]"),B$2),"",INDEX(TabAppart[Numéro appart],-1+SMALL(IF(INDIRECT("TabAppart["&amp;$B$1&amp;"]")=B$2,ROW(TabAppart[Numéro appart])+1-ROW(TabAppart[[#Headers],[Numéro appart]]),""),ROW($A5))))</f>
        <v>A205</v>
      </c>
    </row>
    <row r="8" spans="1:4" x14ac:dyDescent="0.35">
      <c r="B8" s="129" t="str">
        <f t="array" aca="1" ref="B8" ca="1">IF(ROW($A6)&gt;COUNTIF(INDIRECT("TabAppart["&amp;$B$1&amp;"]"),B$2),"",INDEX(TabAppart[Numéro appart],-1+SMALL(IF(INDIRECT("TabAppart["&amp;$B$1&amp;"]")=B$2,ROW(TabAppart[Numéro appart])+1-ROW(TabAppart[[#Headers],[Numéro appart]]),""),ROW($A6))))</f>
        <v>sous total</v>
      </c>
    </row>
    <row r="9" spans="1:4" x14ac:dyDescent="0.35">
      <c r="B9" s="129" t="str">
        <f t="array" aca="1" ref="B9" ca="1">IF(ROW($A7)&gt;COUNTIF(INDIRECT("TabAppart["&amp;$B$1&amp;"]"),B$2),"",INDEX(TabAppart[Numéro appart],-1+SMALL(IF(INDIRECT("TabAppart["&amp;$B$1&amp;"]")=B$2,ROW(TabAppart[Numéro appart])+1-ROW(TabAppart[[#Headers],[Numéro appart]]),""),ROW($A7))))</f>
        <v>A305</v>
      </c>
    </row>
    <row r="10" spans="1:4" x14ac:dyDescent="0.35">
      <c r="B10" s="129" t="str">
        <f t="array" aca="1" ref="B10" ca="1">IF(ROW($A8)&gt;COUNTIF(INDIRECT("TabAppart["&amp;$B$1&amp;"]"),B$2),"",INDEX(TabAppart[Numéro appart],-1+SMALL(IF(INDIRECT("TabAppart["&amp;$B$1&amp;"]")=B$2,ROW(TabAppart[Numéro appart])+1-ROW(TabAppart[[#Headers],[Numéro appart]]),""),ROW($A8))))</f>
        <v>sous total</v>
      </c>
    </row>
    <row r="11" spans="1:4" x14ac:dyDescent="0.35">
      <c r="B11" s="129" t="str">
        <f t="array" aca="1" ref="B11" ca="1">IF(ROW($A9)&gt;COUNTIF(INDIRECT("TabAppart["&amp;$B$1&amp;"]"),B$2),"",INDEX(TabAppart[Numéro appart],-1+SMALL(IF(INDIRECT("TabAppart["&amp;$B$1&amp;"]")=B$2,ROW(TabAppart[Numéro appart])+1-ROW(TabAppart[[#Headers],[Numéro appart]]),""),ROW($A9))))</f>
        <v>A405</v>
      </c>
    </row>
    <row r="12" spans="1:4" x14ac:dyDescent="0.35">
      <c r="B12" s="129" t="str">
        <f t="array" aca="1" ref="B12" ca="1">IF(ROW($A10)&gt;COUNTIF(INDIRECT("TabAppart["&amp;$B$1&amp;"]"),B$2),"",INDEX(TabAppart[Numéro appart],-1+SMALL(IF(INDIRECT("TabAppart["&amp;$B$1&amp;"]")=B$2,ROW(TabAppart[Numéro appart])+1-ROW(TabAppart[[#Headers],[Numéro appart]]),""),ROW($A10))))</f>
        <v>sous total</v>
      </c>
    </row>
    <row r="13" spans="1:4" x14ac:dyDescent="0.35">
      <c r="B13" s="129" t="str">
        <f t="array" aca="1" ref="B13" ca="1">IF(ROW($A11)&gt;COUNTIF(INDIRECT("TabAppart["&amp;$B$1&amp;"]"),B$2),"",INDEX(TabAppart[Numéro appart],-1+SMALL(IF(INDIRECT("TabAppart["&amp;$B$1&amp;"]")=B$2,ROW(TabAppart[Numéro appart])+1-ROW(TabAppart[[#Headers],[Numéro appart]]),""),ROW($A11))))</f>
        <v>A108</v>
      </c>
    </row>
    <row r="14" spans="1:4" x14ac:dyDescent="0.35">
      <c r="B14" s="129" t="str">
        <f t="array" aca="1" ref="B14" ca="1">IF(ROW($A12)&gt;COUNTIF(INDIRECT("TabAppart["&amp;$B$1&amp;"]"),B$2),"",INDEX(TabAppart[Numéro appart],-1+SMALL(IF(INDIRECT("TabAppart["&amp;$B$1&amp;"]")=B$2,ROW(TabAppart[Numéro appart])+1-ROW(TabAppart[[#Headers],[Numéro appart]]),""),ROW($A12))))</f>
        <v>sous total</v>
      </c>
    </row>
    <row r="15" spans="1:4" x14ac:dyDescent="0.35">
      <c r="B15" s="129" t="str">
        <f t="array" aca="1" ref="B15" ca="1">IF(ROW($A13)&gt;COUNTIF(INDIRECT("TabAppart["&amp;$B$1&amp;"]"),B$2),"",INDEX(TabAppart[Numéro appart],-1+SMALL(IF(INDIRECT("TabAppart["&amp;$B$1&amp;"]")=B$2,ROW(TabAppart[Numéro appart])+1-ROW(TabAppart[[#Headers],[Numéro appart]]),""),ROW($A13))))</f>
        <v>A208</v>
      </c>
    </row>
    <row r="16" spans="1:4" x14ac:dyDescent="0.35">
      <c r="B16" s="129" t="str">
        <f t="array" aca="1" ref="B16" ca="1">IF(ROW($A14)&gt;COUNTIF(INDIRECT("TabAppart["&amp;$B$1&amp;"]"),B$2),"",INDEX(TabAppart[Numéro appart],-1+SMALL(IF(INDIRECT("TabAppart["&amp;$B$1&amp;"]")=B$2,ROW(TabAppart[Numéro appart])+1-ROW(TabAppart[[#Headers],[Numéro appart]]),""),ROW($A14))))</f>
        <v>sous total</v>
      </c>
    </row>
    <row r="17" spans="2:2" x14ac:dyDescent="0.35">
      <c r="B17" s="129" t="str">
        <f t="array" aca="1" ref="B17" ca="1">IF(ROW($A15)&gt;COUNTIF(INDIRECT("TabAppart["&amp;$B$1&amp;"]"),B$2),"",INDEX(TabAppart[Numéro appart],-1+SMALL(IF(INDIRECT("TabAppart["&amp;$B$1&amp;"]")=B$2,ROW(TabAppart[Numéro appart])+1-ROW(TabAppart[[#Headers],[Numéro appart]]),""),ROW($A15))))</f>
        <v>A308</v>
      </c>
    </row>
    <row r="18" spans="2:2" x14ac:dyDescent="0.35">
      <c r="B18" s="129" t="str">
        <f t="array" aca="1" ref="B18" ca="1">IF(ROW($A16)&gt;COUNTIF(INDIRECT("TabAppart["&amp;$B$1&amp;"]"),B$2),"",INDEX(TabAppart[Numéro appart],-1+SMALL(IF(INDIRECT("TabAppart["&amp;$B$1&amp;"]")=B$2,ROW(TabAppart[Numéro appart])+1-ROW(TabAppart[[#Headers],[Numéro appart]]),""),ROW($A16))))</f>
        <v>sous total</v>
      </c>
    </row>
    <row r="19" spans="2:2" x14ac:dyDescent="0.35">
      <c r="B19" s="129" t="str">
        <f t="array" aca="1" ref="B19" ca="1">IF(ROW($A17)&gt;COUNTIF(INDIRECT("TabAppart["&amp;$B$1&amp;"]"),B$2),"",INDEX(TabAppart[Numéro appart],-1+SMALL(IF(INDIRECT("TabAppart["&amp;$B$1&amp;"]")=B$2,ROW(TabAppart[Numéro appart])+1-ROW(TabAppart[[#Headers],[Numéro appart]]),""),ROW($A17))))</f>
        <v>A408</v>
      </c>
    </row>
    <row r="20" spans="2:2" x14ac:dyDescent="0.35">
      <c r="B20" s="129" t="str">
        <f t="array" aca="1" ref="B20" ca="1">IF(ROW($A18)&gt;COUNTIF(INDIRECT("TabAppart["&amp;$B$1&amp;"]"),B$2),"",INDEX(TabAppart[Numéro appart],-1+SMALL(IF(INDIRECT("TabAppart["&amp;$B$1&amp;"]")=B$2,ROW(TabAppart[Numéro appart])+1-ROW(TabAppart[[#Headers],[Numéro appart]]),""),ROW($A18))))</f>
        <v>sous total</v>
      </c>
    </row>
    <row r="21" spans="2:2" x14ac:dyDescent="0.35">
      <c r="B21" s="129" t="str">
        <f t="array" aca="1" ref="B21" ca="1">IF(ROW($A19)&gt;COUNTIF(INDIRECT("TabAppart["&amp;$B$1&amp;"]"),B$2),"",INDEX(TabAppart[Numéro appart],-1+SMALL(IF(INDIRECT("TabAppart["&amp;$B$1&amp;"]")=B$2,ROW(TabAppart[Numéro appart])+1-ROW(TabAppart[[#Headers],[Numéro appart]]),""),ROW($A19))))</f>
        <v>A602</v>
      </c>
    </row>
    <row r="22" spans="2:2" x14ac:dyDescent="0.35">
      <c r="B22" s="129" t="str">
        <f t="array" aca="1" ref="B22" ca="1">IF(ROW($A20)&gt;COUNTIF(INDIRECT("TabAppart["&amp;$B$1&amp;"]"),B$2),"",INDEX(TabAppart[Numéro appart],-1+SMALL(IF(INDIRECT("TabAppart["&amp;$B$1&amp;"]")=B$2,ROW(TabAppart[Numéro appart])+1-ROW(TabAppart[[#Headers],[Numéro appart]]),""),ROW($A20))))</f>
        <v>sous total</v>
      </c>
    </row>
    <row r="23" spans="2:2" x14ac:dyDescent="0.35">
      <c r="B23" s="129" t="str">
        <f t="array" aca="1" ref="B23" ca="1">IF(ROW($A21)&gt;COUNTIF(INDIRECT("TabAppart["&amp;$B$1&amp;"]"),B$2),"",INDEX(TabAppart[Numéro appart],-1+SMALL(IF(INDIRECT("TabAppart["&amp;$B$1&amp;"]")=B$2,ROW(TabAppart[Numéro appart])+1-ROW(TabAppart[[#Headers],[Numéro appart]]),""),ROW($A21))))</f>
        <v>A702</v>
      </c>
    </row>
    <row r="24" spans="2:2" x14ac:dyDescent="0.35">
      <c r="B24" s="129" t="str">
        <f t="array" aca="1" ref="B24" ca="1">IF(ROW($A22)&gt;COUNTIF(INDIRECT("TabAppart["&amp;$B$1&amp;"]"),B$2),"",INDEX(TabAppart[Numéro appart],-1+SMALL(IF(INDIRECT("TabAppart["&amp;$B$1&amp;"]")=B$2,ROW(TabAppart[Numéro appart])+1-ROW(TabAppart[[#Headers],[Numéro appart]]),""),ROW($A22))))</f>
        <v>sous total</v>
      </c>
    </row>
    <row r="25" spans="2:2" x14ac:dyDescent="0.35">
      <c r="B25" s="129" t="str">
        <f t="array" aca="1" ref="B25" ca="1">IF(ROW($A23)&gt;COUNTIF(INDIRECT("TabAppart["&amp;$B$1&amp;"]"),B$2),"",INDEX(TabAppart[Numéro appart],-1+SMALL(IF(INDIRECT("TabAppart["&amp;$B$1&amp;"]")=B$2,ROW(TabAppart[Numéro appart])+1-ROW(TabAppart[[#Headers],[Numéro appart]]),""),ROW($A23))))</f>
        <v>A802</v>
      </c>
    </row>
    <row r="26" spans="2:2" x14ac:dyDescent="0.35">
      <c r="B26" s="129" t="str">
        <f t="array" aca="1" ref="B26" ca="1">IF(ROW($A24)&gt;COUNTIF(INDIRECT("TabAppart["&amp;$B$1&amp;"]"),B$2),"",INDEX(TabAppart[Numéro appart],-1+SMALL(IF(INDIRECT("TabAppart["&amp;$B$1&amp;"]")=B$2,ROW(TabAppart[Numéro appart])+1-ROW(TabAppart[[#Headers],[Numéro appart]]),""),ROW($A24))))</f>
        <v>sous total</v>
      </c>
    </row>
    <row r="27" spans="2:2" x14ac:dyDescent="0.35">
      <c r="B27" s="129" t="str">
        <f t="array" aca="1" ref="B27" ca="1">IF(ROW($A25)&gt;COUNTIF(INDIRECT("TabAppart["&amp;$B$1&amp;"]"),B$2),"",INDEX(TabAppart[Numéro appart],-1+SMALL(IF(INDIRECT("TabAppart["&amp;$B$1&amp;"]")=B$2,ROW(TabAppart[Numéro appart])+1-ROW(TabAppart[[#Headers],[Numéro appart]]),""),ROW($A25))))</f>
        <v>A615</v>
      </c>
    </row>
    <row r="28" spans="2:2" x14ac:dyDescent="0.35">
      <c r="B28" s="129" t="str">
        <f t="array" aca="1" ref="B28" ca="1">IF(ROW($A26)&gt;COUNTIF(INDIRECT("TabAppart["&amp;$B$1&amp;"]"),B$2),"",INDEX(TabAppart[Numéro appart],-1+SMALL(IF(INDIRECT("TabAppart["&amp;$B$1&amp;"]")=B$2,ROW(TabAppart[Numéro appart])+1-ROW(TabAppart[[#Headers],[Numéro appart]]),""),ROW($A26))))</f>
        <v>sous total</v>
      </c>
    </row>
    <row r="29" spans="2:2" x14ac:dyDescent="0.35">
      <c r="B29" s="129" t="str">
        <f t="array" aca="1" ref="B29" ca="1">IF(ROW($A27)&gt;COUNTIF(INDIRECT("TabAppart["&amp;$B$1&amp;"]"),B$2),"",INDEX(TabAppart[Numéro appart],-1+SMALL(IF(INDIRECT("TabAppart["&amp;$B$1&amp;"]")=B$2,ROW(TabAppart[Numéro appart])+1-ROW(TabAppart[[#Headers],[Numéro appart]]),""),ROW($A27))))</f>
        <v>A715</v>
      </c>
    </row>
    <row r="30" spans="2:2" x14ac:dyDescent="0.35">
      <c r="B30" s="129" t="str">
        <f t="array" aca="1" ref="B30" ca="1">IF(ROW($A28)&gt;COUNTIF(INDIRECT("TabAppart["&amp;$B$1&amp;"]"),B$2),"",INDEX(TabAppart[Numéro appart],-1+SMALL(IF(INDIRECT("TabAppart["&amp;$B$1&amp;"]")=B$2,ROW(TabAppart[Numéro appart])+1-ROW(TabAppart[[#Headers],[Numéro appart]]),""),ROW($A28))))</f>
        <v>sous total</v>
      </c>
    </row>
    <row r="31" spans="2:2" x14ac:dyDescent="0.35">
      <c r="B31" s="129" t="str">
        <f t="array" aca="1" ref="B31" ca="1">IF(ROW($A29)&gt;COUNTIF(INDIRECT("TabAppart["&amp;$B$1&amp;"]"),B$2),"",INDEX(TabAppart[Numéro appart],-1+SMALL(IF(INDIRECT("TabAppart["&amp;$B$1&amp;"]")=B$2,ROW(TabAppart[Numéro appart])+1-ROW(TabAppart[[#Headers],[Numéro appart]]),""),ROW($A29))))</f>
        <v>A812</v>
      </c>
    </row>
    <row r="32" spans="2:2" x14ac:dyDescent="0.35">
      <c r="B32" s="129" t="str">
        <f t="array" aca="1" ref="B32" ca="1">IF(ROW($A30)&gt;COUNTIF(INDIRECT("TabAppart["&amp;$B$1&amp;"]"),B$2),"",INDEX(TabAppart[Numéro appart],-1+SMALL(IF(INDIRECT("TabAppart["&amp;$B$1&amp;"]")=B$2,ROW(TabAppart[Numéro appart])+1-ROW(TabAppart[[#Headers],[Numéro appart]]),""),ROW($A30))))</f>
        <v>sous total</v>
      </c>
    </row>
    <row r="33" spans="2:2" x14ac:dyDescent="0.35">
      <c r="B33" s="129" t="str">
        <f t="array" aca="1" ref="B33" ca="1">IF(ROW($A31)&gt;COUNTIF(INDIRECT("TabAppart["&amp;$B$1&amp;"]"),B$2),"",INDEX(TabAppart[Numéro appart],-1+SMALL(IF(INDIRECT("TabAppart["&amp;$B$1&amp;"]")=B$2,ROW(TabAppart[Numéro appart])+1-ROW(TabAppart[[#Headers],[Numéro appart]]),""),ROW($A31))))</f>
        <v>A111</v>
      </c>
    </row>
    <row r="34" spans="2:2" x14ac:dyDescent="0.35">
      <c r="B34" s="129" t="str">
        <f t="array" aca="1" ref="B34" ca="1">IF(ROW($A32)&gt;COUNTIF(INDIRECT("TabAppart["&amp;$B$1&amp;"]"),B$2),"",INDEX(TabAppart[Numéro appart],-1+SMALL(IF(INDIRECT("TabAppart["&amp;$B$1&amp;"]")=B$2,ROW(TabAppart[Numéro appart])+1-ROW(TabAppart[[#Headers],[Numéro appart]]),""),ROW($A32))))</f>
        <v>A112</v>
      </c>
    </row>
    <row r="35" spans="2:2" x14ac:dyDescent="0.35">
      <c r="B35" s="129" t="str">
        <f t="array" aca="1" ref="B35" ca="1">IF(ROW($A33)&gt;COUNTIF(INDIRECT("TabAppart["&amp;$B$1&amp;"]"),B$2),"",INDEX(TabAppart[Numéro appart],-1+SMALL(IF(INDIRECT("TabAppart["&amp;$B$1&amp;"]")=B$2,ROW(TabAppart[Numéro appart])+1-ROW(TabAppart[[#Headers],[Numéro appart]]),""),ROW($A33))))</f>
        <v>A211</v>
      </c>
    </row>
    <row r="36" spans="2:2" x14ac:dyDescent="0.35">
      <c r="B36" s="129" t="str">
        <f t="array" aca="1" ref="B36" ca="1">IF(ROW($A34)&gt;COUNTIF(INDIRECT("TabAppart["&amp;$B$1&amp;"]"),B$2),"",INDEX(TabAppart[Numéro appart],-1+SMALL(IF(INDIRECT("TabAppart["&amp;$B$1&amp;"]")=B$2,ROW(TabAppart[Numéro appart])+1-ROW(TabAppart[[#Headers],[Numéro appart]]),""),ROW($A34))))</f>
        <v>sous total</v>
      </c>
    </row>
    <row r="37" spans="2:2" x14ac:dyDescent="0.35">
      <c r="B37" s="129" t="str">
        <f t="array" aca="1" ref="B37" ca="1">IF(ROW($A35)&gt;COUNTIF(INDIRECT("TabAppart["&amp;$B$1&amp;"]"),B$2),"",INDEX(TabAppart[Numéro appart],-1+SMALL(IF(INDIRECT("TabAppart["&amp;$B$1&amp;"]")=B$2,ROW(TabAppart[Numéro appart])+1-ROW(TabAppart[[#Headers],[Numéro appart]]),""),ROW($A35))))</f>
        <v>A311</v>
      </c>
    </row>
    <row r="38" spans="2:2" x14ac:dyDescent="0.35">
      <c r="B38" s="129" t="str">
        <f t="array" aca="1" ref="B38" ca="1">IF(ROW($A36)&gt;COUNTIF(INDIRECT("TabAppart["&amp;$B$1&amp;"]"),B$2),"",INDEX(TabAppart[Numéro appart],-1+SMALL(IF(INDIRECT("TabAppart["&amp;$B$1&amp;"]")=B$2,ROW(TabAppart[Numéro appart])+1-ROW(TabAppart[[#Headers],[Numéro appart]]),""),ROW($A36))))</f>
        <v>sous total</v>
      </c>
    </row>
    <row r="39" spans="2:2" x14ac:dyDescent="0.35">
      <c r="B39" s="129" t="str">
        <f t="array" aca="1" ref="B39" ca="1">IF(ROW($A37)&gt;COUNTIF(INDIRECT("TabAppart["&amp;$B$1&amp;"]"),B$2),"",INDEX(TabAppart[Numéro appart],-1+SMALL(IF(INDIRECT("TabAppart["&amp;$B$1&amp;"]")=B$2,ROW(TabAppart[Numéro appart])+1-ROW(TabAppart[[#Headers],[Numéro appart]]),""),ROW($A37))))</f>
        <v>A411</v>
      </c>
    </row>
    <row r="40" spans="2:2" x14ac:dyDescent="0.35">
      <c r="B40" s="129" t="str">
        <f t="array" aca="1" ref="B40" ca="1">IF(ROW($A38)&gt;COUNTIF(INDIRECT("TabAppart["&amp;$B$1&amp;"]"),B$2),"",INDEX(TabAppart[Numéro appart],-1+SMALL(IF(INDIRECT("TabAppart["&amp;$B$1&amp;"]")=B$2,ROW(TabAppart[Numéro appart])+1-ROW(TabAppart[[#Headers],[Numéro appart]]),""),ROW($A38))))</f>
        <v>sous total</v>
      </c>
    </row>
    <row r="41" spans="2:2" x14ac:dyDescent="0.35">
      <c r="B41" s="129" t="str">
        <f t="array" aca="1" ref="B41" ca="1">IF(ROW($A39)&gt;COUNTIF(INDIRECT("TabAppart["&amp;$B$1&amp;"]"),B$2),"",INDEX(TabAppart[Numéro appart],-1+SMALL(IF(INDIRECT("TabAppart["&amp;$B$1&amp;"]")=B$2,ROW(TabAppart[Numéro appart])+1-ROW(TabAppart[[#Headers],[Numéro appart]]),""),ROW($A39))))</f>
        <v>A605</v>
      </c>
    </row>
    <row r="42" spans="2:2" x14ac:dyDescent="0.35">
      <c r="B42" s="129" t="str">
        <f t="array" aca="1" ref="B42" ca="1">IF(ROW($A40)&gt;COUNTIF(INDIRECT("TabAppart["&amp;$B$1&amp;"]"),B$2),"",INDEX(TabAppart[Numéro appart],-1+SMALL(IF(INDIRECT("TabAppart["&amp;$B$1&amp;"]")=B$2,ROW(TabAppart[Numéro appart])+1-ROW(TabAppart[[#Headers],[Numéro appart]]),""),ROW($A40))))</f>
        <v>A609</v>
      </c>
    </row>
    <row r="43" spans="2:2" x14ac:dyDescent="0.35">
      <c r="B43" s="129" t="str">
        <f t="array" aca="1" ref="B43" ca="1">IF(ROW($A41)&gt;COUNTIF(INDIRECT("TabAppart["&amp;$B$1&amp;"]"),B$2),"",INDEX(TabAppart[Numéro appart],-1+SMALL(IF(INDIRECT("TabAppart["&amp;$B$1&amp;"]")=B$2,ROW(TabAppart[Numéro appart])+1-ROW(TabAppart[[#Headers],[Numéro appart]]),""),ROW($A41))))</f>
        <v>A610</v>
      </c>
    </row>
    <row r="44" spans="2:2" x14ac:dyDescent="0.35">
      <c r="B44" s="129" t="str">
        <f t="array" aca="1" ref="B44" ca="1">IF(ROW($A42)&gt;COUNTIF(INDIRECT("TabAppart["&amp;$B$1&amp;"]"),B$2),"",INDEX(TabAppart[Numéro appart],-1+SMALL(IF(INDIRECT("TabAppart["&amp;$B$1&amp;"]")=B$2,ROW(TabAppart[Numéro appart])+1-ROW(TabAppart[[#Headers],[Numéro appart]]),""),ROW($A42))))</f>
        <v>A705</v>
      </c>
    </row>
    <row r="45" spans="2:2" x14ac:dyDescent="0.35">
      <c r="B45" s="129" t="str">
        <f t="array" aca="1" ref="B45" ca="1">IF(ROW($A43)&gt;COUNTIF(INDIRECT("TabAppart["&amp;$B$1&amp;"]"),B$2),"",INDEX(TabAppart[Numéro appart],-1+SMALL(IF(INDIRECT("TabAppart["&amp;$B$1&amp;"]")=B$2,ROW(TabAppart[Numéro appart])+1-ROW(TabAppart[[#Headers],[Numéro appart]]),""),ROW($A43))))</f>
        <v>A709</v>
      </c>
    </row>
    <row r="46" spans="2:2" x14ac:dyDescent="0.35">
      <c r="B46" s="129" t="str">
        <f t="array" aca="1" ref="B46" ca="1">IF(ROW($A44)&gt;COUNTIF(INDIRECT("TabAppart["&amp;$B$1&amp;"]"),B$2),"",INDEX(TabAppart[Numéro appart],-1+SMALL(IF(INDIRECT("TabAppart["&amp;$B$1&amp;"]")=B$2,ROW(TabAppart[Numéro appart])+1-ROW(TabAppart[[#Headers],[Numéro appart]]),""),ROW($A44))))</f>
        <v>A710</v>
      </c>
    </row>
    <row r="47" spans="2:2" x14ac:dyDescent="0.35">
      <c r="B47" s="129" t="str">
        <f t="array" aca="1" ref="B47" ca="1">IF(ROW($A45)&gt;COUNTIF(INDIRECT("TabAppart["&amp;$B$1&amp;"]"),B$2),"",INDEX(TabAppart[Numéro appart],-1+SMALL(IF(INDIRECT("TabAppart["&amp;$B$1&amp;"]")=B$2,ROW(TabAppart[Numéro appart])+1-ROW(TabAppart[[#Headers],[Numéro appart]]),""),ROW($A45))))</f>
        <v>A805</v>
      </c>
    </row>
    <row r="48" spans="2:2" x14ac:dyDescent="0.35">
      <c r="B48" s="129" t="str">
        <f t="array" aca="1" ref="B48" ca="1">IF(ROW($A46)&gt;COUNTIF(INDIRECT("TabAppart["&amp;$B$1&amp;"]"),B$2),"",INDEX(TabAppart[Numéro appart],-1+SMALL(IF(INDIRECT("TabAppart["&amp;$B$1&amp;"]")=B$2,ROW(TabAppart[Numéro appart])+1-ROW(TabAppart[[#Headers],[Numéro appart]]),""),ROW($A46))))</f>
        <v>sous total</v>
      </c>
    </row>
    <row r="49" spans="2:2" x14ac:dyDescent="0.35">
      <c r="B49" s="129" t="str">
        <f t="array" aca="1" ref="B49" ca="1">IF(ROW($A47)&gt;COUNTIF(INDIRECT("TabAppart["&amp;$B$1&amp;"]"),B$2),"",INDEX(TabAppart[Numéro appart],-1+SMALL(IF(INDIRECT("TabAppart["&amp;$B$1&amp;"]")=B$2,ROW(TabAppart[Numéro appart])+1-ROW(TabAppart[[#Headers],[Numéro appart]]),""),ROW($A47))))</f>
        <v/>
      </c>
    </row>
    <row r="50" spans="2:2" x14ac:dyDescent="0.35">
      <c r="B50" s="129" t="str">
        <f t="array" aca="1" ref="B50" ca="1">IF(ROW($A48)&gt;COUNTIF(INDIRECT("TabAppart["&amp;$B$1&amp;"]"),B$2),"",INDEX(TabAppart[Numéro appart],-1+SMALL(IF(INDIRECT("TabAppart["&amp;$B$1&amp;"]")=B$2,ROW(TabAppart[Numéro appart])+1-ROW(TabAppart[[#Headers],[Numéro appart]]),""),ROW($A48))))</f>
        <v/>
      </c>
    </row>
    <row r="51" spans="2:2" x14ac:dyDescent="0.35">
      <c r="B51" s="20" t="str">
        <f t="array" aca="1" ref="B51" ca="1">IF(ROW($A48)&gt;COUNTIF(INDIRECT("TabAppart["&amp;$B$1&amp;"]"),B$2),"",INDEX(TabAppart[Numéro appart],-1+SMALL(IF(INDIRECT("TabAppart["&amp;$B$1&amp;"]")=B$2,ROW(TabAppart[Numéro appart])+1-ROW(TabAppart[[#Headers],[Numéro appart]]),""),ROW($A48))))</f>
        <v/>
      </c>
    </row>
    <row r="52" spans="2:2" x14ac:dyDescent="0.35">
      <c r="B52" s="20" t="str">
        <f t="array" aca="1" ref="B52" ca="1">IF(ROW($A49)&gt;COUNTIF(INDIRECT("TabAppart["&amp;$B$1&amp;"]"),B$2),"",INDEX(TabAppart[Numéro appart],-1+SMALL(IF(INDIRECT("TabAppart["&amp;$B$1&amp;"]")=B$2,ROW(TabAppart[Numéro appart])+1-ROW(TabAppart[[#Headers],[Numéro appart]]),""),ROW($A49))))</f>
        <v/>
      </c>
    </row>
    <row r="53" spans="2:2" x14ac:dyDescent="0.35">
      <c r="B53" s="20" t="str">
        <f t="array" aca="1" ref="B53" ca="1">IF(ROW($A50)&gt;COUNTIF(INDIRECT("TabAppart["&amp;$B$1&amp;"]"),B$2),"",INDEX(TabAppart[Numéro appart],-1+SMALL(IF(INDIRECT("TabAppart["&amp;$B$1&amp;"]")=B$2,ROW(TabAppart[Numéro appart])+1-ROW(TabAppart[[#Headers],[Numéro appart]]),""),ROW($A50))))</f>
        <v/>
      </c>
    </row>
    <row r="54" spans="2:2" x14ac:dyDescent="0.35">
      <c r="B54" s="20" t="str">
        <f t="array" aca="1" ref="B54" ca="1">IF(ROW($A51)&gt;COUNTIF(INDIRECT("TabAppart["&amp;$B$1&amp;"]"),B$2),"",INDEX(TabAppart[Numéro appart],-1+SMALL(IF(INDIRECT("TabAppart["&amp;$B$1&amp;"]")=B$2,ROW(TabAppart[Numéro appart])+1-ROW(TabAppart[[#Headers],[Numéro appart]]),""),ROW($A51))))</f>
        <v/>
      </c>
    </row>
    <row r="55" spans="2:2" x14ac:dyDescent="0.35">
      <c r="B55" s="20" t="str">
        <f t="array" aca="1" ref="B55" ca="1">IF(ROW($A52)&gt;COUNTIF(INDIRECT("TabAppart["&amp;$B$1&amp;"]"),B$2),"",INDEX(TabAppart[Numéro appart],-1+SMALL(IF(INDIRECT("TabAppart["&amp;$B$1&amp;"]")=B$2,ROW(TabAppart[Numéro appart])+1-ROW(TabAppart[[#Headers],[Numéro appart]]),""),ROW($A52))))</f>
        <v/>
      </c>
    </row>
    <row r="56" spans="2:2" x14ac:dyDescent="0.35">
      <c r="B56" s="20" t="str">
        <f t="array" aca="1" ref="B56" ca="1">IF(ROW($A53)&gt;COUNTIF(INDIRECT("TabAppart["&amp;$B$1&amp;"]"),B$2),"",INDEX(TabAppart[Numéro appart],-1+SMALL(IF(INDIRECT("TabAppart["&amp;$B$1&amp;"]")=B$2,ROW(TabAppart[Numéro appart])+1-ROW(TabAppart[[#Headers],[Numéro appart]]),""),ROW($A53))))</f>
        <v/>
      </c>
    </row>
    <row r="57" spans="2:2" x14ac:dyDescent="0.35">
      <c r="B57" s="20" t="str">
        <f t="array" aca="1" ref="B57" ca="1">IF(ROW($A54)&gt;COUNTIF(INDIRECT("TabAppart["&amp;$B$1&amp;"]"),B$2),"",INDEX(TabAppart[Numéro appart],-1+SMALL(IF(INDIRECT("TabAppart["&amp;$B$1&amp;"]")=B$2,ROW(TabAppart[Numéro appart])+1-ROW(TabAppart[[#Headers],[Numéro appart]]),""),ROW($A54))))</f>
        <v/>
      </c>
    </row>
    <row r="58" spans="2:2" x14ac:dyDescent="0.35">
      <c r="B58" s="20" t="str">
        <f t="array" aca="1" ref="B58" ca="1">IF(ROW($A55)&gt;COUNTIF(INDIRECT("TabAppart["&amp;$B$1&amp;"]"),B$2),"",INDEX(TabAppart[Numéro appart],-1+SMALL(IF(INDIRECT("TabAppart["&amp;$B$1&amp;"]")=B$2,ROW(TabAppart[Numéro appart])+1-ROW(TabAppart[[#Headers],[Numéro appart]]),""),ROW($A55))))</f>
        <v/>
      </c>
    </row>
    <row r="59" spans="2:2" x14ac:dyDescent="0.35">
      <c r="B59" s="20" t="str">
        <f t="array" aca="1" ref="B59" ca="1">IF(ROW($A56)&gt;COUNTIF(INDIRECT("TabAppart["&amp;$B$1&amp;"]"),B$2),"",INDEX(TabAppart[Numéro appart],-1+SMALL(IF(INDIRECT("TabAppart["&amp;$B$1&amp;"]")=B$2,ROW(TabAppart[Numéro appart])+1-ROW(TabAppart[[#Headers],[Numéro appart]]),""),ROW($A56))))</f>
        <v/>
      </c>
    </row>
    <row r="60" spans="2:2" x14ac:dyDescent="0.35">
      <c r="B60" s="20" t="str">
        <f t="array" aca="1" ref="B60" ca="1">IF(ROW($A57)&gt;COUNTIF(INDIRECT("TabAppart["&amp;$B$1&amp;"]"),B$2),"",INDEX(TabAppart[Numéro appart],-1+SMALL(IF(INDIRECT("TabAppart["&amp;$B$1&amp;"]")=B$2,ROW(TabAppart[Numéro appart])+1-ROW(TabAppart[[#Headers],[Numéro appart]]),""),ROW($A57))))</f>
        <v/>
      </c>
    </row>
    <row r="61" spans="2:2" x14ac:dyDescent="0.35">
      <c r="B61" s="20" t="str">
        <f t="array" aca="1" ref="B61" ca="1">IF(ROW($A58)&gt;COUNTIF(INDIRECT("TabAppart["&amp;$B$1&amp;"]"),B$2),"",INDEX(TabAppart[Numéro appart],-1+SMALL(IF(INDIRECT("TabAppart["&amp;$B$1&amp;"]")=B$2,ROW(TabAppart[Numéro appart])+1-ROW(TabAppart[[#Headers],[Numéro appart]]),""),ROW($A58))))</f>
        <v/>
      </c>
    </row>
    <row r="62" spans="2:2" x14ac:dyDescent="0.35">
      <c r="B62" s="20" t="str">
        <f t="array" aca="1" ref="B62" ca="1">IF(ROW($A59)&gt;COUNTIF(INDIRECT("TabAppart["&amp;$B$1&amp;"]"),B$2),"",INDEX(TabAppart[Numéro appart],-1+SMALL(IF(INDIRECT("TabAppart["&amp;$B$1&amp;"]")=B$2,ROW(TabAppart[Numéro appart])+1-ROW(TabAppart[[#Headers],[Numéro appart]]),""),ROW($A59))))</f>
        <v/>
      </c>
    </row>
    <row r="63" spans="2:2" x14ac:dyDescent="0.35">
      <c r="B63" s="20" t="str">
        <f t="array" aca="1" ref="B63" ca="1">IF(ROW($A60)&gt;COUNTIF(INDIRECT("TabAppart["&amp;$B$1&amp;"]"),B$2),"",INDEX(TabAppart[Numéro appart],-1+SMALL(IF(INDIRECT("TabAppart["&amp;$B$1&amp;"]")=B$2,ROW(TabAppart[Numéro appart])+1-ROW(TabAppart[[#Headers],[Numéro appart]]),""),ROW($A60))))</f>
        <v/>
      </c>
    </row>
    <row r="64" spans="2:2" x14ac:dyDescent="0.35">
      <c r="B64" s="20" t="str">
        <f t="array" aca="1" ref="B64" ca="1">IF(ROW($A61)&gt;COUNTIF(INDIRECT("TabAppart["&amp;$B$1&amp;"]"),B$2),"",INDEX(TabAppart[Numéro appart],-1+SMALL(IF(INDIRECT("TabAppart["&amp;$B$1&amp;"]")=B$2,ROW(TabAppart[Numéro appart])+1-ROW(TabAppart[[#Headers],[Numéro appart]]),""),ROW($A61))))</f>
        <v/>
      </c>
    </row>
    <row r="65" spans="2:2" x14ac:dyDescent="0.35">
      <c r="B65" s="20" t="str">
        <f t="array" aca="1" ref="B65" ca="1">IF(ROW($A62)&gt;COUNTIF(INDIRECT("TabAppart["&amp;$B$1&amp;"]"),B$2),"",INDEX(TabAppart[Numéro appart],-1+SMALL(IF(INDIRECT("TabAppart["&amp;$B$1&amp;"]")=B$2,ROW(TabAppart[Numéro appart])+1-ROW(TabAppart[[#Headers],[Numéro appart]]),""),ROW($A62))))</f>
        <v/>
      </c>
    </row>
    <row r="66" spans="2:2" x14ac:dyDescent="0.35">
      <c r="B66" s="20" t="str">
        <f t="array" aca="1" ref="B66" ca="1">IF(ROW($A63)&gt;COUNTIF(INDIRECT("TabAppart["&amp;$B$1&amp;"]"),B$2),"",INDEX(TabAppart[Numéro appart],-1+SMALL(IF(INDIRECT("TabAppart["&amp;$B$1&amp;"]")=B$2,ROW(TabAppart[Numéro appart])+1-ROW(TabAppart[[#Headers],[Numéro appart]]),""),ROW($A63))))</f>
        <v/>
      </c>
    </row>
    <row r="67" spans="2:2" x14ac:dyDescent="0.35">
      <c r="B67" s="20" t="str">
        <f t="array" aca="1" ref="B67" ca="1">IF(ROW($A64)&gt;COUNTIF(INDIRECT("TabAppart["&amp;$B$1&amp;"]"),B$2),"",INDEX(TabAppart[Numéro appart],-1+SMALL(IF(INDIRECT("TabAppart["&amp;$B$1&amp;"]")=B$2,ROW(TabAppart[Numéro appart])+1-ROW(TabAppart[[#Headers],[Numéro appart]]),""),ROW($A64))))</f>
        <v/>
      </c>
    </row>
    <row r="68" spans="2:2" x14ac:dyDescent="0.35">
      <c r="B68" s="20" t="str">
        <f t="array" aca="1" ref="B68" ca="1">IF(ROW($A65)&gt;COUNTIF(INDIRECT("TabAppart["&amp;$B$1&amp;"]"),B$2),"",INDEX(TabAppart[Numéro appart],-1+SMALL(IF(INDIRECT("TabAppart["&amp;$B$1&amp;"]")=B$2,ROW(TabAppart[Numéro appart])+1-ROW(TabAppart[[#Headers],[Numéro appart]]),""),ROW($A65))))</f>
        <v/>
      </c>
    </row>
    <row r="69" spans="2:2" x14ac:dyDescent="0.35">
      <c r="B69" s="20" t="str">
        <f t="array" aca="1" ref="B69" ca="1">IF(ROW($A66)&gt;COUNTIF(INDIRECT("TabAppart["&amp;$B$1&amp;"]"),B$2),"",INDEX(TabAppart[Numéro appart],-1+SMALL(IF(INDIRECT("TabAppart["&amp;$B$1&amp;"]")=B$2,ROW(TabAppart[Numéro appart])+1-ROW(TabAppart[[#Headers],[Numéro appart]]),""),ROW($A66))))</f>
        <v/>
      </c>
    </row>
    <row r="70" spans="2:2" x14ac:dyDescent="0.35">
      <c r="B70" s="20" t="str">
        <f t="array" aca="1" ref="B70" ca="1">IF(ROW($A67)&gt;COUNTIF(INDIRECT("TabAppart["&amp;$B$1&amp;"]"),B$2),"",INDEX(TabAppart[Numéro appart],-1+SMALL(IF(INDIRECT("TabAppart["&amp;$B$1&amp;"]")=B$2,ROW(TabAppart[Numéro appart])+1-ROW(TabAppart[[#Headers],[Numéro appart]]),""),ROW($A67))))</f>
        <v/>
      </c>
    </row>
    <row r="71" spans="2:2" x14ac:dyDescent="0.35">
      <c r="B71" s="20" t="str">
        <f t="array" aca="1" ref="B71" ca="1">IF(ROW($A68)&gt;COUNTIF(INDIRECT("TabAppart["&amp;$B$1&amp;"]"),B$2),"",INDEX(TabAppart[Numéro appart],-1+SMALL(IF(INDIRECT("TabAppart["&amp;$B$1&amp;"]")=B$2,ROW(TabAppart[Numéro appart])+1-ROW(TabAppart[[#Headers],[Numéro appart]]),""),ROW($A68))))</f>
        <v/>
      </c>
    </row>
    <row r="72" spans="2:2" x14ac:dyDescent="0.35">
      <c r="B72" s="20"/>
    </row>
    <row r="73" spans="2:2" x14ac:dyDescent="0.35">
      <c r="B73" s="20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'appareils sanitaires'!$N$19:$AC$19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appareils sanitaires</vt:lpstr>
      <vt:lpstr>Liste Appart par type</vt:lpstr>
      <vt:lpstr>'appareils sanitaires'!Impression_des_titres</vt:lpstr>
      <vt:lpstr>'appareils sanitaires'!Zone_d_impression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MOREAU</dc:creator>
  <cp:lastModifiedBy>Michel Staelens</cp:lastModifiedBy>
  <cp:lastPrinted>2015-05-08T13:01:15Z</cp:lastPrinted>
  <dcterms:created xsi:type="dcterms:W3CDTF">2015-04-22T16:08:18Z</dcterms:created>
  <dcterms:modified xsi:type="dcterms:W3CDTF">2015-05-08T14:28:00Z</dcterms:modified>
</cp:coreProperties>
</file>