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2" sheetId="2" r:id="rId1"/>
    <sheet name="Feuil1" sheetId="1" r:id="rId2"/>
  </sheets>
  <definedNames>
    <definedName name="Segment_article">#N/A</definedName>
    <definedName name="Segment_client">#N/A</definedName>
    <definedName name="Segment_mini_maxi">#N/A</definedName>
    <definedName name="Segment_prix_de_vente">#N/A</definedName>
  </definedNames>
  <calcPr calcId="152511"/>
  <pivotCaches>
    <pivotCache cacheId="6" r:id="rId3"/>
  </pivotCaches>
  <extLst>
    <ext xmlns:x14="http://schemas.microsoft.com/office/spreadsheetml/2009/9/main" uri="{BBE1A952-AA13-448e-AADC-164F8A28A991}">
      <x14:slicerCaches>
        <x14:slicerCache r:id="rId4"/>
        <x14:slicerCache r:id="rId5"/>
        <x14:slicerCache r:id="rId6"/>
        <x14:slicerCache r:id="rId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7" i="1" l="1"/>
  <c r="H8" i="1"/>
  <c r="H9" i="1"/>
  <c r="H10" i="1"/>
  <c r="H11" i="1"/>
  <c r="H12" i="1"/>
  <c r="H13" i="1"/>
  <c r="H14" i="1"/>
  <c r="H15" i="1"/>
  <c r="H6" i="1"/>
  <c r="G7" i="1" a="1"/>
  <c r="G7" i="1" s="1"/>
  <c r="G8" i="1" a="1"/>
  <c r="G8" i="1" s="1"/>
  <c r="G9" i="1" a="1"/>
  <c r="G9" i="1" s="1"/>
  <c r="G10" i="1" a="1"/>
  <c r="G10" i="1"/>
  <c r="G11" i="1" a="1"/>
  <c r="G11" i="1" s="1"/>
  <c r="G12" i="1" a="1"/>
  <c r="G12" i="1" s="1"/>
  <c r="G13" i="1" a="1"/>
  <c r="G13" i="1" s="1"/>
  <c r="G14" i="1" a="1"/>
  <c r="G14" i="1"/>
  <c r="G15" i="1" a="1"/>
  <c r="G15" i="1" s="1"/>
  <c r="G6" i="1" a="1"/>
  <c r="G6" i="1" s="1"/>
  <c r="F7" i="1" a="1"/>
  <c r="F7" i="1" s="1"/>
  <c r="F8" i="1" a="1"/>
  <c r="F8" i="1" s="1"/>
  <c r="F9" i="1" a="1"/>
  <c r="F9" i="1" s="1"/>
  <c r="F10" i="1" a="1"/>
  <c r="F10" i="1"/>
  <c r="F11" i="1" a="1"/>
  <c r="F11" i="1" s="1"/>
  <c r="F12" i="1" a="1"/>
  <c r="F12" i="1" s="1"/>
  <c r="F13" i="1" a="1"/>
  <c r="F13" i="1" s="1"/>
  <c r="F14" i="1" a="1"/>
  <c r="F14" i="1" s="1"/>
  <c r="F15" i="1" a="1"/>
  <c r="F15" i="1" s="1"/>
  <c r="F6" i="1" a="1"/>
  <c r="F6" i="1" s="1"/>
  <c r="E7" i="1" l="1"/>
  <c r="E8" i="1"/>
  <c r="E11" i="1"/>
  <c r="E12" i="1"/>
  <c r="E13" i="1"/>
  <c r="E9" i="1"/>
  <c r="E10" i="1"/>
  <c r="E14" i="1"/>
  <c r="E15" i="1"/>
  <c r="E6" i="1"/>
</calcChain>
</file>

<file path=xl/sharedStrings.xml><?xml version="1.0" encoding="utf-8"?>
<sst xmlns="http://schemas.openxmlformats.org/spreadsheetml/2006/main" count="47" uniqueCount="19">
  <si>
    <t>article</t>
  </si>
  <si>
    <t>client</t>
  </si>
  <si>
    <t>prix de vente</t>
  </si>
  <si>
    <t>ca</t>
  </si>
  <si>
    <t>pomme</t>
  </si>
  <si>
    <t>poire</t>
  </si>
  <si>
    <t>client 1</t>
  </si>
  <si>
    <t>client 2</t>
  </si>
  <si>
    <t>client 3</t>
  </si>
  <si>
    <t>client 4</t>
  </si>
  <si>
    <t>client 5</t>
  </si>
  <si>
    <t>quantité kg</t>
  </si>
  <si>
    <t>Total général</t>
  </si>
  <si>
    <t>Somme de quantité kg</t>
  </si>
  <si>
    <t>Total poire</t>
  </si>
  <si>
    <t>Total pomme</t>
  </si>
  <si>
    <t>mini/maxi</t>
  </si>
  <si>
    <t>maxi</t>
  </si>
  <si>
    <t>mini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</si>
</sst>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pivotCacheDefinition" Target="pivotCache/pivotCacheDefinition1.xml"/><Relationship Id="rId7" Type="http://schemas.microsoft.com/office/2007/relationships/slicerCache" Target="slicerCaches/slicerCache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3.xml"/><Relationship Id="rId11" Type="http://schemas.openxmlformats.org/officeDocument/2006/relationships/calcChain" Target="calcChain.xml"/><Relationship Id="rId5" Type="http://schemas.microsoft.com/office/2007/relationships/slicerCache" Target="slicerCaches/slicerCache2.xml"/><Relationship Id="rId10" Type="http://schemas.openxmlformats.org/officeDocument/2006/relationships/sharedStrings" Target="sharedStrings.xml"/><Relationship Id="rId4" Type="http://schemas.microsoft.com/office/2007/relationships/slicerCache" Target="slicerCaches/slicerCache1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577850</xdr:colOff>
      <xdr:row>4</xdr:row>
      <xdr:rowOff>6350</xdr:rowOff>
    </xdr:from>
    <xdr:to>
      <xdr:col>12</xdr:col>
      <xdr:colOff>120650</xdr:colOff>
      <xdr:row>17</xdr:row>
      <xdr:rowOff>136525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articl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rticl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393517" y="740128"/>
              <a:ext cx="1828800" cy="251495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12</xdr:col>
      <xdr:colOff>190500</xdr:colOff>
      <xdr:row>3</xdr:row>
      <xdr:rowOff>177800</xdr:rowOff>
    </xdr:from>
    <xdr:to>
      <xdr:col>14</xdr:col>
      <xdr:colOff>495300</xdr:colOff>
      <xdr:row>17</xdr:row>
      <xdr:rowOff>123825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client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lien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292167" y="728133"/>
              <a:ext cx="1828800" cy="251424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14</xdr:col>
      <xdr:colOff>571500</xdr:colOff>
      <xdr:row>3</xdr:row>
      <xdr:rowOff>165100</xdr:rowOff>
    </xdr:from>
    <xdr:to>
      <xdr:col>17</xdr:col>
      <xdr:colOff>114300</xdr:colOff>
      <xdr:row>17</xdr:row>
      <xdr:rowOff>111125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prix de vent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rix de ven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197167" y="715433"/>
              <a:ext cx="1828800" cy="251424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8</xdr:col>
      <xdr:colOff>570794</xdr:colOff>
      <xdr:row>10</xdr:row>
      <xdr:rowOff>150989</xdr:rowOff>
    </xdr:from>
    <xdr:to>
      <xdr:col>11</xdr:col>
      <xdr:colOff>35983</xdr:colOff>
      <xdr:row>24</xdr:row>
      <xdr:rowOff>106891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5" name="mini/maxi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ini/maxi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076016" y="1985433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735.807289004631" createdVersion="5" refreshedVersion="5" minRefreshableVersion="3" recordCount="10">
  <cacheSource type="worksheet">
    <worksheetSource ref="A5:H15" sheet="Feuil1"/>
  </cacheSource>
  <cacheFields count="8">
    <cacheField name="article" numFmtId="0">
      <sharedItems count="2">
        <s v="pomme"/>
        <s v="poire"/>
      </sharedItems>
    </cacheField>
    <cacheField name="client" numFmtId="0">
      <sharedItems count="5">
        <s v="client 1"/>
        <s v="client 2"/>
        <s v="client 3"/>
        <s v="client 4"/>
        <s v="client 5"/>
      </sharedItems>
    </cacheField>
    <cacheField name="prix de vente" numFmtId="0">
      <sharedItems containsSemiMixedTypes="0" containsString="0" containsNumber="1" minValue="1.95" maxValue="4" count="6">
        <n v="2"/>
        <n v="2.25"/>
        <n v="3"/>
        <n v="1.95"/>
        <n v="2.75"/>
        <n v="4"/>
      </sharedItems>
    </cacheField>
    <cacheField name="quantité kg" numFmtId="0">
      <sharedItems containsSemiMixedTypes="0" containsString="0" containsNumber="1" containsInteger="1" minValue="50" maxValue="100"/>
    </cacheField>
    <cacheField name="ca" numFmtId="0">
      <sharedItems containsSemiMixedTypes="0" containsString="0" containsNumber="1" minValue="150" maxValue="260"/>
    </cacheField>
    <cacheField name="mini" numFmtId="0">
      <sharedItems containsSemiMixedTypes="0" containsString="0" containsNumber="1" minValue="1.95" maxValue="2"/>
    </cacheField>
    <cacheField name="maxi" numFmtId="0">
      <sharedItems containsSemiMixedTypes="0" containsString="0" containsNumber="1" containsInteger="1" minValue="3" maxValue="4"/>
    </cacheField>
    <cacheField name="mini/maxi" numFmtId="0">
      <sharedItems count="3">
        <s v=""/>
        <s v="maxi"/>
        <s v="mini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x v="0"/>
    <x v="0"/>
    <x v="0"/>
    <n v="90"/>
    <n v="180"/>
    <n v="1.95"/>
    <n v="3"/>
    <x v="0"/>
  </r>
  <r>
    <x v="0"/>
    <x v="1"/>
    <x v="1"/>
    <n v="85"/>
    <n v="191.25"/>
    <n v="1.95"/>
    <n v="3"/>
    <x v="0"/>
  </r>
  <r>
    <x v="0"/>
    <x v="2"/>
    <x v="2"/>
    <n v="50"/>
    <n v="150"/>
    <n v="1.95"/>
    <n v="3"/>
    <x v="1"/>
  </r>
  <r>
    <x v="1"/>
    <x v="1"/>
    <x v="1"/>
    <n v="85"/>
    <n v="191.25"/>
    <n v="2"/>
    <n v="4"/>
    <x v="0"/>
  </r>
  <r>
    <x v="1"/>
    <x v="2"/>
    <x v="2"/>
    <n v="50"/>
    <n v="150"/>
    <n v="2"/>
    <n v="4"/>
    <x v="0"/>
  </r>
  <r>
    <x v="0"/>
    <x v="3"/>
    <x v="3"/>
    <n v="100"/>
    <n v="195"/>
    <n v="1.95"/>
    <n v="3"/>
    <x v="2"/>
  </r>
  <r>
    <x v="0"/>
    <x v="4"/>
    <x v="4"/>
    <n v="65"/>
    <n v="178.75"/>
    <n v="1.95"/>
    <n v="3"/>
    <x v="0"/>
  </r>
  <r>
    <x v="1"/>
    <x v="0"/>
    <x v="0"/>
    <n v="90"/>
    <n v="180"/>
    <n v="2"/>
    <n v="4"/>
    <x v="2"/>
  </r>
  <r>
    <x v="1"/>
    <x v="3"/>
    <x v="0"/>
    <n v="100"/>
    <n v="200"/>
    <n v="2"/>
    <n v="4"/>
    <x v="2"/>
  </r>
  <r>
    <x v="1"/>
    <x v="4"/>
    <x v="5"/>
    <n v="65"/>
    <n v="260"/>
    <n v="2"/>
    <n v="4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gridDropZones="1" multipleFieldFilters="0">
  <location ref="A3:H11" firstHeaderRow="1" firstDataRow="2" firstDataCol="3"/>
  <pivotFields count="8">
    <pivotField axis="axisRow" compact="0" outline="0" showAll="0">
      <items count="3">
        <item x="1"/>
        <item x="0"/>
        <item t="default"/>
      </items>
    </pivotField>
    <pivotField axis="axisCol" compact="0" outline="0" showAll="0">
      <items count="6">
        <item x="0"/>
        <item x="1"/>
        <item x="2"/>
        <item x="3"/>
        <item x="4"/>
        <item t="default"/>
      </items>
    </pivotField>
    <pivotField axis="axisRow" compact="0" outline="0" showAll="0" sortType="ascending">
      <items count="7">
        <item x="3"/>
        <item x="0"/>
        <item x="1"/>
        <item x="4"/>
        <item x="2"/>
        <item x="5"/>
        <item t="default"/>
      </items>
    </pivotField>
    <pivotField dataField="1" compact="0" outline="0" showAll="0"/>
    <pivotField compact="0" outline="0" showAll="0"/>
    <pivotField compact="0" outline="0" showAll="0" defaultSubtotal="0"/>
    <pivotField compact="0" outline="0" showAll="0" defaultSubtotal="0"/>
    <pivotField axis="axisRow" compact="0" outline="0" showAll="0" sortType="descending" defaultSubtotal="0">
      <items count="3">
        <item x="2"/>
        <item x="1"/>
        <item h="1" x="0"/>
      </items>
    </pivotField>
  </pivotFields>
  <rowFields count="3">
    <field x="0"/>
    <field x="7"/>
    <field x="2"/>
  </rowFields>
  <rowItems count="7">
    <i>
      <x/>
      <x/>
      <x v="1"/>
    </i>
    <i r="1">
      <x v="1"/>
      <x v="5"/>
    </i>
    <i t="default">
      <x/>
    </i>
    <i>
      <x v="1"/>
      <x/>
      <x/>
    </i>
    <i r="1">
      <x v="1"/>
      <x v="4"/>
    </i>
    <i t="default">
      <x v="1"/>
    </i>
    <i t="grand">
      <x/>
    </i>
  </rowItems>
  <colFields count="1">
    <field x="1"/>
  </colFields>
  <colItems count="5">
    <i>
      <x/>
    </i>
    <i>
      <x v="2"/>
    </i>
    <i>
      <x v="3"/>
    </i>
    <i>
      <x v="4"/>
    </i>
    <i t="grand">
      <x/>
    </i>
  </colItems>
  <dataFields count="1">
    <dataField name="Somme de quantité kg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rticle" sourceName="article">
  <pivotTables>
    <pivotTable tabId="2" name="Tableau croisé dynamique1"/>
  </pivotTables>
  <data>
    <tabular pivotCacheId="1">
      <items count="2">
        <i x="1" s="1"/>
        <i x="0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lient" sourceName="client">
  <pivotTables>
    <pivotTable tabId="2" name="Tableau croisé dynamique1"/>
  </pivotTables>
  <data>
    <tabular pivotCacheId="1">
      <items count="5">
        <i x="0" s="1"/>
        <i x="2" s="1"/>
        <i x="3" s="1"/>
        <i x="4" s="1"/>
        <i x="1" s="1" nd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prix_de_vente" sourceName="prix de vente">
  <pivotTables>
    <pivotTable tabId="2" name="Tableau croisé dynamique1"/>
  </pivotTables>
  <data>
    <tabular pivotCacheId="1">
      <items count="6">
        <i x="3" s="1"/>
        <i x="0" s="1"/>
        <i x="2" s="1"/>
        <i x="5" s="1"/>
        <i x="1" s="1" nd="1"/>
        <i x="4" s="1" nd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ini_maxi" sourceName="mini/maxi">
  <pivotTables>
    <pivotTable tabId="2" name="Tableau croisé dynamique1"/>
  </pivotTables>
  <data>
    <tabular pivotCacheId="1">
      <items count="3">
        <i x="0"/>
        <i x="1" s="1"/>
        <i x="2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article" cache="Segment_article" caption="article" rowHeight="241300"/>
  <slicer name="client" cache="Segment_client" caption="client" rowHeight="241300"/>
  <slicer name="prix de vente" cache="Segment_prix_de_vente" caption="prix de vente" rowHeight="241300"/>
  <slicer name="mini/maxi" cache="Segment_mini_maxi" caption="mini/maxi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11"/>
  <sheetViews>
    <sheetView tabSelected="1" zoomScale="90" zoomScaleNormal="90" workbookViewId="0">
      <selection activeCell="H19" sqref="H19"/>
    </sheetView>
  </sheetViews>
  <sheetFormatPr baseColWidth="10" defaultRowHeight="14.5" x14ac:dyDescent="0.35"/>
  <cols>
    <col min="1" max="1" width="19.7265625" bestFit="1" customWidth="1"/>
    <col min="2" max="3" width="14.54296875" customWidth="1"/>
    <col min="4" max="7" width="8.08984375" customWidth="1"/>
    <col min="8" max="8" width="12" customWidth="1"/>
    <col min="9" max="9" width="12" bestFit="1" customWidth="1"/>
  </cols>
  <sheetData>
    <row r="3" spans="1:8" x14ac:dyDescent="0.35">
      <c r="A3" s="2" t="s">
        <v>13</v>
      </c>
      <c r="D3" s="2" t="s">
        <v>1</v>
      </c>
    </row>
    <row r="4" spans="1:8" x14ac:dyDescent="0.35">
      <c r="A4" s="2" t="s">
        <v>0</v>
      </c>
      <c r="B4" s="2" t="s">
        <v>16</v>
      </c>
      <c r="C4" s="2" t="s">
        <v>2</v>
      </c>
      <c r="D4" t="s">
        <v>6</v>
      </c>
      <c r="E4" t="s">
        <v>8</v>
      </c>
      <c r="F4" t="s">
        <v>9</v>
      </c>
      <c r="G4" t="s">
        <v>10</v>
      </c>
      <c r="H4" t="s">
        <v>12</v>
      </c>
    </row>
    <row r="5" spans="1:8" x14ac:dyDescent="0.35">
      <c r="A5" t="s">
        <v>5</v>
      </c>
      <c r="B5" t="s">
        <v>18</v>
      </c>
      <c r="C5">
        <v>2</v>
      </c>
      <c r="D5" s="3">
        <v>90</v>
      </c>
      <c r="E5" s="3"/>
      <c r="F5" s="3">
        <v>100</v>
      </c>
      <c r="G5" s="3"/>
      <c r="H5" s="3">
        <v>190</v>
      </c>
    </row>
    <row r="6" spans="1:8" x14ac:dyDescent="0.35">
      <c r="B6" t="s">
        <v>17</v>
      </c>
      <c r="C6">
        <v>4</v>
      </c>
      <c r="D6" s="3"/>
      <c r="E6" s="3"/>
      <c r="F6" s="3"/>
      <c r="G6" s="3">
        <v>65</v>
      </c>
      <c r="H6" s="3">
        <v>65</v>
      </c>
    </row>
    <row r="7" spans="1:8" x14ac:dyDescent="0.35">
      <c r="A7" t="s">
        <v>14</v>
      </c>
      <c r="D7" s="3">
        <v>90</v>
      </c>
      <c r="E7" s="3"/>
      <c r="F7" s="3">
        <v>100</v>
      </c>
      <c r="G7" s="3">
        <v>65</v>
      </c>
      <c r="H7" s="3">
        <v>255</v>
      </c>
    </row>
    <row r="8" spans="1:8" x14ac:dyDescent="0.35">
      <c r="A8" t="s">
        <v>4</v>
      </c>
      <c r="B8" t="s">
        <v>18</v>
      </c>
      <c r="C8">
        <v>1.95</v>
      </c>
      <c r="D8" s="3"/>
      <c r="E8" s="3"/>
      <c r="F8" s="3">
        <v>100</v>
      </c>
      <c r="G8" s="3"/>
      <c r="H8" s="3">
        <v>100</v>
      </c>
    </row>
    <row r="9" spans="1:8" x14ac:dyDescent="0.35">
      <c r="B9" t="s">
        <v>17</v>
      </c>
      <c r="C9">
        <v>3</v>
      </c>
      <c r="D9" s="3"/>
      <c r="E9" s="3">
        <v>50</v>
      </c>
      <c r="F9" s="3"/>
      <c r="G9" s="3"/>
      <c r="H9" s="3">
        <v>50</v>
      </c>
    </row>
    <row r="10" spans="1:8" x14ac:dyDescent="0.35">
      <c r="A10" t="s">
        <v>15</v>
      </c>
      <c r="D10" s="3"/>
      <c r="E10" s="3">
        <v>50</v>
      </c>
      <c r="F10" s="3">
        <v>100</v>
      </c>
      <c r="G10" s="3"/>
      <c r="H10" s="3">
        <v>150</v>
      </c>
    </row>
    <row r="11" spans="1:8" x14ac:dyDescent="0.35">
      <c r="A11" t="s">
        <v>12</v>
      </c>
      <c r="D11" s="3">
        <v>90</v>
      </c>
      <c r="E11" s="3">
        <v>50</v>
      </c>
      <c r="F11" s="3">
        <v>200</v>
      </c>
      <c r="G11" s="3">
        <v>65</v>
      </c>
      <c r="H11" s="3">
        <v>405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H15"/>
  <sheetViews>
    <sheetView showGridLines="0" workbookViewId="0">
      <selection activeCell="H6" sqref="H6:H15"/>
    </sheetView>
  </sheetViews>
  <sheetFormatPr baseColWidth="10" defaultRowHeight="14.5" x14ac:dyDescent="0.35"/>
  <cols>
    <col min="1" max="1" width="7.453125" bestFit="1" customWidth="1"/>
    <col min="2" max="2" width="7.08984375" bestFit="1" customWidth="1"/>
    <col min="3" max="3" width="12.08984375" bestFit="1" customWidth="1"/>
    <col min="4" max="4" width="10.453125" bestFit="1" customWidth="1"/>
    <col min="5" max="5" width="6.81640625" bestFit="1" customWidth="1"/>
    <col min="6" max="8" width="12.08984375" customWidth="1"/>
    <col min="9" max="9" width="4.90625" customWidth="1"/>
  </cols>
  <sheetData>
    <row r="5" spans="1:8" x14ac:dyDescent="0.35">
      <c r="A5" s="1" t="s">
        <v>0</v>
      </c>
      <c r="B5" s="1" t="s">
        <v>1</v>
      </c>
      <c r="C5" s="1" t="s">
        <v>2</v>
      </c>
      <c r="D5" s="1" t="s">
        <v>11</v>
      </c>
      <c r="E5" s="1" t="s">
        <v>3</v>
      </c>
      <c r="F5" s="1" t="s">
        <v>18</v>
      </c>
      <c r="G5" s="1" t="s">
        <v>17</v>
      </c>
      <c r="H5" s="1" t="s">
        <v>16</v>
      </c>
    </row>
    <row r="6" spans="1:8" x14ac:dyDescent="0.35">
      <c r="A6" t="s">
        <v>4</v>
      </c>
      <c r="B6" t="s">
        <v>6</v>
      </c>
      <c r="C6">
        <v>2</v>
      </c>
      <c r="D6">
        <v>90</v>
      </c>
      <c r="E6">
        <f>D6*C6</f>
        <v>180</v>
      </c>
      <c r="F6">
        <f t="array" ref="F6">SMALL(IF($A$6:$A$15=A6,$C$6:$C$15,9^9),1)</f>
        <v>1.95</v>
      </c>
      <c r="G6">
        <f t="array" ref="G6">LARGE(IF($A$6:$A$15=A6,$C$6:$C$15,0),1)</f>
        <v>3</v>
      </c>
      <c r="H6" t="str">
        <f>IF(C6=F6,"mini",IF(C6=G6,"maxi",""))</f>
        <v/>
      </c>
    </row>
    <row r="7" spans="1:8" x14ac:dyDescent="0.35">
      <c r="A7" t="s">
        <v>4</v>
      </c>
      <c r="B7" t="s">
        <v>7</v>
      </c>
      <c r="C7">
        <v>2.25</v>
      </c>
      <c r="D7">
        <v>85</v>
      </c>
      <c r="E7">
        <f>D7*C7</f>
        <v>191.25</v>
      </c>
      <c r="F7">
        <f t="array" ref="F7">SMALL(IF($A$6:$A$15=A7,$C$6:$C$15,9^9),1)</f>
        <v>1.95</v>
      </c>
      <c r="G7">
        <f t="array" ref="G7">LARGE(IF($A$6:$A$15=A7,$C$6:$C$15,0),1)</f>
        <v>3</v>
      </c>
      <c r="H7" t="str">
        <f t="shared" ref="H7:H15" si="0">IF(C7=F7,"mini",IF(C7=G7,"maxi",""))</f>
        <v/>
      </c>
    </row>
    <row r="8" spans="1:8" x14ac:dyDescent="0.35">
      <c r="A8" t="s">
        <v>4</v>
      </c>
      <c r="B8" t="s">
        <v>8</v>
      </c>
      <c r="C8">
        <v>3</v>
      </c>
      <c r="D8">
        <v>50</v>
      </c>
      <c r="E8">
        <f>D8*C8</f>
        <v>150</v>
      </c>
      <c r="F8">
        <f t="array" ref="F8">SMALL(IF($A$6:$A$15=A8,$C$6:$C$15,9^9),1)</f>
        <v>1.95</v>
      </c>
      <c r="G8">
        <f t="array" ref="G8">LARGE(IF($A$6:$A$15=A8,$C$6:$C$15,0),1)</f>
        <v>3</v>
      </c>
      <c r="H8" t="str">
        <f t="shared" si="0"/>
        <v>maxi</v>
      </c>
    </row>
    <row r="9" spans="1:8" x14ac:dyDescent="0.35">
      <c r="A9" t="s">
        <v>5</v>
      </c>
      <c r="B9" t="s">
        <v>7</v>
      </c>
      <c r="C9">
        <v>2.25</v>
      </c>
      <c r="D9">
        <v>85</v>
      </c>
      <c r="E9">
        <f>D9*C9</f>
        <v>191.25</v>
      </c>
      <c r="F9">
        <f t="array" ref="F9">SMALL(IF($A$6:$A$15=A9,$C$6:$C$15,9^9),1)</f>
        <v>2</v>
      </c>
      <c r="G9">
        <f t="array" ref="G9">LARGE(IF($A$6:$A$15=A9,$C$6:$C$15,0),1)</f>
        <v>4</v>
      </c>
      <c r="H9" t="str">
        <f t="shared" si="0"/>
        <v/>
      </c>
    </row>
    <row r="10" spans="1:8" x14ac:dyDescent="0.35">
      <c r="A10" t="s">
        <v>5</v>
      </c>
      <c r="B10" t="s">
        <v>8</v>
      </c>
      <c r="C10">
        <v>3</v>
      </c>
      <c r="D10">
        <v>50</v>
      </c>
      <c r="E10">
        <f>D10*C10</f>
        <v>150</v>
      </c>
      <c r="F10">
        <f t="array" ref="F10">SMALL(IF($A$6:$A$15=A10,$C$6:$C$15,9^9),1)</f>
        <v>2</v>
      </c>
      <c r="G10">
        <f t="array" ref="G10">LARGE(IF($A$6:$A$15=A10,$C$6:$C$15,0),1)</f>
        <v>4</v>
      </c>
      <c r="H10" t="str">
        <f t="shared" si="0"/>
        <v/>
      </c>
    </row>
    <row r="11" spans="1:8" x14ac:dyDescent="0.35">
      <c r="A11" t="s">
        <v>4</v>
      </c>
      <c r="B11" t="s">
        <v>9</v>
      </c>
      <c r="C11">
        <v>1.95</v>
      </c>
      <c r="D11">
        <v>100</v>
      </c>
      <c r="E11">
        <f>D11*C11</f>
        <v>195</v>
      </c>
      <c r="F11">
        <f t="array" ref="F11">SMALL(IF($A$6:$A$15=A11,$C$6:$C$15,9^9),1)</f>
        <v>1.95</v>
      </c>
      <c r="G11">
        <f t="array" ref="G11">LARGE(IF($A$6:$A$15=A11,$C$6:$C$15,0),1)</f>
        <v>3</v>
      </c>
      <c r="H11" t="str">
        <f t="shared" si="0"/>
        <v>mini</v>
      </c>
    </row>
    <row r="12" spans="1:8" x14ac:dyDescent="0.35">
      <c r="A12" t="s">
        <v>4</v>
      </c>
      <c r="B12" t="s">
        <v>10</v>
      </c>
      <c r="C12">
        <v>2.75</v>
      </c>
      <c r="D12">
        <v>65</v>
      </c>
      <c r="E12">
        <f>D12*C12</f>
        <v>178.75</v>
      </c>
      <c r="F12">
        <f t="array" ref="F12">SMALL(IF($A$6:$A$15=A12,$C$6:$C$15,9^9),1)</f>
        <v>1.95</v>
      </c>
      <c r="G12">
        <f t="array" ref="G12">LARGE(IF($A$6:$A$15=A12,$C$6:$C$15,0),1)</f>
        <v>3</v>
      </c>
      <c r="H12" t="str">
        <f t="shared" si="0"/>
        <v/>
      </c>
    </row>
    <row r="13" spans="1:8" x14ac:dyDescent="0.35">
      <c r="A13" t="s">
        <v>5</v>
      </c>
      <c r="B13" t="s">
        <v>6</v>
      </c>
      <c r="C13">
        <v>2</v>
      </c>
      <c r="D13">
        <v>90</v>
      </c>
      <c r="E13">
        <f>D13*C13</f>
        <v>180</v>
      </c>
      <c r="F13">
        <f t="array" ref="F13">SMALL(IF($A$6:$A$15=A13,$C$6:$C$15,9^9),1)</f>
        <v>2</v>
      </c>
      <c r="G13">
        <f t="array" ref="G13">LARGE(IF($A$6:$A$15=A13,$C$6:$C$15,0),1)</f>
        <v>4</v>
      </c>
      <c r="H13" t="str">
        <f t="shared" si="0"/>
        <v>mini</v>
      </c>
    </row>
    <row r="14" spans="1:8" x14ac:dyDescent="0.35">
      <c r="A14" t="s">
        <v>5</v>
      </c>
      <c r="B14" t="s">
        <v>9</v>
      </c>
      <c r="C14">
        <v>2</v>
      </c>
      <c r="D14">
        <v>100</v>
      </c>
      <c r="E14">
        <f>D14*C14</f>
        <v>200</v>
      </c>
      <c r="F14">
        <f t="array" ref="F14">SMALL(IF($A$6:$A$15=A14,$C$6:$C$15,9^9),1)</f>
        <v>2</v>
      </c>
      <c r="G14">
        <f t="array" ref="G14">LARGE(IF($A$6:$A$15=A14,$C$6:$C$15,0),1)</f>
        <v>4</v>
      </c>
      <c r="H14" t="str">
        <f t="shared" si="0"/>
        <v>mini</v>
      </c>
    </row>
    <row r="15" spans="1:8" x14ac:dyDescent="0.35">
      <c r="A15" t="s">
        <v>5</v>
      </c>
      <c r="B15" t="s">
        <v>10</v>
      </c>
      <c r="C15">
        <v>4</v>
      </c>
      <c r="D15">
        <v>65</v>
      </c>
      <c r="E15">
        <f>D15*C15</f>
        <v>260</v>
      </c>
      <c r="F15">
        <f t="array" ref="F15">SMALL(IF($A$6:$A$15=A15,$C$6:$C$15,9^9),1)</f>
        <v>2</v>
      </c>
      <c r="G15">
        <f t="array" ref="G15">LARGE(IF($A$6:$A$15=A15,$C$6:$C$15,0),1)</f>
        <v>4</v>
      </c>
      <c r="H15" t="str">
        <f t="shared" si="0"/>
        <v>maxi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Huntzinger Yann</dc:creator>
  <cp:lastModifiedBy>Michel</cp:lastModifiedBy>
  <dcterms:created xsi:type="dcterms:W3CDTF">2019-09-27T10:04:01Z</dcterms:created>
  <dcterms:modified xsi:type="dcterms:W3CDTF">2019-09-27T17:23:34Z</dcterms:modified>
</cp:coreProperties>
</file>