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WS" sheetId="1" r:id="rId1"/>
  </sheets>
  <definedNames>
    <definedName name="nombreVUP2">OFFSET(TWS!A1048562,,,COUNTA(TWS!A1048562:A1048571))</definedName>
    <definedName name="nombreVUP3">TWS!$K$9:$K$18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5" i="1" l="1"/>
  <c r="N12" i="1"/>
  <c r="N11" i="1"/>
  <c r="E11" i="1"/>
  <c r="E10" i="1"/>
</calcChain>
</file>

<file path=xl/sharedStrings.xml><?xml version="1.0" encoding="utf-8"?>
<sst xmlns="http://schemas.openxmlformats.org/spreadsheetml/2006/main" count="15" uniqueCount="8">
  <si>
    <t>VU</t>
  </si>
  <si>
    <t>Tranche de MSU</t>
  </si>
  <si>
    <t>Ratio MSU -&gt; VU</t>
  </si>
  <si>
    <t>Nbre de VU</t>
  </si>
  <si>
    <t>Nbre de MSU</t>
  </si>
  <si>
    <t>Exemple :</t>
  </si>
  <si>
    <t xml:space="preserve">En 2020 nous avons 15 MSU, soit (3*2 + 9*1,9 + 3*1,8)  VU = </t>
  </si>
  <si>
    <t>A partir d'un nombre de MSU j'ai besoin de calculer le nombre de VU selon la table de correspondance (MSU -&gt; VU) située sur la gauche.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</si>
</sst>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_ * #,##0_)_ ;_ * \(#,##0\)_ ;_ * &quot;-&quot;??_)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9" fontId="0" fillId="2" borderId="0" xfId="0" applyNumberFormat="1" applyFont="1" applyFill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topLeftCell="A5" zoomScale="90" zoomScaleNormal="90" workbookViewId="0">
      <selection activeCell="J15" sqref="J15"/>
    </sheetView>
  </sheetViews>
  <sheetFormatPr baseColWidth="10" defaultColWidth="10.83203125" defaultRowHeight="15.5" x14ac:dyDescent="0.35"/>
  <cols>
    <col min="1" max="1" width="2.5" style="1" customWidth="1"/>
    <col min="2" max="2" width="4.1640625" style="1" customWidth="1"/>
    <col min="3" max="4" width="15.5" style="1" customWidth="1"/>
    <col min="5" max="5" width="17.6640625" style="1" customWidth="1"/>
    <col min="6" max="6" width="4.75" style="16" customWidth="1"/>
    <col min="7" max="7" width="13" style="1" customWidth="1"/>
    <col min="8" max="8" width="10.83203125" style="1"/>
    <col min="9" max="9" width="1.83203125" style="1" customWidth="1"/>
    <col min="10" max="10" width="13" style="1" customWidth="1"/>
    <col min="11" max="11" width="10.83203125" style="1"/>
    <col min="12" max="12" width="1.83203125" style="1" customWidth="1"/>
    <col min="13" max="13" width="13" style="1" customWidth="1"/>
    <col min="14" max="14" width="10.83203125" style="1"/>
    <col min="15" max="15" width="1.83203125" style="1" customWidth="1"/>
    <col min="16" max="16" width="13" style="1" customWidth="1"/>
    <col min="17" max="17" width="10.83203125" style="1"/>
    <col min="18" max="18" width="1.83203125" style="1" customWidth="1"/>
    <col min="19" max="19" width="13" style="1" customWidth="1"/>
    <col min="20" max="16384" width="10.83203125" style="1"/>
  </cols>
  <sheetData>
    <row r="1" spans="2:20" x14ac:dyDescent="0.35">
      <c r="K1" s="4"/>
      <c r="N1" s="4"/>
      <c r="Q1" s="4"/>
      <c r="T1" s="4"/>
    </row>
    <row r="2" spans="2:20" x14ac:dyDescent="0.35">
      <c r="C2" s="12"/>
      <c r="D2" s="12"/>
      <c r="H2" s="2">
        <v>2020</v>
      </c>
      <c r="K2" s="2">
        <v>2021</v>
      </c>
      <c r="N2" s="2">
        <v>2022</v>
      </c>
      <c r="Q2" s="2">
        <v>2023</v>
      </c>
      <c r="T2" s="2">
        <v>2024</v>
      </c>
    </row>
    <row r="3" spans="2:20" x14ac:dyDescent="0.35">
      <c r="C3" s="12"/>
      <c r="D3" s="12"/>
      <c r="G3" s="2" t="s">
        <v>4</v>
      </c>
      <c r="H3" s="6">
        <v>25</v>
      </c>
      <c r="J3" s="3" t="s">
        <v>4</v>
      </c>
      <c r="K3" s="6">
        <v>30</v>
      </c>
      <c r="M3" s="3" t="s">
        <v>4</v>
      </c>
      <c r="N3" s="6">
        <v>35</v>
      </c>
      <c r="P3" s="3" t="s">
        <v>4</v>
      </c>
      <c r="Q3" s="6">
        <v>50</v>
      </c>
      <c r="S3" s="3" t="s">
        <v>4</v>
      </c>
      <c r="T3" s="6">
        <v>100</v>
      </c>
    </row>
    <row r="4" spans="2:20" x14ac:dyDescent="0.35">
      <c r="G4" s="2" t="s">
        <v>3</v>
      </c>
      <c r="H4" s="7"/>
      <c r="J4" s="2" t="s">
        <v>0</v>
      </c>
      <c r="K4" s="7"/>
      <c r="M4" s="2" t="s">
        <v>0</v>
      </c>
      <c r="N4" s="7"/>
      <c r="P4" s="2" t="s">
        <v>0</v>
      </c>
      <c r="Q4" s="7"/>
      <c r="S4" s="2" t="s">
        <v>0</v>
      </c>
      <c r="T4" s="7"/>
    </row>
    <row r="6" spans="2:20" x14ac:dyDescent="0.35">
      <c r="H6" s="9" t="s">
        <v>7</v>
      </c>
    </row>
    <row r="7" spans="2:20" x14ac:dyDescent="0.35">
      <c r="C7" s="11" t="s">
        <v>1</v>
      </c>
      <c r="D7" s="11"/>
      <c r="E7" s="2" t="s">
        <v>2</v>
      </c>
    </row>
    <row r="8" spans="2:20" x14ac:dyDescent="0.35">
      <c r="C8" s="8"/>
      <c r="D8" s="5">
        <v>1</v>
      </c>
      <c r="E8" s="14">
        <v>0</v>
      </c>
    </row>
    <row r="9" spans="2:20" x14ac:dyDescent="0.35">
      <c r="B9" s="15"/>
      <c r="C9" s="5">
        <v>1</v>
      </c>
      <c r="D9" s="5">
        <v>3</v>
      </c>
      <c r="E9" s="14">
        <v>2</v>
      </c>
      <c r="H9" s="10" t="s">
        <v>5</v>
      </c>
    </row>
    <row r="10" spans="2:20" x14ac:dyDescent="0.35">
      <c r="B10" s="15"/>
      <c r="C10" s="5">
        <v>4</v>
      </c>
      <c r="D10" s="5">
        <v>9</v>
      </c>
      <c r="E10" s="14">
        <f>1.9</f>
        <v>1.9</v>
      </c>
    </row>
    <row r="11" spans="2:20" x14ac:dyDescent="0.35">
      <c r="B11" s="15"/>
      <c r="C11" s="5">
        <v>10</v>
      </c>
      <c r="D11" s="5">
        <v>20</v>
      </c>
      <c r="E11" s="14">
        <f>1.8</f>
        <v>1.8</v>
      </c>
      <c r="H11" s="9" t="s">
        <v>6</v>
      </c>
      <c r="N11" s="1">
        <f>(3*E9+9*E10*3*E11)</f>
        <v>98.34</v>
      </c>
    </row>
    <row r="12" spans="2:20" x14ac:dyDescent="0.35">
      <c r="B12" s="15"/>
      <c r="C12" s="5">
        <v>21</v>
      </c>
      <c r="D12" s="5">
        <v>29</v>
      </c>
      <c r="E12" s="14">
        <v>1.7</v>
      </c>
      <c r="N12" s="13">
        <f>3*2+6*1.9+6*1.8</f>
        <v>28.2</v>
      </c>
    </row>
    <row r="13" spans="2:20" x14ac:dyDescent="0.35">
      <c r="B13" s="15"/>
      <c r="C13" s="5">
        <v>30</v>
      </c>
      <c r="D13" s="5">
        <v>49</v>
      </c>
      <c r="E13" s="14">
        <v>1.6</v>
      </c>
    </row>
    <row r="14" spans="2:20" x14ac:dyDescent="0.35">
      <c r="B14" s="15"/>
      <c r="C14" s="5">
        <v>50</v>
      </c>
      <c r="D14" s="5">
        <v>60</v>
      </c>
      <c r="E14" s="14">
        <v>1.5</v>
      </c>
    </row>
    <row r="15" spans="2:20" x14ac:dyDescent="0.35">
      <c r="B15" s="15"/>
      <c r="C15" s="5">
        <v>61</v>
      </c>
      <c r="D15" s="5">
        <v>70</v>
      </c>
      <c r="E15" s="14">
        <v>1.4</v>
      </c>
      <c r="H15" s="13">
        <v>15</v>
      </c>
      <c r="I15" s="13"/>
      <c r="J15" s="13">
        <f>SUMPRODUCT((H15&gt;$C$9:$C$28)*(H15-$C$9:$C$28+1),($E$9:$E$28)-($E$8:$E$27))</f>
        <v>28.2</v>
      </c>
    </row>
    <row r="16" spans="2:20" x14ac:dyDescent="0.35">
      <c r="B16" s="15"/>
      <c r="C16" s="5">
        <v>71</v>
      </c>
      <c r="D16" s="5">
        <v>75</v>
      </c>
      <c r="E16" s="14">
        <v>1.3</v>
      </c>
    </row>
    <row r="17" spans="2:8" x14ac:dyDescent="0.35">
      <c r="B17" s="15"/>
      <c r="C17" s="5">
        <v>76</v>
      </c>
      <c r="D17" s="5">
        <v>90</v>
      </c>
      <c r="E17" s="14">
        <v>1.2</v>
      </c>
      <c r="H17" s="9"/>
    </row>
    <row r="18" spans="2:8" x14ac:dyDescent="0.35">
      <c r="B18" s="15"/>
      <c r="C18" s="5">
        <v>91</v>
      </c>
      <c r="D18" s="5">
        <v>100</v>
      </c>
      <c r="E18" s="14">
        <v>1.1000000000000001</v>
      </c>
    </row>
    <row r="19" spans="2:8" x14ac:dyDescent="0.35">
      <c r="B19" s="15"/>
      <c r="C19" s="5">
        <v>101</v>
      </c>
      <c r="D19" s="5">
        <v>110</v>
      </c>
      <c r="E19" s="14">
        <v>1</v>
      </c>
    </row>
    <row r="20" spans="2:8" x14ac:dyDescent="0.35">
      <c r="B20" s="15"/>
      <c r="C20" s="5">
        <v>111</v>
      </c>
      <c r="D20" s="5">
        <v>120</v>
      </c>
      <c r="E20" s="14">
        <v>0.9</v>
      </c>
    </row>
    <row r="21" spans="2:8" x14ac:dyDescent="0.35">
      <c r="B21" s="15"/>
      <c r="C21" s="5">
        <v>121</v>
      </c>
      <c r="D21" s="5">
        <v>130</v>
      </c>
      <c r="E21" s="14">
        <v>0.8</v>
      </c>
    </row>
    <row r="22" spans="2:8" x14ac:dyDescent="0.35">
      <c r="B22" s="15"/>
      <c r="C22" s="5">
        <v>131</v>
      </c>
      <c r="D22" s="5">
        <v>1000</v>
      </c>
      <c r="E22" s="14">
        <v>0.7</v>
      </c>
    </row>
    <row r="23" spans="2:8" x14ac:dyDescent="0.35">
      <c r="B23" s="15"/>
      <c r="C23" s="5">
        <v>1001</v>
      </c>
      <c r="D23" s="5">
        <v>1200</v>
      </c>
      <c r="E23" s="14">
        <v>0.6</v>
      </c>
    </row>
    <row r="24" spans="2:8" x14ac:dyDescent="0.35">
      <c r="B24" s="15"/>
      <c r="C24" s="5">
        <v>1201</v>
      </c>
      <c r="D24" s="5">
        <v>1399</v>
      </c>
      <c r="E24" s="14">
        <v>0.5</v>
      </c>
    </row>
    <row r="25" spans="2:8" x14ac:dyDescent="0.35">
      <c r="B25" s="15"/>
      <c r="C25" s="5">
        <v>1400</v>
      </c>
      <c r="D25" s="5">
        <v>1500</v>
      </c>
      <c r="E25" s="14">
        <v>0.4</v>
      </c>
    </row>
    <row r="26" spans="2:8" x14ac:dyDescent="0.35">
      <c r="B26" s="15"/>
      <c r="C26" s="5">
        <v>1501</v>
      </c>
      <c r="D26" s="5">
        <v>1600</v>
      </c>
      <c r="E26" s="14">
        <v>0.3</v>
      </c>
    </row>
    <row r="27" spans="2:8" x14ac:dyDescent="0.35">
      <c r="B27" s="15"/>
      <c r="C27" s="5">
        <v>1601</v>
      </c>
      <c r="D27" s="5">
        <v>1700</v>
      </c>
      <c r="E27" s="14">
        <v>0.2</v>
      </c>
    </row>
    <row r="28" spans="2:8" x14ac:dyDescent="0.35">
      <c r="B28" s="15"/>
      <c r="C28" s="5">
        <v>1701</v>
      </c>
      <c r="D28" s="5">
        <v>10000</v>
      </c>
      <c r="E28" s="14">
        <v>0.1</v>
      </c>
    </row>
  </sheetData>
  <mergeCells count="2">
    <mergeCell ref="C7:D7"/>
    <mergeCell ref="C2:D3"/>
  </mergeCells>
  <phoneticPr fontId="3" type="noConversion"/>
  <pageMargins left="0.7" right="0.7" top="0.75" bottom="0.75" header="0.3" footer="0.3"/>
  <ignoredErrors>
    <ignoredError sqref="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TWS</vt:lpstr>
      <vt:lpstr>nombreVUP3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 Ayata</dc:creator>
  <cp:lastModifiedBy>Michel</cp:lastModifiedBy>
  <dcterms:created xsi:type="dcterms:W3CDTF">2020-05-21T13:33:56Z</dcterms:created>
  <dcterms:modified xsi:type="dcterms:W3CDTF">2020-05-22T02:30:44Z</dcterms:modified>
</cp:coreProperties>
</file>