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610" activeTab="1"/>
  </bookViews>
  <sheets>
    <sheet name="TCD CA" sheetId="5" r:id="rId1"/>
    <sheet name="TCD Qté" sheetId="6" r:id="rId2"/>
    <sheet name="Chiffres d'affaires" sheetId="4" r:id="rId3"/>
    <sheet name="Sites" sheetId="2" r:id="rId4"/>
  </sheets>
  <calcPr calcId="152511"/>
  <pivotCaches>
    <pivotCache cacheId="5" r:id="rId5"/>
  </pivotCaches>
</workbook>
</file>

<file path=xl/calcChain.xml><?xml version="1.0" encoding="utf-8"?>
<calcChain xmlns="http://schemas.openxmlformats.org/spreadsheetml/2006/main">
  <c r="J3" i="4" l="1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2" i="4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2" i="4"/>
  <c r="H3" i="4" l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2" i="4"/>
</calcChain>
</file>

<file path=xl/sharedStrings.xml><?xml version="1.0" encoding="utf-8"?>
<sst xmlns="http://schemas.openxmlformats.org/spreadsheetml/2006/main" count="129" uniqueCount="54">
  <si>
    <t>CA</t>
  </si>
  <si>
    <t>Ouest</t>
  </si>
  <si>
    <t>Sud</t>
  </si>
  <si>
    <t>Nord</t>
  </si>
  <si>
    <t>IDF</t>
  </si>
  <si>
    <t>Site 1</t>
  </si>
  <si>
    <t>Site 2</t>
  </si>
  <si>
    <t>Site 3</t>
  </si>
  <si>
    <t>Site 4</t>
  </si>
  <si>
    <t>Site 5</t>
  </si>
  <si>
    <t>Site 6</t>
  </si>
  <si>
    <t>Site 7</t>
  </si>
  <si>
    <t>Site 8</t>
  </si>
  <si>
    <t>Site A</t>
  </si>
  <si>
    <t>Site B</t>
  </si>
  <si>
    <t>Site C</t>
  </si>
  <si>
    <t>Site D</t>
  </si>
  <si>
    <t>Site E</t>
  </si>
  <si>
    <t>Site F</t>
  </si>
  <si>
    <t>Site X</t>
  </si>
  <si>
    <t>Site Y</t>
  </si>
  <si>
    <t>Site Z</t>
  </si>
  <si>
    <t>Site T</t>
  </si>
  <si>
    <t>Site S</t>
  </si>
  <si>
    <t>Site K</t>
  </si>
  <si>
    <t>Site G</t>
  </si>
  <si>
    <t>Date</t>
  </si>
  <si>
    <t>Qté PCEA 1</t>
  </si>
  <si>
    <t>Qté PCEA 2</t>
  </si>
  <si>
    <t>Qté PCEA 3</t>
  </si>
  <si>
    <t>Qté PCEA 4</t>
  </si>
  <si>
    <t>Site</t>
  </si>
  <si>
    <t>Année</t>
  </si>
  <si>
    <t>Année-Semaine</t>
  </si>
  <si>
    <t>Zone</t>
  </si>
  <si>
    <t>Total général</t>
  </si>
  <si>
    <t>Total 2015</t>
  </si>
  <si>
    <t>2015-01</t>
  </si>
  <si>
    <t>2015-02</t>
  </si>
  <si>
    <t>2015-03</t>
  </si>
  <si>
    <t>2015-11</t>
  </si>
  <si>
    <t>2015-12</t>
  </si>
  <si>
    <t>2015-13</t>
  </si>
  <si>
    <t>2015-19</t>
  </si>
  <si>
    <t>2015-20</t>
  </si>
  <si>
    <t>Somme de CA</t>
  </si>
  <si>
    <t>Total IDF</t>
  </si>
  <si>
    <t>Total Ouest</t>
  </si>
  <si>
    <t>Total Sud</t>
  </si>
  <si>
    <t>Valeurs</t>
  </si>
  <si>
    <t>Somme de Qté PCEA 3</t>
  </si>
  <si>
    <t>Somme de Qté PCEA 2</t>
  </si>
  <si>
    <t>Somme de Qté PCEA 1</t>
  </si>
  <si>
    <t>Somme de Qté PCEA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</si>
</sst>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" fontId="0" fillId="0" borderId="0" xfId="0" applyNumberFormat="1"/>
    <xf numFmtId="0" fontId="0" fillId="0" borderId="0" xfId="0" applyBorder="1"/>
    <xf numFmtId="0" fontId="1" fillId="0" borderId="0" xfId="0" applyFont="1"/>
    <xf numFmtId="0" fontId="0" fillId="0" borderId="0" xfId="0" pivotButton="1"/>
    <xf numFmtId="0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395.299977314811" createdVersion="5" refreshedVersion="5" minRefreshableVersion="3" recordCount="37">
  <cacheSource type="worksheet">
    <worksheetSource ref="A1:J38" sheet="Chiffres d'affaires"/>
  </cacheSource>
  <cacheFields count="10">
    <cacheField name="Site" numFmtId="0">
      <sharedItems count="3">
        <s v="Site 1"/>
        <s v="Site B"/>
        <s v="Site G"/>
      </sharedItems>
    </cacheField>
    <cacheField name="Date" numFmtId="14">
      <sharedItems containsSemiMixedTypes="0" containsNonDate="0" containsDate="1" containsString="0" minDate="2015-01-01T00:00:00" maxDate="2015-05-12T00:00:00"/>
    </cacheField>
    <cacheField name="CA" numFmtId="0">
      <sharedItems containsSemiMixedTypes="0" containsString="0" containsNumber="1" minValue="416" maxValue="7820"/>
    </cacheField>
    <cacheField name="Qté PCEA 1" numFmtId="0">
      <sharedItems containsString="0" containsBlank="1" containsNumber="1" containsInteger="1" minValue="4" maxValue="5"/>
    </cacheField>
    <cacheField name="Qté PCEA 2" numFmtId="0">
      <sharedItems containsString="0" containsBlank="1" containsNumber="1" containsInteger="1" minValue="4" maxValue="7"/>
    </cacheField>
    <cacheField name="Qté PCEA 3" numFmtId="0">
      <sharedItems containsString="0" containsBlank="1" containsNumber="1" containsInteger="1" minValue="8" maxValue="8"/>
    </cacheField>
    <cacheField name="Qté PCEA 4" numFmtId="0">
      <sharedItems containsString="0" containsBlank="1" containsNumber="1" containsInteger="1" minValue="5" maxValue="6"/>
    </cacheField>
    <cacheField name="Année" numFmtId="0">
      <sharedItems containsSemiMixedTypes="0" containsString="0" containsNumber="1" containsInteger="1" minValue="2015" maxValue="2015" count="1">
        <n v="2015"/>
      </sharedItems>
    </cacheField>
    <cacheField name="Année-Semaine" numFmtId="0">
      <sharedItems count="8">
        <s v="2015-01"/>
        <s v="2015-02"/>
        <s v="2015-03"/>
        <s v="2015-19"/>
        <s v="2015-20"/>
        <s v="2015-11"/>
        <s v="2015-12"/>
        <s v="2015-13"/>
      </sharedItems>
    </cacheField>
    <cacheField name="Zone" numFmtId="0">
      <sharedItems count="3">
        <s v="Ouest"/>
        <s v="Sud"/>
        <s v="ID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x v="0"/>
    <d v="2015-01-01T00:00:00"/>
    <n v="2800"/>
    <n v="5"/>
    <m/>
    <m/>
    <m/>
    <x v="0"/>
    <x v="0"/>
    <x v="0"/>
  </r>
  <r>
    <x v="0"/>
    <d v="2015-01-02T00:00:00"/>
    <n v="1700"/>
    <m/>
    <n v="4"/>
    <m/>
    <m/>
    <x v="0"/>
    <x v="0"/>
    <x v="0"/>
  </r>
  <r>
    <x v="0"/>
    <d v="2015-01-03T00:00:00"/>
    <n v="4000"/>
    <m/>
    <m/>
    <m/>
    <m/>
    <x v="0"/>
    <x v="0"/>
    <x v="0"/>
  </r>
  <r>
    <x v="0"/>
    <d v="2015-01-04T00:00:00"/>
    <n v="3500"/>
    <m/>
    <n v="7"/>
    <m/>
    <m/>
    <x v="0"/>
    <x v="0"/>
    <x v="0"/>
  </r>
  <r>
    <x v="0"/>
    <d v="2015-01-05T00:00:00"/>
    <n v="3700"/>
    <m/>
    <m/>
    <n v="8"/>
    <m/>
    <x v="0"/>
    <x v="1"/>
    <x v="0"/>
  </r>
  <r>
    <x v="0"/>
    <d v="2015-01-06T00:00:00"/>
    <n v="4220"/>
    <m/>
    <m/>
    <m/>
    <m/>
    <x v="0"/>
    <x v="1"/>
    <x v="0"/>
  </r>
  <r>
    <x v="0"/>
    <d v="2015-01-07T00:00:00"/>
    <n v="4580"/>
    <n v="4"/>
    <m/>
    <m/>
    <m/>
    <x v="0"/>
    <x v="1"/>
    <x v="0"/>
  </r>
  <r>
    <x v="0"/>
    <d v="2015-01-08T00:00:00"/>
    <n v="4940"/>
    <m/>
    <m/>
    <m/>
    <n v="6"/>
    <x v="0"/>
    <x v="1"/>
    <x v="0"/>
  </r>
  <r>
    <x v="0"/>
    <d v="2015-01-09T00:00:00"/>
    <n v="5300"/>
    <m/>
    <m/>
    <m/>
    <n v="5"/>
    <x v="0"/>
    <x v="1"/>
    <x v="0"/>
  </r>
  <r>
    <x v="0"/>
    <d v="2015-01-10T00:00:00"/>
    <n v="5660"/>
    <m/>
    <m/>
    <m/>
    <m/>
    <x v="0"/>
    <x v="1"/>
    <x v="0"/>
  </r>
  <r>
    <x v="0"/>
    <d v="2015-01-11T00:00:00"/>
    <n v="6020"/>
    <m/>
    <m/>
    <m/>
    <m/>
    <x v="0"/>
    <x v="1"/>
    <x v="0"/>
  </r>
  <r>
    <x v="0"/>
    <d v="2015-01-12T00:00:00"/>
    <n v="6380"/>
    <m/>
    <m/>
    <m/>
    <m/>
    <x v="0"/>
    <x v="2"/>
    <x v="0"/>
  </r>
  <r>
    <x v="1"/>
    <d v="2015-05-04T00:00:00"/>
    <n v="6740"/>
    <m/>
    <m/>
    <m/>
    <m/>
    <x v="0"/>
    <x v="3"/>
    <x v="1"/>
  </r>
  <r>
    <x v="1"/>
    <d v="2015-05-05T00:00:00"/>
    <n v="7100"/>
    <m/>
    <m/>
    <m/>
    <m/>
    <x v="0"/>
    <x v="3"/>
    <x v="1"/>
  </r>
  <r>
    <x v="1"/>
    <d v="2015-05-06T00:00:00"/>
    <n v="7460"/>
    <m/>
    <m/>
    <m/>
    <m/>
    <x v="0"/>
    <x v="3"/>
    <x v="1"/>
  </r>
  <r>
    <x v="1"/>
    <d v="2015-05-07T00:00:00"/>
    <n v="7820"/>
    <m/>
    <m/>
    <m/>
    <m/>
    <x v="0"/>
    <x v="3"/>
    <x v="1"/>
  </r>
  <r>
    <x v="1"/>
    <d v="2015-05-08T00:00:00"/>
    <n v="1062.6666666666699"/>
    <m/>
    <m/>
    <m/>
    <m/>
    <x v="0"/>
    <x v="3"/>
    <x v="1"/>
  </r>
  <r>
    <x v="1"/>
    <d v="2015-05-09T00:00:00"/>
    <n v="970.66666666666697"/>
    <m/>
    <m/>
    <m/>
    <m/>
    <x v="0"/>
    <x v="3"/>
    <x v="1"/>
  </r>
  <r>
    <x v="1"/>
    <d v="2015-05-10T00:00:00"/>
    <n v="878"/>
    <m/>
    <m/>
    <m/>
    <m/>
    <x v="0"/>
    <x v="3"/>
    <x v="1"/>
  </r>
  <r>
    <x v="1"/>
    <d v="2015-05-11T00:00:00"/>
    <n v="786.66666666666697"/>
    <m/>
    <m/>
    <m/>
    <m/>
    <x v="0"/>
    <x v="4"/>
    <x v="1"/>
  </r>
  <r>
    <x v="2"/>
    <d v="2015-03-13T00:00:00"/>
    <n v="694.66666666666697"/>
    <m/>
    <m/>
    <m/>
    <m/>
    <x v="0"/>
    <x v="5"/>
    <x v="2"/>
  </r>
  <r>
    <x v="2"/>
    <d v="2015-03-14T00:00:00"/>
    <n v="650"/>
    <m/>
    <m/>
    <m/>
    <m/>
    <x v="0"/>
    <x v="5"/>
    <x v="2"/>
  </r>
  <r>
    <x v="2"/>
    <d v="2015-03-15T00:00:00"/>
    <n v="416"/>
    <m/>
    <m/>
    <m/>
    <m/>
    <x v="0"/>
    <x v="5"/>
    <x v="2"/>
  </r>
  <r>
    <x v="2"/>
    <d v="2015-03-16T00:00:00"/>
    <n v="466"/>
    <m/>
    <m/>
    <m/>
    <m/>
    <x v="0"/>
    <x v="6"/>
    <x v="2"/>
  </r>
  <r>
    <x v="2"/>
    <d v="2015-03-17T00:00:00"/>
    <n v="516"/>
    <m/>
    <m/>
    <m/>
    <m/>
    <x v="0"/>
    <x v="6"/>
    <x v="2"/>
  </r>
  <r>
    <x v="2"/>
    <d v="2015-03-18T00:00:00"/>
    <n v="566"/>
    <m/>
    <m/>
    <m/>
    <m/>
    <x v="0"/>
    <x v="6"/>
    <x v="2"/>
  </r>
  <r>
    <x v="2"/>
    <d v="2015-03-19T00:00:00"/>
    <n v="616"/>
    <m/>
    <m/>
    <m/>
    <m/>
    <x v="0"/>
    <x v="6"/>
    <x v="2"/>
  </r>
  <r>
    <x v="2"/>
    <d v="2015-03-20T00:00:00"/>
    <n v="666"/>
    <m/>
    <m/>
    <m/>
    <m/>
    <x v="0"/>
    <x v="6"/>
    <x v="2"/>
  </r>
  <r>
    <x v="2"/>
    <d v="2015-03-21T00:00:00"/>
    <n v="760"/>
    <m/>
    <m/>
    <m/>
    <m/>
    <x v="0"/>
    <x v="6"/>
    <x v="2"/>
  </r>
  <r>
    <x v="2"/>
    <d v="2015-03-22T00:00:00"/>
    <n v="710"/>
    <m/>
    <m/>
    <m/>
    <m/>
    <x v="0"/>
    <x v="6"/>
    <x v="2"/>
  </r>
  <r>
    <x v="2"/>
    <d v="2015-03-23T00:00:00"/>
    <n v="4300"/>
    <m/>
    <m/>
    <m/>
    <m/>
    <x v="0"/>
    <x v="7"/>
    <x v="2"/>
  </r>
  <r>
    <x v="2"/>
    <d v="2015-03-24T00:00:00"/>
    <n v="650"/>
    <m/>
    <m/>
    <m/>
    <m/>
    <x v="0"/>
    <x v="7"/>
    <x v="2"/>
  </r>
  <r>
    <x v="2"/>
    <d v="2015-03-25T00:00:00"/>
    <n v="800"/>
    <m/>
    <m/>
    <m/>
    <m/>
    <x v="0"/>
    <x v="7"/>
    <x v="2"/>
  </r>
  <r>
    <x v="2"/>
    <d v="2015-03-26T00:00:00"/>
    <n v="966"/>
    <m/>
    <m/>
    <m/>
    <m/>
    <x v="0"/>
    <x v="7"/>
    <x v="2"/>
  </r>
  <r>
    <x v="2"/>
    <d v="2015-03-27T00:00:00"/>
    <n v="1100"/>
    <m/>
    <m/>
    <m/>
    <m/>
    <x v="0"/>
    <x v="7"/>
    <x v="2"/>
  </r>
  <r>
    <x v="2"/>
    <d v="2015-03-28T00:00:00"/>
    <n v="900"/>
    <m/>
    <m/>
    <m/>
    <m/>
    <x v="0"/>
    <x v="7"/>
    <x v="2"/>
  </r>
  <r>
    <x v="2"/>
    <d v="2015-03-29T00:00:00"/>
    <n v="1200"/>
    <m/>
    <m/>
    <m/>
    <m/>
    <x v="0"/>
    <x v="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L12" firstHeaderRow="1" firstDataRow="3" firstDataCol="2"/>
  <pivotFields count="10">
    <pivotField axis="axisRow" compact="0" outline="0" showAll="0">
      <items count="4">
        <item x="0"/>
        <item x="1"/>
        <item x="2"/>
        <item t="default"/>
      </items>
    </pivotField>
    <pivotField compact="0" numFmtId="14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2">
        <item x="0"/>
        <item t="default"/>
      </items>
    </pivotField>
    <pivotField axis="axisCol" compact="0" outline="0" showAll="0">
      <items count="9">
        <item x="0"/>
        <item x="1"/>
        <item x="2"/>
        <item x="5"/>
        <item x="6"/>
        <item x="7"/>
        <item x="3"/>
        <item x="4"/>
        <item t="default"/>
      </items>
    </pivotField>
    <pivotField axis="axisRow" compact="0" outline="0" showAll="0">
      <items count="4">
        <item x="2"/>
        <item x="0"/>
        <item x="1"/>
        <item t="default"/>
      </items>
    </pivotField>
  </pivotFields>
  <rowFields count="2">
    <field x="9"/>
    <field x="0"/>
  </rowFields>
  <rowItems count="7">
    <i>
      <x/>
      <x v="2"/>
    </i>
    <i t="default">
      <x/>
    </i>
    <i>
      <x v="1"/>
      <x/>
    </i>
    <i t="default">
      <x v="1"/>
    </i>
    <i>
      <x v="2"/>
      <x v="1"/>
    </i>
    <i t="default">
      <x v="2"/>
    </i>
    <i t="grand">
      <x/>
    </i>
  </rowItems>
  <colFields count="2">
    <field x="7"/>
    <field x="8"/>
  </colFields>
  <colItems count="10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default">
      <x/>
    </i>
    <i t="grand">
      <x/>
    </i>
  </colItems>
  <dataFields count="1">
    <dataField name="Somme de CA" fld="2" baseField="0" baseItem="0" numFmtId="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F7" firstHeaderRow="1" firstDataRow="2" firstDataCol="2" rowPageCount="1" colPageCount="1"/>
  <pivotFields count="10">
    <pivotField axis="axisRow" compact="0" outline="0" showAll="0">
      <items count="4">
        <item x="0"/>
        <item x="1"/>
        <item x="2"/>
        <item t="default"/>
      </items>
    </pivotField>
    <pivotField compact="0" numFmtId="14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>
      <items count="2">
        <item x="0"/>
        <item t="default"/>
      </items>
    </pivotField>
    <pivotField axis="axisPage" compact="0" outline="0" showAll="0">
      <items count="9">
        <item x="0"/>
        <item x="1"/>
        <item x="2"/>
        <item x="5"/>
        <item x="6"/>
        <item x="7"/>
        <item x="3"/>
        <item x="4"/>
        <item t="default"/>
      </items>
    </pivotField>
    <pivotField axis="axisRow" compact="0" outline="0" showAll="0">
      <items count="4">
        <item x="2"/>
        <item x="0"/>
        <item x="1"/>
        <item t="default"/>
      </items>
    </pivotField>
  </pivotFields>
  <rowFields count="2">
    <field x="9"/>
    <field x="0"/>
  </rowFields>
  <rowItems count="3">
    <i>
      <x v="1"/>
      <x/>
    </i>
    <i t="default"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8" item="1" hier="-1"/>
  </pageFields>
  <dataFields count="4">
    <dataField name="Somme de Qté PCEA 1" fld="3" baseField="0" baseItem="0"/>
    <dataField name="Somme de Qté PCEA 2" fld="4" baseField="0" baseItem="0"/>
    <dataField name="Somme de Qté PCEA 3" fld="5" baseField="0" baseItem="0"/>
    <dataField name="Somme de Qté PCEA 4" fld="6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2"/>
  <sheetViews>
    <sheetView zoomScale="90" zoomScaleNormal="90" workbookViewId="0">
      <selection activeCell="A2" sqref="A2"/>
    </sheetView>
  </sheetViews>
  <sheetFormatPr baseColWidth="10" defaultRowHeight="14.5" x14ac:dyDescent="0.35"/>
  <cols>
    <col min="1" max="1" width="19.54296875" customWidth="1"/>
    <col min="2" max="2" width="6.1796875" customWidth="1"/>
    <col min="3" max="10" width="16.1796875" customWidth="1"/>
    <col min="11" max="11" width="9.81640625" customWidth="1"/>
    <col min="12" max="12" width="11.7265625" bestFit="1" customWidth="1"/>
  </cols>
  <sheetData>
    <row r="3" spans="1:12" x14ac:dyDescent="0.35">
      <c r="A3" s="5" t="s">
        <v>45</v>
      </c>
      <c r="C3" s="5" t="s">
        <v>32</v>
      </c>
      <c r="D3" s="5" t="s">
        <v>33</v>
      </c>
    </row>
    <row r="4" spans="1:12" x14ac:dyDescent="0.35">
      <c r="C4">
        <v>2015</v>
      </c>
      <c r="K4" t="s">
        <v>36</v>
      </c>
      <c r="L4" t="s">
        <v>35</v>
      </c>
    </row>
    <row r="5" spans="1:12" x14ac:dyDescent="0.35">
      <c r="A5" s="5" t="s">
        <v>34</v>
      </c>
      <c r="B5" s="5" t="s">
        <v>31</v>
      </c>
      <c r="C5" t="s">
        <v>37</v>
      </c>
      <c r="D5" t="s">
        <v>38</v>
      </c>
      <c r="E5" t="s">
        <v>39</v>
      </c>
      <c r="F5" t="s">
        <v>40</v>
      </c>
      <c r="G5" t="s">
        <v>41</v>
      </c>
      <c r="H5" t="s">
        <v>42</v>
      </c>
      <c r="I5" t="s">
        <v>43</v>
      </c>
      <c r="J5" t="s">
        <v>44</v>
      </c>
    </row>
    <row r="6" spans="1:12" x14ac:dyDescent="0.35">
      <c r="A6" t="s">
        <v>4</v>
      </c>
      <c r="B6" t="s">
        <v>25</v>
      </c>
      <c r="C6" s="7"/>
      <c r="D6" s="7"/>
      <c r="E6" s="7"/>
      <c r="F6" s="7">
        <v>1760.666666666667</v>
      </c>
      <c r="G6" s="7">
        <v>4300</v>
      </c>
      <c r="H6" s="7">
        <v>9916</v>
      </c>
      <c r="I6" s="7"/>
      <c r="J6" s="7"/>
      <c r="K6" s="7">
        <v>15976.666666666668</v>
      </c>
      <c r="L6" s="7">
        <v>15976.666666666668</v>
      </c>
    </row>
    <row r="7" spans="1:12" x14ac:dyDescent="0.35">
      <c r="A7" t="s">
        <v>46</v>
      </c>
      <c r="C7" s="7"/>
      <c r="D7" s="7"/>
      <c r="E7" s="7"/>
      <c r="F7" s="7">
        <v>1760.666666666667</v>
      </c>
      <c r="G7" s="7">
        <v>4300</v>
      </c>
      <c r="H7" s="7">
        <v>9916</v>
      </c>
      <c r="I7" s="7"/>
      <c r="J7" s="7"/>
      <c r="K7" s="7">
        <v>15976.666666666668</v>
      </c>
      <c r="L7" s="7">
        <v>15976.666666666668</v>
      </c>
    </row>
    <row r="8" spans="1:12" x14ac:dyDescent="0.35">
      <c r="A8" t="s">
        <v>1</v>
      </c>
      <c r="B8" t="s">
        <v>5</v>
      </c>
      <c r="C8" s="7">
        <v>12000</v>
      </c>
      <c r="D8" s="7">
        <v>34420</v>
      </c>
      <c r="E8" s="7">
        <v>6380</v>
      </c>
      <c r="F8" s="7"/>
      <c r="G8" s="7"/>
      <c r="H8" s="7"/>
      <c r="I8" s="7"/>
      <c r="J8" s="7"/>
      <c r="K8" s="7">
        <v>52800</v>
      </c>
      <c r="L8" s="7">
        <v>52800</v>
      </c>
    </row>
    <row r="9" spans="1:12" x14ac:dyDescent="0.35">
      <c r="A9" t="s">
        <v>47</v>
      </c>
      <c r="C9" s="7">
        <v>12000</v>
      </c>
      <c r="D9" s="7">
        <v>34420</v>
      </c>
      <c r="E9" s="7">
        <v>6380</v>
      </c>
      <c r="F9" s="7"/>
      <c r="G9" s="7"/>
      <c r="H9" s="7"/>
      <c r="I9" s="7"/>
      <c r="J9" s="7"/>
      <c r="K9" s="7">
        <v>52800</v>
      </c>
      <c r="L9" s="7">
        <v>52800</v>
      </c>
    </row>
    <row r="10" spans="1:12" x14ac:dyDescent="0.35">
      <c r="A10" t="s">
        <v>2</v>
      </c>
      <c r="B10" t="s">
        <v>14</v>
      </c>
      <c r="C10" s="7"/>
      <c r="D10" s="7"/>
      <c r="E10" s="7"/>
      <c r="F10" s="7"/>
      <c r="G10" s="7"/>
      <c r="H10" s="7"/>
      <c r="I10" s="7">
        <v>32031.333333333339</v>
      </c>
      <c r="J10" s="7">
        <v>786.66666666666697</v>
      </c>
      <c r="K10" s="7">
        <v>32818.000000000007</v>
      </c>
      <c r="L10" s="7">
        <v>32818.000000000007</v>
      </c>
    </row>
    <row r="11" spans="1:12" x14ac:dyDescent="0.35">
      <c r="A11" t="s">
        <v>48</v>
      </c>
      <c r="C11" s="7"/>
      <c r="D11" s="7"/>
      <c r="E11" s="7"/>
      <c r="F11" s="7"/>
      <c r="G11" s="7"/>
      <c r="H11" s="7"/>
      <c r="I11" s="7">
        <v>32031.333333333339</v>
      </c>
      <c r="J11" s="7">
        <v>786.66666666666697</v>
      </c>
      <c r="K11" s="7">
        <v>32818.000000000007</v>
      </c>
      <c r="L11" s="7">
        <v>32818.000000000007</v>
      </c>
    </row>
    <row r="12" spans="1:12" x14ac:dyDescent="0.35">
      <c r="A12" t="s">
        <v>35</v>
      </c>
      <c r="C12" s="7">
        <v>12000</v>
      </c>
      <c r="D12" s="7">
        <v>34420</v>
      </c>
      <c r="E12" s="7">
        <v>6380</v>
      </c>
      <c r="F12" s="7">
        <v>1760.666666666667</v>
      </c>
      <c r="G12" s="7">
        <v>4300</v>
      </c>
      <c r="H12" s="7">
        <v>9916</v>
      </c>
      <c r="I12" s="7">
        <v>32031.333333333339</v>
      </c>
      <c r="J12" s="7">
        <v>786.66666666666697</v>
      </c>
      <c r="K12" s="7">
        <v>101594.66666666669</v>
      </c>
      <c r="L12" s="7">
        <v>101594.66666666669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A2" sqref="A2"/>
    </sheetView>
  </sheetViews>
  <sheetFormatPr baseColWidth="10" defaultRowHeight="14.5" x14ac:dyDescent="0.35"/>
  <cols>
    <col min="1" max="1" width="19.54296875" customWidth="1"/>
    <col min="2" max="2" width="9.7265625" customWidth="1"/>
    <col min="3" max="6" width="19.54296875" customWidth="1"/>
    <col min="7" max="11" width="20.08984375" customWidth="1"/>
    <col min="12" max="18" width="20.08984375" bestFit="1" customWidth="1"/>
    <col min="19" max="22" width="20.08984375" customWidth="1"/>
    <col min="23" max="26" width="20.08984375" bestFit="1" customWidth="1"/>
    <col min="27" max="32" width="20.08984375" customWidth="1"/>
    <col min="33" max="34" width="20.08984375" bestFit="1" customWidth="1"/>
    <col min="35" max="42" width="24.90625" bestFit="1" customWidth="1"/>
  </cols>
  <sheetData>
    <row r="1" spans="1:6" x14ac:dyDescent="0.35">
      <c r="A1" s="5" t="s">
        <v>33</v>
      </c>
      <c r="B1" t="s">
        <v>38</v>
      </c>
    </row>
    <row r="3" spans="1:6" x14ac:dyDescent="0.35">
      <c r="C3" s="5" t="s">
        <v>49</v>
      </c>
    </row>
    <row r="4" spans="1:6" x14ac:dyDescent="0.35">
      <c r="A4" s="5" t="s">
        <v>34</v>
      </c>
      <c r="B4" s="5" t="s">
        <v>31</v>
      </c>
      <c r="C4" t="s">
        <v>52</v>
      </c>
      <c r="D4" t="s">
        <v>51</v>
      </c>
      <c r="E4" t="s">
        <v>50</v>
      </c>
      <c r="F4" t="s">
        <v>53</v>
      </c>
    </row>
    <row r="5" spans="1:6" x14ac:dyDescent="0.35">
      <c r="A5" t="s">
        <v>1</v>
      </c>
      <c r="B5" t="s">
        <v>5</v>
      </c>
      <c r="C5" s="6">
        <v>4</v>
      </c>
      <c r="D5" s="6"/>
      <c r="E5" s="6">
        <v>8</v>
      </c>
      <c r="F5" s="6">
        <v>11</v>
      </c>
    </row>
    <row r="6" spans="1:6" x14ac:dyDescent="0.35">
      <c r="A6" t="s">
        <v>47</v>
      </c>
      <c r="C6" s="6">
        <v>4</v>
      </c>
      <c r="D6" s="6"/>
      <c r="E6" s="6">
        <v>8</v>
      </c>
      <c r="F6" s="6">
        <v>11</v>
      </c>
    </row>
    <row r="7" spans="1:6" x14ac:dyDescent="0.35">
      <c r="A7" t="s">
        <v>35</v>
      </c>
      <c r="C7" s="6">
        <v>4</v>
      </c>
      <c r="D7" s="6"/>
      <c r="E7" s="6">
        <v>8</v>
      </c>
      <c r="F7" s="6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workbookViewId="0">
      <selection activeCell="A2" sqref="A2"/>
    </sheetView>
  </sheetViews>
  <sheetFormatPr baseColWidth="10" defaultRowHeight="14.5" x14ac:dyDescent="0.35"/>
  <cols>
    <col min="8" max="8" width="10.90625" style="4"/>
    <col min="9" max="9" width="13.90625" style="4" bestFit="1" customWidth="1"/>
    <col min="10" max="10" width="10.90625" style="4"/>
  </cols>
  <sheetData>
    <row r="1" spans="1:10" x14ac:dyDescent="0.35">
      <c r="A1" t="s">
        <v>31</v>
      </c>
      <c r="B1" t="s">
        <v>26</v>
      </c>
      <c r="C1" t="s">
        <v>0</v>
      </c>
      <c r="D1" t="s">
        <v>27</v>
      </c>
      <c r="E1" t="s">
        <v>28</v>
      </c>
      <c r="F1" t="s">
        <v>29</v>
      </c>
      <c r="G1" t="s">
        <v>30</v>
      </c>
      <c r="H1" s="4" t="s">
        <v>32</v>
      </c>
      <c r="I1" s="4" t="s">
        <v>33</v>
      </c>
      <c r="J1" s="4" t="s">
        <v>34</v>
      </c>
    </row>
    <row r="2" spans="1:10" x14ac:dyDescent="0.35">
      <c r="A2" t="s">
        <v>5</v>
      </c>
      <c r="B2" s="1">
        <v>42005</v>
      </c>
      <c r="C2">
        <v>2800</v>
      </c>
      <c r="D2">
        <v>5</v>
      </c>
      <c r="H2" s="4">
        <f>YEAR(B2)</f>
        <v>2015</v>
      </c>
      <c r="I2" s="4" t="str">
        <f>YEAR(B2-WEEKDAY(B2,2)+4)&amp;"-"&amp;RIGHT("00"&amp;INT(MOD(INT((B2-WEEKDAY(B2,2)+4-2)/7)+3/5,52+5/28))+1,2)</f>
        <v>2015-01</v>
      </c>
      <c r="J2" s="4" t="str">
        <f>VLOOKUP(A2,Sites!A:B,2,0)</f>
        <v>Ouest</v>
      </c>
    </row>
    <row r="3" spans="1:10" x14ac:dyDescent="0.35">
      <c r="A3" t="s">
        <v>5</v>
      </c>
      <c r="B3" s="1">
        <v>42006</v>
      </c>
      <c r="C3">
        <v>1700</v>
      </c>
      <c r="E3">
        <v>4</v>
      </c>
      <c r="H3" s="4">
        <f t="shared" ref="H3:H38" si="0">YEAR(B3)</f>
        <v>2015</v>
      </c>
      <c r="I3" s="4" t="str">
        <f t="shared" ref="I3:I38" si="1">YEAR(B3-WEEKDAY(B3,2)+4)&amp;"-"&amp;RIGHT("00"&amp;INT(MOD(INT((B3-WEEKDAY(B3,2)+4-2)/7)+3/5,52+5/28))+1,2)</f>
        <v>2015-01</v>
      </c>
      <c r="J3" s="4" t="str">
        <f>VLOOKUP(A3,Sites!A:B,2,0)</f>
        <v>Ouest</v>
      </c>
    </row>
    <row r="4" spans="1:10" x14ac:dyDescent="0.35">
      <c r="A4" t="s">
        <v>5</v>
      </c>
      <c r="B4" s="1">
        <v>42007</v>
      </c>
      <c r="C4">
        <v>4000</v>
      </c>
      <c r="H4" s="4">
        <f t="shared" si="0"/>
        <v>2015</v>
      </c>
      <c r="I4" s="4" t="str">
        <f t="shared" si="1"/>
        <v>2015-01</v>
      </c>
      <c r="J4" s="4" t="str">
        <f>VLOOKUP(A4,Sites!A:B,2,0)</f>
        <v>Ouest</v>
      </c>
    </row>
    <row r="5" spans="1:10" x14ac:dyDescent="0.35">
      <c r="A5" t="s">
        <v>5</v>
      </c>
      <c r="B5" s="1">
        <v>42008</v>
      </c>
      <c r="C5">
        <v>3500</v>
      </c>
      <c r="E5">
        <v>7</v>
      </c>
      <c r="H5" s="4">
        <f t="shared" si="0"/>
        <v>2015</v>
      </c>
      <c r="I5" s="4" t="str">
        <f t="shared" si="1"/>
        <v>2015-01</v>
      </c>
      <c r="J5" s="4" t="str">
        <f>VLOOKUP(A5,Sites!A:B,2,0)</f>
        <v>Ouest</v>
      </c>
    </row>
    <row r="6" spans="1:10" x14ac:dyDescent="0.35">
      <c r="A6" t="s">
        <v>5</v>
      </c>
      <c r="B6" s="1">
        <v>42009</v>
      </c>
      <c r="C6">
        <v>3700</v>
      </c>
      <c r="F6">
        <v>8</v>
      </c>
      <c r="H6" s="4">
        <f t="shared" si="0"/>
        <v>2015</v>
      </c>
      <c r="I6" s="4" t="str">
        <f t="shared" si="1"/>
        <v>2015-02</v>
      </c>
      <c r="J6" s="4" t="str">
        <f>VLOOKUP(A6,Sites!A:B,2,0)</f>
        <v>Ouest</v>
      </c>
    </row>
    <row r="7" spans="1:10" x14ac:dyDescent="0.35">
      <c r="A7" t="s">
        <v>5</v>
      </c>
      <c r="B7" s="1">
        <v>42010</v>
      </c>
      <c r="C7">
        <v>4220</v>
      </c>
      <c r="H7" s="4">
        <f t="shared" si="0"/>
        <v>2015</v>
      </c>
      <c r="I7" s="4" t="str">
        <f t="shared" si="1"/>
        <v>2015-02</v>
      </c>
      <c r="J7" s="4" t="str">
        <f>VLOOKUP(A7,Sites!A:B,2,0)</f>
        <v>Ouest</v>
      </c>
    </row>
    <row r="8" spans="1:10" x14ac:dyDescent="0.35">
      <c r="A8" t="s">
        <v>5</v>
      </c>
      <c r="B8" s="1">
        <v>42011</v>
      </c>
      <c r="C8">
        <v>4580</v>
      </c>
      <c r="D8">
        <v>4</v>
      </c>
      <c r="H8" s="4">
        <f t="shared" si="0"/>
        <v>2015</v>
      </c>
      <c r="I8" s="4" t="str">
        <f t="shared" si="1"/>
        <v>2015-02</v>
      </c>
      <c r="J8" s="4" t="str">
        <f>VLOOKUP(A8,Sites!A:B,2,0)</f>
        <v>Ouest</v>
      </c>
    </row>
    <row r="9" spans="1:10" x14ac:dyDescent="0.35">
      <c r="A9" t="s">
        <v>5</v>
      </c>
      <c r="B9" s="1">
        <v>42012</v>
      </c>
      <c r="C9">
        <v>4940</v>
      </c>
      <c r="G9">
        <v>6</v>
      </c>
      <c r="H9" s="4">
        <f t="shared" si="0"/>
        <v>2015</v>
      </c>
      <c r="I9" s="4" t="str">
        <f t="shared" si="1"/>
        <v>2015-02</v>
      </c>
      <c r="J9" s="4" t="str">
        <f>VLOOKUP(A9,Sites!A:B,2,0)</f>
        <v>Ouest</v>
      </c>
    </row>
    <row r="10" spans="1:10" x14ac:dyDescent="0.35">
      <c r="A10" t="s">
        <v>5</v>
      </c>
      <c r="B10" s="1">
        <v>42013</v>
      </c>
      <c r="C10">
        <v>5300</v>
      </c>
      <c r="G10">
        <v>5</v>
      </c>
      <c r="H10" s="4">
        <f t="shared" si="0"/>
        <v>2015</v>
      </c>
      <c r="I10" s="4" t="str">
        <f t="shared" si="1"/>
        <v>2015-02</v>
      </c>
      <c r="J10" s="4" t="str">
        <f>VLOOKUP(A10,Sites!A:B,2,0)</f>
        <v>Ouest</v>
      </c>
    </row>
    <row r="11" spans="1:10" x14ac:dyDescent="0.35">
      <c r="A11" t="s">
        <v>5</v>
      </c>
      <c r="B11" s="1">
        <v>42014</v>
      </c>
      <c r="C11">
        <v>5660</v>
      </c>
      <c r="H11" s="4">
        <f t="shared" si="0"/>
        <v>2015</v>
      </c>
      <c r="I11" s="4" t="str">
        <f t="shared" si="1"/>
        <v>2015-02</v>
      </c>
      <c r="J11" s="4" t="str">
        <f>VLOOKUP(A11,Sites!A:B,2,0)</f>
        <v>Ouest</v>
      </c>
    </row>
    <row r="12" spans="1:10" x14ac:dyDescent="0.35">
      <c r="A12" t="s">
        <v>5</v>
      </c>
      <c r="B12" s="1">
        <v>42015</v>
      </c>
      <c r="C12">
        <v>6020</v>
      </c>
      <c r="H12" s="4">
        <f t="shared" si="0"/>
        <v>2015</v>
      </c>
      <c r="I12" s="4" t="str">
        <f t="shared" si="1"/>
        <v>2015-02</v>
      </c>
      <c r="J12" s="4" t="str">
        <f>VLOOKUP(A12,Sites!A:B,2,0)</f>
        <v>Ouest</v>
      </c>
    </row>
    <row r="13" spans="1:10" x14ac:dyDescent="0.35">
      <c r="A13" t="s">
        <v>5</v>
      </c>
      <c r="B13" s="1">
        <v>42016</v>
      </c>
      <c r="C13">
        <v>6380</v>
      </c>
      <c r="H13" s="4">
        <f t="shared" si="0"/>
        <v>2015</v>
      </c>
      <c r="I13" s="4" t="str">
        <f t="shared" si="1"/>
        <v>2015-03</v>
      </c>
      <c r="J13" s="4" t="str">
        <f>VLOOKUP(A13,Sites!A:B,2,0)</f>
        <v>Ouest</v>
      </c>
    </row>
    <row r="14" spans="1:10" x14ac:dyDescent="0.35">
      <c r="A14" t="s">
        <v>14</v>
      </c>
      <c r="B14" s="1">
        <v>42128</v>
      </c>
      <c r="C14">
        <v>6740</v>
      </c>
      <c r="H14" s="4">
        <f t="shared" si="0"/>
        <v>2015</v>
      </c>
      <c r="I14" s="4" t="str">
        <f t="shared" si="1"/>
        <v>2015-19</v>
      </c>
      <c r="J14" s="4" t="str">
        <f>VLOOKUP(A14,Sites!A:B,2,0)</f>
        <v>Sud</v>
      </c>
    </row>
    <row r="15" spans="1:10" x14ac:dyDescent="0.35">
      <c r="A15" t="s">
        <v>14</v>
      </c>
      <c r="B15" s="1">
        <v>42129</v>
      </c>
      <c r="C15">
        <v>7100</v>
      </c>
      <c r="H15" s="4">
        <f t="shared" si="0"/>
        <v>2015</v>
      </c>
      <c r="I15" s="4" t="str">
        <f t="shared" si="1"/>
        <v>2015-19</v>
      </c>
      <c r="J15" s="4" t="str">
        <f>VLOOKUP(A15,Sites!A:B,2,0)</f>
        <v>Sud</v>
      </c>
    </row>
    <row r="16" spans="1:10" x14ac:dyDescent="0.35">
      <c r="A16" t="s">
        <v>14</v>
      </c>
      <c r="B16" s="1">
        <v>42130</v>
      </c>
      <c r="C16">
        <v>7460</v>
      </c>
      <c r="H16" s="4">
        <f t="shared" si="0"/>
        <v>2015</v>
      </c>
      <c r="I16" s="4" t="str">
        <f t="shared" si="1"/>
        <v>2015-19</v>
      </c>
      <c r="J16" s="4" t="str">
        <f>VLOOKUP(A16,Sites!A:B,2,0)</f>
        <v>Sud</v>
      </c>
    </row>
    <row r="17" spans="1:10" x14ac:dyDescent="0.35">
      <c r="A17" t="s">
        <v>14</v>
      </c>
      <c r="B17" s="1">
        <v>42131</v>
      </c>
      <c r="C17">
        <v>7820</v>
      </c>
      <c r="H17" s="4">
        <f t="shared" si="0"/>
        <v>2015</v>
      </c>
      <c r="I17" s="4" t="str">
        <f t="shared" si="1"/>
        <v>2015-19</v>
      </c>
      <c r="J17" s="4" t="str">
        <f>VLOOKUP(A17,Sites!A:B,2,0)</f>
        <v>Sud</v>
      </c>
    </row>
    <row r="18" spans="1:10" x14ac:dyDescent="0.35">
      <c r="A18" t="s">
        <v>14</v>
      </c>
      <c r="B18" s="1">
        <v>42132</v>
      </c>
      <c r="C18" s="2">
        <v>1062.6666666666699</v>
      </c>
      <c r="H18" s="4">
        <f t="shared" si="0"/>
        <v>2015</v>
      </c>
      <c r="I18" s="4" t="str">
        <f t="shared" si="1"/>
        <v>2015-19</v>
      </c>
      <c r="J18" s="4" t="str">
        <f>VLOOKUP(A18,Sites!A:B,2,0)</f>
        <v>Sud</v>
      </c>
    </row>
    <row r="19" spans="1:10" x14ac:dyDescent="0.35">
      <c r="A19" t="s">
        <v>14</v>
      </c>
      <c r="B19" s="1">
        <v>42133</v>
      </c>
      <c r="C19" s="2">
        <v>970.66666666666697</v>
      </c>
      <c r="H19" s="4">
        <f t="shared" si="0"/>
        <v>2015</v>
      </c>
      <c r="I19" s="4" t="str">
        <f t="shared" si="1"/>
        <v>2015-19</v>
      </c>
      <c r="J19" s="4" t="str">
        <f>VLOOKUP(A19,Sites!A:B,2,0)</f>
        <v>Sud</v>
      </c>
    </row>
    <row r="20" spans="1:10" x14ac:dyDescent="0.35">
      <c r="A20" t="s">
        <v>14</v>
      </c>
      <c r="B20" s="1">
        <v>42134</v>
      </c>
      <c r="C20">
        <v>878</v>
      </c>
      <c r="H20" s="4">
        <f t="shared" si="0"/>
        <v>2015</v>
      </c>
      <c r="I20" s="4" t="str">
        <f t="shared" si="1"/>
        <v>2015-19</v>
      </c>
      <c r="J20" s="4" t="str">
        <f>VLOOKUP(A20,Sites!A:B,2,0)</f>
        <v>Sud</v>
      </c>
    </row>
    <row r="21" spans="1:10" x14ac:dyDescent="0.35">
      <c r="A21" t="s">
        <v>14</v>
      </c>
      <c r="B21" s="1">
        <v>42135</v>
      </c>
      <c r="C21" s="2">
        <v>786.66666666666697</v>
      </c>
      <c r="H21" s="4">
        <f t="shared" si="0"/>
        <v>2015</v>
      </c>
      <c r="I21" s="4" t="str">
        <f t="shared" si="1"/>
        <v>2015-20</v>
      </c>
      <c r="J21" s="4" t="str">
        <f>VLOOKUP(A21,Sites!A:B,2,0)</f>
        <v>Sud</v>
      </c>
    </row>
    <row r="22" spans="1:10" x14ac:dyDescent="0.35">
      <c r="A22" t="s">
        <v>25</v>
      </c>
      <c r="B22" s="1">
        <v>42076</v>
      </c>
      <c r="C22" s="2">
        <v>694.66666666666697</v>
      </c>
      <c r="H22" s="4">
        <f t="shared" si="0"/>
        <v>2015</v>
      </c>
      <c r="I22" s="4" t="str">
        <f t="shared" si="1"/>
        <v>2015-11</v>
      </c>
      <c r="J22" s="4" t="str">
        <f>VLOOKUP(A22,Sites!A:B,2,0)</f>
        <v>IDF</v>
      </c>
    </row>
    <row r="23" spans="1:10" x14ac:dyDescent="0.35">
      <c r="A23" t="s">
        <v>25</v>
      </c>
      <c r="B23" s="1">
        <v>42077</v>
      </c>
      <c r="C23">
        <v>650</v>
      </c>
      <c r="H23" s="4">
        <f t="shared" si="0"/>
        <v>2015</v>
      </c>
      <c r="I23" s="4" t="str">
        <f t="shared" si="1"/>
        <v>2015-11</v>
      </c>
      <c r="J23" s="4" t="str">
        <f>VLOOKUP(A23,Sites!A:B,2,0)</f>
        <v>IDF</v>
      </c>
    </row>
    <row r="24" spans="1:10" x14ac:dyDescent="0.35">
      <c r="A24" t="s">
        <v>25</v>
      </c>
      <c r="B24" s="1">
        <v>42078</v>
      </c>
      <c r="C24" s="2">
        <v>416</v>
      </c>
      <c r="H24" s="4">
        <f t="shared" si="0"/>
        <v>2015</v>
      </c>
      <c r="I24" s="4" t="str">
        <f t="shared" si="1"/>
        <v>2015-11</v>
      </c>
      <c r="J24" s="4" t="str">
        <f>VLOOKUP(A24,Sites!A:B,2,0)</f>
        <v>IDF</v>
      </c>
    </row>
    <row r="25" spans="1:10" x14ac:dyDescent="0.35">
      <c r="A25" t="s">
        <v>25</v>
      </c>
      <c r="B25" s="1">
        <v>42079</v>
      </c>
      <c r="C25" s="2">
        <v>466</v>
      </c>
      <c r="H25" s="4">
        <f t="shared" si="0"/>
        <v>2015</v>
      </c>
      <c r="I25" s="4" t="str">
        <f t="shared" si="1"/>
        <v>2015-12</v>
      </c>
      <c r="J25" s="4" t="str">
        <f>VLOOKUP(A25,Sites!A:B,2,0)</f>
        <v>IDF</v>
      </c>
    </row>
    <row r="26" spans="1:10" x14ac:dyDescent="0.35">
      <c r="A26" t="s">
        <v>25</v>
      </c>
      <c r="B26" s="1">
        <v>42080</v>
      </c>
      <c r="C26" s="2">
        <v>516</v>
      </c>
      <c r="H26" s="4">
        <f t="shared" si="0"/>
        <v>2015</v>
      </c>
      <c r="I26" s="4" t="str">
        <f t="shared" si="1"/>
        <v>2015-12</v>
      </c>
      <c r="J26" s="4" t="str">
        <f>VLOOKUP(A26,Sites!A:B,2,0)</f>
        <v>IDF</v>
      </c>
    </row>
    <row r="27" spans="1:10" x14ac:dyDescent="0.35">
      <c r="A27" t="s">
        <v>25</v>
      </c>
      <c r="B27" s="1">
        <v>42081</v>
      </c>
      <c r="C27" s="2">
        <v>566</v>
      </c>
      <c r="H27" s="4">
        <f t="shared" si="0"/>
        <v>2015</v>
      </c>
      <c r="I27" s="4" t="str">
        <f t="shared" si="1"/>
        <v>2015-12</v>
      </c>
      <c r="J27" s="4" t="str">
        <f>VLOOKUP(A27,Sites!A:B,2,0)</f>
        <v>IDF</v>
      </c>
    </row>
    <row r="28" spans="1:10" x14ac:dyDescent="0.35">
      <c r="A28" t="s">
        <v>25</v>
      </c>
      <c r="B28" s="1">
        <v>42082</v>
      </c>
      <c r="C28" s="2">
        <v>616</v>
      </c>
      <c r="H28" s="4">
        <f t="shared" si="0"/>
        <v>2015</v>
      </c>
      <c r="I28" s="4" t="str">
        <f t="shared" si="1"/>
        <v>2015-12</v>
      </c>
      <c r="J28" s="4" t="str">
        <f>VLOOKUP(A28,Sites!A:B,2,0)</f>
        <v>IDF</v>
      </c>
    </row>
    <row r="29" spans="1:10" x14ac:dyDescent="0.35">
      <c r="A29" t="s">
        <v>25</v>
      </c>
      <c r="B29" s="1">
        <v>42083</v>
      </c>
      <c r="C29" s="2">
        <v>666</v>
      </c>
      <c r="H29" s="4">
        <f t="shared" si="0"/>
        <v>2015</v>
      </c>
      <c r="I29" s="4" t="str">
        <f t="shared" si="1"/>
        <v>2015-12</v>
      </c>
      <c r="J29" s="4" t="str">
        <f>VLOOKUP(A29,Sites!A:B,2,0)</f>
        <v>IDF</v>
      </c>
    </row>
    <row r="30" spans="1:10" x14ac:dyDescent="0.35">
      <c r="A30" t="s">
        <v>25</v>
      </c>
      <c r="B30" s="1">
        <v>42084</v>
      </c>
      <c r="C30" s="2">
        <v>760</v>
      </c>
      <c r="H30" s="4">
        <f t="shared" si="0"/>
        <v>2015</v>
      </c>
      <c r="I30" s="4" t="str">
        <f t="shared" si="1"/>
        <v>2015-12</v>
      </c>
      <c r="J30" s="4" t="str">
        <f>VLOOKUP(A30,Sites!A:B,2,0)</f>
        <v>IDF</v>
      </c>
    </row>
    <row r="31" spans="1:10" x14ac:dyDescent="0.35">
      <c r="A31" t="s">
        <v>25</v>
      </c>
      <c r="B31" s="1">
        <v>42085</v>
      </c>
      <c r="C31" s="2">
        <v>710</v>
      </c>
      <c r="H31" s="4">
        <f t="shared" si="0"/>
        <v>2015</v>
      </c>
      <c r="I31" s="4" t="str">
        <f t="shared" si="1"/>
        <v>2015-12</v>
      </c>
      <c r="J31" s="4" t="str">
        <f>VLOOKUP(A31,Sites!A:B,2,0)</f>
        <v>IDF</v>
      </c>
    </row>
    <row r="32" spans="1:10" x14ac:dyDescent="0.35">
      <c r="A32" t="s">
        <v>25</v>
      </c>
      <c r="B32" s="1">
        <v>42086</v>
      </c>
      <c r="C32" s="2">
        <v>4300</v>
      </c>
      <c r="H32" s="4">
        <f t="shared" si="0"/>
        <v>2015</v>
      </c>
      <c r="I32" s="4" t="str">
        <f t="shared" si="1"/>
        <v>2015-13</v>
      </c>
      <c r="J32" s="4" t="str">
        <f>VLOOKUP(A32,Sites!A:B,2,0)</f>
        <v>IDF</v>
      </c>
    </row>
    <row r="33" spans="1:10" x14ac:dyDescent="0.35">
      <c r="A33" t="s">
        <v>25</v>
      </c>
      <c r="B33" s="1">
        <v>42087</v>
      </c>
      <c r="C33" s="2">
        <v>650</v>
      </c>
      <c r="H33" s="4">
        <f t="shared" si="0"/>
        <v>2015</v>
      </c>
      <c r="I33" s="4" t="str">
        <f t="shared" si="1"/>
        <v>2015-13</v>
      </c>
      <c r="J33" s="4" t="str">
        <f>VLOOKUP(A33,Sites!A:B,2,0)</f>
        <v>IDF</v>
      </c>
    </row>
    <row r="34" spans="1:10" x14ac:dyDescent="0.35">
      <c r="A34" t="s">
        <v>25</v>
      </c>
      <c r="B34" s="1">
        <v>42088</v>
      </c>
      <c r="C34" s="2">
        <v>800</v>
      </c>
      <c r="H34" s="4">
        <f t="shared" si="0"/>
        <v>2015</v>
      </c>
      <c r="I34" s="4" t="str">
        <f t="shared" si="1"/>
        <v>2015-13</v>
      </c>
      <c r="J34" s="4" t="str">
        <f>VLOOKUP(A34,Sites!A:B,2,0)</f>
        <v>IDF</v>
      </c>
    </row>
    <row r="35" spans="1:10" x14ac:dyDescent="0.35">
      <c r="A35" t="s">
        <v>25</v>
      </c>
      <c r="B35" s="1">
        <v>42089</v>
      </c>
      <c r="C35" s="2">
        <v>966</v>
      </c>
      <c r="H35" s="4">
        <f t="shared" si="0"/>
        <v>2015</v>
      </c>
      <c r="I35" s="4" t="str">
        <f t="shared" si="1"/>
        <v>2015-13</v>
      </c>
      <c r="J35" s="4" t="str">
        <f>VLOOKUP(A35,Sites!A:B,2,0)</f>
        <v>IDF</v>
      </c>
    </row>
    <row r="36" spans="1:10" x14ac:dyDescent="0.35">
      <c r="A36" t="s">
        <v>25</v>
      </c>
      <c r="B36" s="1">
        <v>42090</v>
      </c>
      <c r="C36">
        <v>1100</v>
      </c>
      <c r="H36" s="4">
        <f t="shared" si="0"/>
        <v>2015</v>
      </c>
      <c r="I36" s="4" t="str">
        <f t="shared" si="1"/>
        <v>2015-13</v>
      </c>
      <c r="J36" s="4" t="str">
        <f>VLOOKUP(A36,Sites!A:B,2,0)</f>
        <v>IDF</v>
      </c>
    </row>
    <row r="37" spans="1:10" x14ac:dyDescent="0.35">
      <c r="A37" t="s">
        <v>25</v>
      </c>
      <c r="B37" s="1">
        <v>42091</v>
      </c>
      <c r="C37">
        <v>900</v>
      </c>
      <c r="H37" s="4">
        <f t="shared" si="0"/>
        <v>2015</v>
      </c>
      <c r="I37" s="4" t="str">
        <f t="shared" si="1"/>
        <v>2015-13</v>
      </c>
      <c r="J37" s="4" t="str">
        <f>VLOOKUP(A37,Sites!A:B,2,0)</f>
        <v>IDF</v>
      </c>
    </row>
    <row r="38" spans="1:10" x14ac:dyDescent="0.35">
      <c r="A38" t="s">
        <v>25</v>
      </c>
      <c r="B38" s="1">
        <v>42092</v>
      </c>
      <c r="C38">
        <v>1200</v>
      </c>
      <c r="H38" s="4">
        <f t="shared" si="0"/>
        <v>2015</v>
      </c>
      <c r="I38" s="4" t="str">
        <f t="shared" si="1"/>
        <v>2015-13</v>
      </c>
      <c r="J38" s="4" t="str">
        <f>VLOOKUP(A38,Sites!A:B,2,0)</f>
        <v>IDF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workbookViewId="0">
      <selection activeCell="B2" sqref="B2"/>
    </sheetView>
  </sheetViews>
  <sheetFormatPr baseColWidth="10" defaultRowHeight="14.5" x14ac:dyDescent="0.35"/>
  <cols>
    <col min="1" max="16384" width="10.90625" style="3"/>
  </cols>
  <sheetData>
    <row r="1" spans="1:2" x14ac:dyDescent="0.35">
      <c r="A1" s="3" t="s">
        <v>31</v>
      </c>
      <c r="B1" s="3" t="s">
        <v>34</v>
      </c>
    </row>
    <row r="2" spans="1:2" x14ac:dyDescent="0.35">
      <c r="A2" s="3" t="s">
        <v>5</v>
      </c>
      <c r="B2" s="3" t="s">
        <v>1</v>
      </c>
    </row>
    <row r="3" spans="1:2" x14ac:dyDescent="0.35">
      <c r="A3" s="3" t="s">
        <v>6</v>
      </c>
      <c r="B3" s="3" t="s">
        <v>1</v>
      </c>
    </row>
    <row r="4" spans="1:2" x14ac:dyDescent="0.35">
      <c r="A4" s="3" t="s">
        <v>7</v>
      </c>
      <c r="B4" s="3" t="s">
        <v>1</v>
      </c>
    </row>
    <row r="5" spans="1:2" x14ac:dyDescent="0.35">
      <c r="A5" s="3" t="s">
        <v>8</v>
      </c>
      <c r="B5" s="3" t="s">
        <v>1</v>
      </c>
    </row>
    <row r="6" spans="1:2" x14ac:dyDescent="0.35">
      <c r="A6" s="3" t="s">
        <v>9</v>
      </c>
      <c r="B6" s="3" t="s">
        <v>1</v>
      </c>
    </row>
    <row r="7" spans="1:2" x14ac:dyDescent="0.35">
      <c r="A7" s="3" t="s">
        <v>10</v>
      </c>
      <c r="B7" s="3" t="s">
        <v>1</v>
      </c>
    </row>
    <row r="8" spans="1:2" x14ac:dyDescent="0.35">
      <c r="A8" s="3" t="s">
        <v>11</v>
      </c>
      <c r="B8" s="3" t="s">
        <v>1</v>
      </c>
    </row>
    <row r="9" spans="1:2" x14ac:dyDescent="0.35">
      <c r="A9" s="3" t="s">
        <v>12</v>
      </c>
      <c r="B9" s="3" t="s">
        <v>1</v>
      </c>
    </row>
    <row r="10" spans="1:2" x14ac:dyDescent="0.35">
      <c r="A10" s="3" t="s">
        <v>13</v>
      </c>
      <c r="B10" s="3" t="s">
        <v>2</v>
      </c>
    </row>
    <row r="11" spans="1:2" x14ac:dyDescent="0.35">
      <c r="A11" s="3" t="s">
        <v>14</v>
      </c>
      <c r="B11" s="3" t="s">
        <v>2</v>
      </c>
    </row>
    <row r="12" spans="1:2" x14ac:dyDescent="0.35">
      <c r="A12" s="3" t="s">
        <v>15</v>
      </c>
      <c r="B12" s="3" t="s">
        <v>2</v>
      </c>
    </row>
    <row r="13" spans="1:2" x14ac:dyDescent="0.35">
      <c r="A13" s="3" t="s">
        <v>16</v>
      </c>
      <c r="B13" s="3" t="s">
        <v>2</v>
      </c>
    </row>
    <row r="14" spans="1:2" x14ac:dyDescent="0.35">
      <c r="A14" s="3" t="s">
        <v>17</v>
      </c>
      <c r="B14" s="3" t="s">
        <v>2</v>
      </c>
    </row>
    <row r="15" spans="1:2" x14ac:dyDescent="0.35">
      <c r="A15" s="3" t="s">
        <v>18</v>
      </c>
      <c r="B15" s="3" t="s">
        <v>2</v>
      </c>
    </row>
    <row r="16" spans="1:2" x14ac:dyDescent="0.35">
      <c r="A16" s="3" t="s">
        <v>19</v>
      </c>
      <c r="B16" s="3" t="s">
        <v>3</v>
      </c>
    </row>
    <row r="17" spans="1:2" x14ac:dyDescent="0.35">
      <c r="A17" s="3" t="s">
        <v>20</v>
      </c>
      <c r="B17" s="3" t="s">
        <v>3</v>
      </c>
    </row>
    <row r="18" spans="1:2" x14ac:dyDescent="0.35">
      <c r="A18" s="3" t="s">
        <v>21</v>
      </c>
      <c r="B18" s="3" t="s">
        <v>3</v>
      </c>
    </row>
    <row r="19" spans="1:2" x14ac:dyDescent="0.35">
      <c r="A19" s="3" t="s">
        <v>22</v>
      </c>
      <c r="B19" s="3" t="s">
        <v>4</v>
      </c>
    </row>
    <row r="20" spans="1:2" x14ac:dyDescent="0.35">
      <c r="A20" s="3" t="s">
        <v>23</v>
      </c>
      <c r="B20" s="3" t="s">
        <v>4</v>
      </c>
    </row>
    <row r="21" spans="1:2" x14ac:dyDescent="0.35">
      <c r="A21" s="3" t="s">
        <v>24</v>
      </c>
      <c r="B21" s="3" t="s">
        <v>4</v>
      </c>
    </row>
    <row r="22" spans="1:2" x14ac:dyDescent="0.35">
      <c r="A22" s="3" t="s">
        <v>25</v>
      </c>
      <c r="B22" s="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 CA</vt:lpstr>
      <vt:lpstr>TCD Qté</vt:lpstr>
      <vt:lpstr>Chiffres d'affaires</vt:lpstr>
      <vt:lpstr>Sites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2016-01-26T06:16:33Z</dcterms:modified>
</cp:coreProperties>
</file>