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liste AT" sheetId="2" r:id="rId1"/>
    <sheet name="Listes " sheetId="3" r:id="rId2"/>
  </sheets>
  <externalReferences>
    <externalReference r:id="rId3"/>
    <externalReference r:id="rId4"/>
  </externalReferences>
  <definedNames>
    <definedName name="NO_IMPORT1">'[1]Prépa Mod GPL'!#REF!</definedName>
    <definedName name="owssvr" localSheetId="0" hidden="1">'liste AT'!$A$1:$H$11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E2" i="2" l="1"/>
  <c r="BF2" i="2"/>
  <c r="BG2" i="2"/>
  <c r="BH2" i="2"/>
  <c r="BI2" i="2"/>
  <c r="BJ2" i="2"/>
  <c r="BK2" i="2"/>
  <c r="BL2" i="2"/>
  <c r="BM2" i="2"/>
  <c r="BN2" i="2"/>
  <c r="BO2" i="2"/>
  <c r="BP2" i="2"/>
  <c r="BQ2" i="2"/>
  <c r="BR2" i="2"/>
  <c r="BS2" i="2"/>
  <c r="BT2" i="2"/>
  <c r="BU2" i="2"/>
  <c r="BV2" i="2"/>
  <c r="BW2" i="2"/>
  <c r="BX2" i="2"/>
  <c r="BY2" i="2"/>
  <c r="BZ2" i="2"/>
  <c r="CA2" i="2"/>
  <c r="CB2" i="2"/>
  <c r="CC2" i="2"/>
  <c r="CD2" i="2"/>
  <c r="CE2" i="2"/>
  <c r="CF2" i="2"/>
  <c r="CG2" i="2"/>
  <c r="CH2" i="2"/>
  <c r="CI2" i="2"/>
  <c r="CJ2" i="2"/>
  <c r="CK2" i="2"/>
  <c r="CL2" i="2"/>
  <c r="CM2" i="2"/>
  <c r="CN2" i="2"/>
  <c r="CO2" i="2"/>
  <c r="CP2" i="2"/>
  <c r="CQ2" i="2"/>
  <c r="CR2" i="2"/>
  <c r="CS2" i="2"/>
  <c r="CT2" i="2"/>
  <c r="CU2" i="2"/>
  <c r="CV2" i="2"/>
  <c r="CW2" i="2"/>
  <c r="CX2" i="2"/>
  <c r="CY2" i="2"/>
  <c r="CZ2" i="2"/>
  <c r="DA2" i="2"/>
  <c r="DB2" i="2"/>
  <c r="DC2" i="2"/>
  <c r="DD2" i="2"/>
  <c r="DE2" i="2"/>
  <c r="DF2" i="2"/>
  <c r="DG2" i="2"/>
  <c r="DH2" i="2"/>
  <c r="DI2" i="2"/>
  <c r="DJ2" i="2"/>
  <c r="DK2" i="2"/>
  <c r="DL2" i="2"/>
  <c r="DM2" i="2"/>
  <c r="DN2" i="2"/>
  <c r="DO2" i="2"/>
  <c r="DP2" i="2"/>
  <c r="DQ2" i="2"/>
  <c r="DR2" i="2"/>
  <c r="DS2" i="2"/>
  <c r="DT2" i="2"/>
  <c r="DU2" i="2"/>
  <c r="DV2" i="2"/>
  <c r="DW2" i="2"/>
  <c r="DX2" i="2"/>
  <c r="DY2" i="2"/>
  <c r="DZ2" i="2"/>
  <c r="EA2" i="2"/>
  <c r="EB2" i="2"/>
  <c r="EC2" i="2"/>
  <c r="ED2" i="2"/>
  <c r="EE2" i="2"/>
  <c r="EF2" i="2"/>
  <c r="EG2" i="2"/>
  <c r="EH2" i="2"/>
  <c r="EI2" i="2"/>
  <c r="EJ2" i="2"/>
  <c r="EK2" i="2"/>
  <c r="EL2" i="2"/>
  <c r="EM2" i="2"/>
  <c r="EN2" i="2"/>
  <c r="EO2" i="2"/>
  <c r="EP2" i="2"/>
  <c r="EQ2" i="2"/>
  <c r="ER2" i="2"/>
  <c r="ES2" i="2"/>
  <c r="ET2" i="2"/>
  <c r="EU2" i="2"/>
  <c r="EV2" i="2"/>
  <c r="EW2" i="2"/>
  <c r="EX2" i="2"/>
  <c r="EY2" i="2"/>
  <c r="EZ2" i="2"/>
  <c r="FA2" i="2"/>
  <c r="FB2" i="2"/>
  <c r="FC2" i="2"/>
  <c r="FD2" i="2"/>
  <c r="FE2" i="2"/>
  <c r="FF2" i="2"/>
  <c r="FG2" i="2"/>
  <c r="FH2" i="2"/>
  <c r="FI2" i="2"/>
  <c r="FJ2" i="2"/>
  <c r="FK2" i="2"/>
  <c r="FL2" i="2"/>
  <c r="FM2" i="2"/>
  <c r="FN2" i="2"/>
  <c r="FO2" i="2"/>
  <c r="FP2" i="2"/>
  <c r="FQ2" i="2"/>
  <c r="FR2" i="2"/>
  <c r="FS2" i="2"/>
  <c r="FT2" i="2"/>
  <c r="FU2" i="2"/>
  <c r="FV2" i="2"/>
  <c r="FW2" i="2"/>
  <c r="FX2" i="2"/>
  <c r="FY2" i="2"/>
  <c r="FZ2" i="2"/>
  <c r="GA2" i="2"/>
  <c r="GB2" i="2"/>
  <c r="GC2" i="2"/>
  <c r="GD2" i="2"/>
  <c r="GE2" i="2"/>
  <c r="GF2" i="2"/>
  <c r="GG2" i="2"/>
  <c r="GH2" i="2"/>
  <c r="GI2" i="2"/>
  <c r="GJ2" i="2"/>
  <c r="GK2" i="2"/>
  <c r="GL2" i="2"/>
  <c r="GM2" i="2"/>
  <c r="GN2" i="2"/>
  <c r="GO2" i="2"/>
  <c r="GP2" i="2"/>
  <c r="GQ2" i="2"/>
  <c r="GR2" i="2"/>
  <c r="GS2" i="2"/>
  <c r="GT2" i="2"/>
  <c r="GU2" i="2"/>
  <c r="GV2" i="2"/>
  <c r="GW2" i="2"/>
  <c r="GX2" i="2"/>
  <c r="GY2" i="2"/>
  <c r="GZ2" i="2"/>
  <c r="HA2" i="2"/>
  <c r="HB2" i="2"/>
  <c r="HC2" i="2"/>
  <c r="HD2" i="2"/>
  <c r="HE2" i="2"/>
  <c r="HF2" i="2"/>
  <c r="HG2" i="2"/>
  <c r="HH2" i="2"/>
  <c r="HI2" i="2"/>
  <c r="HJ2" i="2"/>
  <c r="HK2" i="2"/>
  <c r="HL2" i="2"/>
  <c r="HM2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BZ3" i="2"/>
  <c r="CA3" i="2"/>
  <c r="CB3" i="2"/>
  <c r="CC3" i="2"/>
  <c r="CD3" i="2"/>
  <c r="CE3" i="2"/>
  <c r="CF3" i="2"/>
  <c r="CG3" i="2"/>
  <c r="CH3" i="2"/>
  <c r="CI3" i="2"/>
  <c r="CJ3" i="2"/>
  <c r="CK3" i="2"/>
  <c r="CL3" i="2"/>
  <c r="CM3" i="2"/>
  <c r="CN3" i="2"/>
  <c r="CO3" i="2"/>
  <c r="CP3" i="2"/>
  <c r="CQ3" i="2"/>
  <c r="CR3" i="2"/>
  <c r="CS3" i="2"/>
  <c r="CT3" i="2"/>
  <c r="CU3" i="2"/>
  <c r="CV3" i="2"/>
  <c r="CW3" i="2"/>
  <c r="CX3" i="2"/>
  <c r="CY3" i="2"/>
  <c r="CZ3" i="2"/>
  <c r="DA3" i="2"/>
  <c r="DB3" i="2"/>
  <c r="DC3" i="2"/>
  <c r="DD3" i="2"/>
  <c r="DE3" i="2"/>
  <c r="DF3" i="2"/>
  <c r="DG3" i="2"/>
  <c r="DH3" i="2"/>
  <c r="DI3" i="2"/>
  <c r="DJ3" i="2"/>
  <c r="DK3" i="2"/>
  <c r="DL3" i="2"/>
  <c r="DM3" i="2"/>
  <c r="DN3" i="2"/>
  <c r="DO3" i="2"/>
  <c r="DP3" i="2"/>
  <c r="DQ3" i="2"/>
  <c r="DR3" i="2"/>
  <c r="DS3" i="2"/>
  <c r="DT3" i="2"/>
  <c r="DU3" i="2"/>
  <c r="DV3" i="2"/>
  <c r="DW3" i="2"/>
  <c r="DX3" i="2"/>
  <c r="DY3" i="2"/>
  <c r="DZ3" i="2"/>
  <c r="EA3" i="2"/>
  <c r="EB3" i="2"/>
  <c r="EC3" i="2"/>
  <c r="ED3" i="2"/>
  <c r="EE3" i="2"/>
  <c r="EF3" i="2"/>
  <c r="EG3" i="2"/>
  <c r="EH3" i="2"/>
  <c r="EI3" i="2"/>
  <c r="EJ3" i="2"/>
  <c r="EK3" i="2"/>
  <c r="EL3" i="2"/>
  <c r="EM3" i="2"/>
  <c r="EN3" i="2"/>
  <c r="EO3" i="2"/>
  <c r="EP3" i="2"/>
  <c r="EQ3" i="2"/>
  <c r="ER3" i="2"/>
  <c r="ES3" i="2"/>
  <c r="ET3" i="2"/>
  <c r="EU3" i="2"/>
  <c r="EV3" i="2"/>
  <c r="EW3" i="2"/>
  <c r="EX3" i="2"/>
  <c r="EY3" i="2"/>
  <c r="EZ3" i="2"/>
  <c r="FA3" i="2"/>
  <c r="FB3" i="2"/>
  <c r="FC3" i="2"/>
  <c r="FD3" i="2"/>
  <c r="FE3" i="2"/>
  <c r="FF3" i="2"/>
  <c r="FG3" i="2"/>
  <c r="FH3" i="2"/>
  <c r="FI3" i="2"/>
  <c r="FJ3" i="2"/>
  <c r="FK3" i="2"/>
  <c r="FL3" i="2"/>
  <c r="FM3" i="2"/>
  <c r="FN3" i="2"/>
  <c r="FO3" i="2"/>
  <c r="FP3" i="2"/>
  <c r="FQ3" i="2"/>
  <c r="FR3" i="2"/>
  <c r="FS3" i="2"/>
  <c r="FT3" i="2"/>
  <c r="FU3" i="2"/>
  <c r="FV3" i="2"/>
  <c r="FW3" i="2"/>
  <c r="FX3" i="2"/>
  <c r="FY3" i="2"/>
  <c r="FZ3" i="2"/>
  <c r="GA3" i="2"/>
  <c r="GB3" i="2"/>
  <c r="GC3" i="2"/>
  <c r="GD3" i="2"/>
  <c r="GE3" i="2"/>
  <c r="GF3" i="2"/>
  <c r="GG3" i="2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BE4" i="2"/>
  <c r="BF4" i="2"/>
  <c r="BG4" i="2"/>
  <c r="BH4" i="2"/>
  <c r="BI4" i="2"/>
  <c r="BJ4" i="2"/>
  <c r="BK4" i="2"/>
  <c r="BL4" i="2"/>
  <c r="BM4" i="2"/>
  <c r="BN4" i="2"/>
  <c r="BO4" i="2"/>
  <c r="BP4" i="2"/>
  <c r="BQ4" i="2"/>
  <c r="BR4" i="2"/>
  <c r="BS4" i="2"/>
  <c r="BT4" i="2"/>
  <c r="BU4" i="2"/>
  <c r="BV4" i="2"/>
  <c r="BW4" i="2"/>
  <c r="BX4" i="2"/>
  <c r="BY4" i="2"/>
  <c r="BZ4" i="2"/>
  <c r="CA4" i="2"/>
  <c r="CB4" i="2"/>
  <c r="CC4" i="2"/>
  <c r="CD4" i="2"/>
  <c r="CE4" i="2"/>
  <c r="CF4" i="2"/>
  <c r="CG4" i="2"/>
  <c r="CH4" i="2"/>
  <c r="CI4" i="2"/>
  <c r="CJ4" i="2"/>
  <c r="CK4" i="2"/>
  <c r="CL4" i="2"/>
  <c r="CM4" i="2"/>
  <c r="CN4" i="2"/>
  <c r="CO4" i="2"/>
  <c r="CP4" i="2"/>
  <c r="CQ4" i="2"/>
  <c r="CR4" i="2"/>
  <c r="CS4" i="2"/>
  <c r="CT4" i="2"/>
  <c r="CU4" i="2"/>
  <c r="CV4" i="2"/>
  <c r="CW4" i="2"/>
  <c r="CX4" i="2"/>
  <c r="CY4" i="2"/>
  <c r="CZ4" i="2"/>
  <c r="DA4" i="2"/>
  <c r="DB4" i="2"/>
  <c r="DC4" i="2"/>
  <c r="DD4" i="2"/>
  <c r="DE4" i="2"/>
  <c r="DF4" i="2"/>
  <c r="DG4" i="2"/>
  <c r="DH4" i="2"/>
  <c r="DI4" i="2"/>
  <c r="DJ4" i="2"/>
  <c r="DK4" i="2"/>
  <c r="DL4" i="2"/>
  <c r="DM4" i="2"/>
  <c r="DN4" i="2"/>
  <c r="DO4" i="2"/>
  <c r="DP4" i="2"/>
  <c r="DQ4" i="2"/>
  <c r="DR4" i="2"/>
  <c r="DS4" i="2"/>
  <c r="DT4" i="2"/>
  <c r="DU4" i="2"/>
  <c r="DV4" i="2"/>
  <c r="DW4" i="2"/>
  <c r="DX4" i="2"/>
  <c r="DY4" i="2"/>
  <c r="DZ4" i="2"/>
  <c r="EA4" i="2"/>
  <c r="EB4" i="2"/>
  <c r="EC4" i="2"/>
  <c r="ED4" i="2"/>
  <c r="EE4" i="2"/>
  <c r="EF4" i="2"/>
  <c r="EG4" i="2"/>
  <c r="EH4" i="2"/>
  <c r="EI4" i="2"/>
  <c r="EJ4" i="2"/>
  <c r="EK4" i="2"/>
  <c r="EL4" i="2"/>
  <c r="EM4" i="2"/>
  <c r="EN4" i="2"/>
  <c r="EO4" i="2"/>
  <c r="EP4" i="2"/>
  <c r="EQ4" i="2"/>
  <c r="ER4" i="2"/>
  <c r="ES4" i="2"/>
  <c r="ET4" i="2"/>
  <c r="EU4" i="2"/>
  <c r="EV4" i="2"/>
  <c r="EW4" i="2"/>
  <c r="EX4" i="2"/>
  <c r="EY4" i="2"/>
  <c r="EZ4" i="2"/>
  <c r="FA4" i="2"/>
  <c r="FB4" i="2"/>
  <c r="FC4" i="2"/>
  <c r="FD4" i="2"/>
  <c r="FE4" i="2"/>
  <c r="FF4" i="2"/>
  <c r="FG4" i="2"/>
  <c r="FH4" i="2"/>
  <c r="FI4" i="2"/>
  <c r="FJ4" i="2"/>
  <c r="FK4" i="2"/>
  <c r="FL4" i="2"/>
  <c r="FM4" i="2"/>
  <c r="FN4" i="2"/>
  <c r="FO4" i="2"/>
  <c r="FP4" i="2"/>
  <c r="FQ4" i="2"/>
  <c r="FR4" i="2"/>
  <c r="FS4" i="2"/>
  <c r="FT4" i="2"/>
  <c r="FU4" i="2"/>
  <c r="FV4" i="2"/>
  <c r="FW4" i="2"/>
  <c r="FX4" i="2"/>
  <c r="FY4" i="2"/>
  <c r="FZ4" i="2"/>
  <c r="GA4" i="2"/>
  <c r="GB4" i="2"/>
  <c r="GC4" i="2"/>
  <c r="GD4" i="2"/>
  <c r="GE4" i="2"/>
  <c r="GF4" i="2"/>
  <c r="GG4" i="2"/>
  <c r="GH4" i="2"/>
  <c r="GI4" i="2"/>
  <c r="GJ4" i="2"/>
  <c r="GK4" i="2"/>
  <c r="GL4" i="2"/>
  <c r="GM4" i="2"/>
  <c r="GN4" i="2"/>
  <c r="GO4" i="2"/>
  <c r="GP4" i="2"/>
  <c r="GQ4" i="2"/>
  <c r="GR4" i="2"/>
  <c r="GS4" i="2"/>
  <c r="GT4" i="2"/>
  <c r="GU4" i="2"/>
  <c r="GV4" i="2"/>
  <c r="GW4" i="2"/>
  <c r="GX4" i="2"/>
  <c r="GY4" i="2"/>
  <c r="GZ4" i="2"/>
  <c r="HA4" i="2"/>
  <c r="HB4" i="2"/>
  <c r="HC4" i="2"/>
  <c r="HD4" i="2"/>
  <c r="HE4" i="2"/>
  <c r="HF4" i="2"/>
  <c r="HG4" i="2"/>
  <c r="HH4" i="2"/>
  <c r="HI4" i="2"/>
  <c r="HJ4" i="2"/>
  <c r="HK4" i="2"/>
  <c r="HL4" i="2"/>
  <c r="HM4" i="2"/>
  <c r="BE5" i="2"/>
  <c r="BF5" i="2"/>
  <c r="BG5" i="2"/>
  <c r="BH5" i="2"/>
  <c r="BI5" i="2"/>
  <c r="BJ5" i="2"/>
  <c r="BK5" i="2"/>
  <c r="BL5" i="2"/>
  <c r="BM5" i="2"/>
  <c r="BN5" i="2"/>
  <c r="BO5" i="2"/>
  <c r="BP5" i="2"/>
  <c r="BQ5" i="2"/>
  <c r="BR5" i="2"/>
  <c r="BS5" i="2"/>
  <c r="BT5" i="2"/>
  <c r="BU5" i="2"/>
  <c r="BV5" i="2"/>
  <c r="BW5" i="2"/>
  <c r="BX5" i="2"/>
  <c r="BY5" i="2"/>
  <c r="BZ5" i="2"/>
  <c r="CA5" i="2"/>
  <c r="CB5" i="2"/>
  <c r="CC5" i="2"/>
  <c r="CD5" i="2"/>
  <c r="CE5" i="2"/>
  <c r="CF5" i="2"/>
  <c r="CG5" i="2"/>
  <c r="CH5" i="2"/>
  <c r="CI5" i="2"/>
  <c r="CJ5" i="2"/>
  <c r="CK5" i="2"/>
  <c r="CL5" i="2"/>
  <c r="CM5" i="2"/>
  <c r="CN5" i="2"/>
  <c r="CO5" i="2"/>
  <c r="CP5" i="2"/>
  <c r="CQ5" i="2"/>
  <c r="CR5" i="2"/>
  <c r="CS5" i="2"/>
  <c r="CT5" i="2"/>
  <c r="CU5" i="2"/>
  <c r="CV5" i="2"/>
  <c r="CW5" i="2"/>
  <c r="CX5" i="2"/>
  <c r="CY5" i="2"/>
  <c r="CZ5" i="2"/>
  <c r="DA5" i="2"/>
  <c r="DB5" i="2"/>
  <c r="DC5" i="2"/>
  <c r="DD5" i="2"/>
  <c r="DE5" i="2"/>
  <c r="DF5" i="2"/>
  <c r="DG5" i="2"/>
  <c r="DH5" i="2"/>
  <c r="DI5" i="2"/>
  <c r="DJ5" i="2"/>
  <c r="DK5" i="2"/>
  <c r="DL5" i="2"/>
  <c r="DM5" i="2"/>
  <c r="DN5" i="2"/>
  <c r="DO5" i="2"/>
  <c r="DP5" i="2"/>
  <c r="DQ5" i="2"/>
  <c r="DR5" i="2"/>
  <c r="DS5" i="2"/>
  <c r="DT5" i="2"/>
  <c r="DU5" i="2"/>
  <c r="DV5" i="2"/>
  <c r="DW5" i="2"/>
  <c r="DX5" i="2"/>
  <c r="DY5" i="2"/>
  <c r="DZ5" i="2"/>
  <c r="EA5" i="2"/>
  <c r="EB5" i="2"/>
  <c r="EC5" i="2"/>
  <c r="ED5" i="2"/>
  <c r="EE5" i="2"/>
  <c r="EF5" i="2"/>
  <c r="EG5" i="2"/>
  <c r="EH5" i="2"/>
  <c r="EI5" i="2"/>
  <c r="EJ5" i="2"/>
  <c r="EK5" i="2"/>
  <c r="EL5" i="2"/>
  <c r="EM5" i="2"/>
  <c r="EN5" i="2"/>
  <c r="EO5" i="2"/>
  <c r="EP5" i="2"/>
  <c r="EQ5" i="2"/>
  <c r="ER5" i="2"/>
  <c r="ES5" i="2"/>
  <c r="ET5" i="2"/>
  <c r="EU5" i="2"/>
  <c r="EV5" i="2"/>
  <c r="EW5" i="2"/>
  <c r="EX5" i="2"/>
  <c r="EY5" i="2"/>
  <c r="EZ5" i="2"/>
  <c r="FA5" i="2"/>
  <c r="FB5" i="2"/>
  <c r="FC5" i="2"/>
  <c r="FD5" i="2"/>
  <c r="FE5" i="2"/>
  <c r="FF5" i="2"/>
  <c r="FG5" i="2"/>
  <c r="FH5" i="2"/>
  <c r="FI5" i="2"/>
  <c r="FJ5" i="2"/>
  <c r="FK5" i="2"/>
  <c r="FL5" i="2"/>
  <c r="FM5" i="2"/>
  <c r="FN5" i="2"/>
  <c r="FO5" i="2"/>
  <c r="FP5" i="2"/>
  <c r="FQ5" i="2"/>
  <c r="FR5" i="2"/>
  <c r="FS5" i="2"/>
  <c r="FT5" i="2"/>
  <c r="FU5" i="2"/>
  <c r="FV5" i="2"/>
  <c r="FW5" i="2"/>
  <c r="FX5" i="2"/>
  <c r="FY5" i="2"/>
  <c r="FZ5" i="2"/>
  <c r="GA5" i="2"/>
  <c r="GB5" i="2"/>
  <c r="GC5" i="2"/>
  <c r="GD5" i="2"/>
  <c r="GE5" i="2"/>
  <c r="GF5" i="2"/>
  <c r="GG5" i="2"/>
  <c r="GH5" i="2"/>
  <c r="GI5" i="2"/>
  <c r="GJ5" i="2"/>
  <c r="GK5" i="2"/>
  <c r="GL5" i="2"/>
  <c r="GM5" i="2"/>
  <c r="GN5" i="2"/>
  <c r="GO5" i="2"/>
  <c r="GP5" i="2"/>
  <c r="GQ5" i="2"/>
  <c r="GR5" i="2"/>
  <c r="GS5" i="2"/>
  <c r="GT5" i="2"/>
  <c r="GU5" i="2"/>
  <c r="GV5" i="2"/>
  <c r="GW5" i="2"/>
  <c r="GX5" i="2"/>
  <c r="GY5" i="2"/>
  <c r="GZ5" i="2"/>
  <c r="HA5" i="2"/>
  <c r="HB5" i="2"/>
  <c r="HC5" i="2"/>
  <c r="HD5" i="2"/>
  <c r="HE5" i="2"/>
  <c r="HF5" i="2"/>
  <c r="HG5" i="2"/>
  <c r="HH5" i="2"/>
  <c r="HI5" i="2"/>
  <c r="HJ5" i="2"/>
  <c r="HK5" i="2"/>
  <c r="HL5" i="2"/>
  <c r="HM5" i="2"/>
  <c r="BE6" i="2"/>
  <c r="BF6" i="2"/>
  <c r="BG6" i="2"/>
  <c r="BH6" i="2"/>
  <c r="BI6" i="2"/>
  <c r="BJ6" i="2"/>
  <c r="BK6" i="2"/>
  <c r="BL6" i="2"/>
  <c r="BM6" i="2"/>
  <c r="BN6" i="2"/>
  <c r="BO6" i="2"/>
  <c r="BP6" i="2"/>
  <c r="BQ6" i="2"/>
  <c r="BR6" i="2"/>
  <c r="BS6" i="2"/>
  <c r="BT6" i="2"/>
  <c r="BU6" i="2"/>
  <c r="BV6" i="2"/>
  <c r="BW6" i="2"/>
  <c r="BX6" i="2"/>
  <c r="BY6" i="2"/>
  <c r="BZ6" i="2"/>
  <c r="CA6" i="2"/>
  <c r="CB6" i="2"/>
  <c r="CC6" i="2"/>
  <c r="CD6" i="2"/>
  <c r="CE6" i="2"/>
  <c r="CF6" i="2"/>
  <c r="CG6" i="2"/>
  <c r="CH6" i="2"/>
  <c r="CI6" i="2"/>
  <c r="CJ6" i="2"/>
  <c r="CK6" i="2"/>
  <c r="CL6" i="2"/>
  <c r="CM6" i="2"/>
  <c r="CN6" i="2"/>
  <c r="CO6" i="2"/>
  <c r="CP6" i="2"/>
  <c r="CQ6" i="2"/>
  <c r="CR6" i="2"/>
  <c r="CS6" i="2"/>
  <c r="CT6" i="2"/>
  <c r="CU6" i="2"/>
  <c r="CV6" i="2"/>
  <c r="CW6" i="2"/>
  <c r="CX6" i="2"/>
  <c r="CY6" i="2"/>
  <c r="CZ6" i="2"/>
  <c r="DA6" i="2"/>
  <c r="DB6" i="2"/>
  <c r="DC6" i="2"/>
  <c r="DD6" i="2"/>
  <c r="DE6" i="2"/>
  <c r="DF6" i="2"/>
  <c r="DG6" i="2"/>
  <c r="DH6" i="2"/>
  <c r="DI6" i="2"/>
  <c r="DJ6" i="2"/>
  <c r="DK6" i="2"/>
  <c r="DL6" i="2"/>
  <c r="DM6" i="2"/>
  <c r="DN6" i="2"/>
  <c r="DO6" i="2"/>
  <c r="DP6" i="2"/>
  <c r="DQ6" i="2"/>
  <c r="DR6" i="2"/>
  <c r="DS6" i="2"/>
  <c r="DT6" i="2"/>
  <c r="DU6" i="2"/>
  <c r="DV6" i="2"/>
  <c r="DW6" i="2"/>
  <c r="DX6" i="2"/>
  <c r="DY6" i="2"/>
  <c r="DZ6" i="2"/>
  <c r="EA6" i="2"/>
  <c r="EB6" i="2"/>
  <c r="EC6" i="2"/>
  <c r="ED6" i="2"/>
  <c r="EE6" i="2"/>
  <c r="EF6" i="2"/>
  <c r="EG6" i="2"/>
  <c r="EH6" i="2"/>
  <c r="EI6" i="2"/>
  <c r="EJ6" i="2"/>
  <c r="EK6" i="2"/>
  <c r="EL6" i="2"/>
  <c r="EM6" i="2"/>
  <c r="EN6" i="2"/>
  <c r="EO6" i="2"/>
  <c r="EP6" i="2"/>
  <c r="EQ6" i="2"/>
  <c r="ER6" i="2"/>
  <c r="ES6" i="2"/>
  <c r="ET6" i="2"/>
  <c r="EU6" i="2"/>
  <c r="EV6" i="2"/>
  <c r="EW6" i="2"/>
  <c r="EX6" i="2"/>
  <c r="EY6" i="2"/>
  <c r="EZ6" i="2"/>
  <c r="FA6" i="2"/>
  <c r="FB6" i="2"/>
  <c r="FC6" i="2"/>
  <c r="FD6" i="2"/>
  <c r="FE6" i="2"/>
  <c r="FF6" i="2"/>
  <c r="FG6" i="2"/>
  <c r="FH6" i="2"/>
  <c r="FI6" i="2"/>
  <c r="FJ6" i="2"/>
  <c r="FK6" i="2"/>
  <c r="FL6" i="2"/>
  <c r="FM6" i="2"/>
  <c r="FN6" i="2"/>
  <c r="FO6" i="2"/>
  <c r="FP6" i="2"/>
  <c r="FQ6" i="2"/>
  <c r="FR6" i="2"/>
  <c r="FS6" i="2"/>
  <c r="FT6" i="2"/>
  <c r="FU6" i="2"/>
  <c r="FV6" i="2"/>
  <c r="FW6" i="2"/>
  <c r="FX6" i="2"/>
  <c r="FY6" i="2"/>
  <c r="FZ6" i="2"/>
  <c r="GA6" i="2"/>
  <c r="GB6" i="2"/>
  <c r="GC6" i="2"/>
  <c r="GD6" i="2"/>
  <c r="GE6" i="2"/>
  <c r="GF6" i="2"/>
  <c r="GG6" i="2"/>
  <c r="GH6" i="2"/>
  <c r="GI6" i="2"/>
  <c r="GJ6" i="2"/>
  <c r="GK6" i="2"/>
  <c r="GL6" i="2"/>
  <c r="GM6" i="2"/>
  <c r="GN6" i="2"/>
  <c r="GO6" i="2"/>
  <c r="GP6" i="2"/>
  <c r="GQ6" i="2"/>
  <c r="GR6" i="2"/>
  <c r="GS6" i="2"/>
  <c r="GT6" i="2"/>
  <c r="GU6" i="2"/>
  <c r="GV6" i="2"/>
  <c r="GW6" i="2"/>
  <c r="GX6" i="2"/>
  <c r="GY6" i="2"/>
  <c r="GZ6" i="2"/>
  <c r="HA6" i="2"/>
  <c r="HB6" i="2"/>
  <c r="HC6" i="2"/>
  <c r="HD6" i="2"/>
  <c r="HE6" i="2"/>
  <c r="HF6" i="2"/>
  <c r="HG6" i="2"/>
  <c r="HH6" i="2"/>
  <c r="HI6" i="2"/>
  <c r="HJ6" i="2"/>
  <c r="HK6" i="2"/>
  <c r="HL6" i="2"/>
  <c r="HM6" i="2"/>
  <c r="BE7" i="2"/>
  <c r="BF7" i="2"/>
  <c r="BG7" i="2"/>
  <c r="BH7" i="2"/>
  <c r="BI7" i="2"/>
  <c r="BJ7" i="2"/>
  <c r="BK7" i="2"/>
  <c r="BL7" i="2"/>
  <c r="BM7" i="2"/>
  <c r="BN7" i="2"/>
  <c r="BO7" i="2"/>
  <c r="BP7" i="2"/>
  <c r="BQ7" i="2"/>
  <c r="BR7" i="2"/>
  <c r="BS7" i="2"/>
  <c r="BT7" i="2"/>
  <c r="BU7" i="2"/>
  <c r="BV7" i="2"/>
  <c r="BW7" i="2"/>
  <c r="BX7" i="2"/>
  <c r="BY7" i="2"/>
  <c r="BZ7" i="2"/>
  <c r="CA7" i="2"/>
  <c r="CB7" i="2"/>
  <c r="CC7" i="2"/>
  <c r="CD7" i="2"/>
  <c r="CE7" i="2"/>
  <c r="CF7" i="2"/>
  <c r="CG7" i="2"/>
  <c r="CH7" i="2"/>
  <c r="CI7" i="2"/>
  <c r="CJ7" i="2"/>
  <c r="CK7" i="2"/>
  <c r="CL7" i="2"/>
  <c r="CM7" i="2"/>
  <c r="CN7" i="2"/>
  <c r="CO7" i="2"/>
  <c r="CP7" i="2"/>
  <c r="CQ7" i="2"/>
  <c r="CR7" i="2"/>
  <c r="CS7" i="2"/>
  <c r="CT7" i="2"/>
  <c r="CU7" i="2"/>
  <c r="CV7" i="2"/>
  <c r="CW7" i="2"/>
  <c r="CX7" i="2"/>
  <c r="CY7" i="2"/>
  <c r="CZ7" i="2"/>
  <c r="DA7" i="2"/>
  <c r="DB7" i="2"/>
  <c r="DC7" i="2"/>
  <c r="DD7" i="2"/>
  <c r="DE7" i="2"/>
  <c r="DF7" i="2"/>
  <c r="DG7" i="2"/>
  <c r="DH7" i="2"/>
  <c r="DI7" i="2"/>
  <c r="DJ7" i="2"/>
  <c r="DK7" i="2"/>
  <c r="DL7" i="2"/>
  <c r="DM7" i="2"/>
  <c r="DN7" i="2"/>
  <c r="DO7" i="2"/>
  <c r="DP7" i="2"/>
  <c r="DQ7" i="2"/>
  <c r="DR7" i="2"/>
  <c r="DS7" i="2"/>
  <c r="DT7" i="2"/>
  <c r="DU7" i="2"/>
  <c r="DV7" i="2"/>
  <c r="DW7" i="2"/>
  <c r="DX7" i="2"/>
  <c r="DY7" i="2"/>
  <c r="DZ7" i="2"/>
  <c r="EA7" i="2"/>
  <c r="EB7" i="2"/>
  <c r="EC7" i="2"/>
  <c r="ED7" i="2"/>
  <c r="EE7" i="2"/>
  <c r="EF7" i="2"/>
  <c r="EG7" i="2"/>
  <c r="EH7" i="2"/>
  <c r="EI7" i="2"/>
  <c r="EJ7" i="2"/>
  <c r="EK7" i="2"/>
  <c r="EL7" i="2"/>
  <c r="EM7" i="2"/>
  <c r="EN7" i="2"/>
  <c r="EO7" i="2"/>
  <c r="EP7" i="2"/>
  <c r="EQ7" i="2"/>
  <c r="ER7" i="2"/>
  <c r="ES7" i="2"/>
  <c r="ET7" i="2"/>
  <c r="EU7" i="2"/>
  <c r="EV7" i="2"/>
  <c r="EW7" i="2"/>
  <c r="EX7" i="2"/>
  <c r="EY7" i="2"/>
  <c r="EZ7" i="2"/>
  <c r="FA7" i="2"/>
  <c r="FB7" i="2"/>
  <c r="FC7" i="2"/>
  <c r="FD7" i="2"/>
  <c r="FE7" i="2"/>
  <c r="FF7" i="2"/>
  <c r="FG7" i="2"/>
  <c r="FH7" i="2"/>
  <c r="FI7" i="2"/>
  <c r="FJ7" i="2"/>
  <c r="FK7" i="2"/>
  <c r="FL7" i="2"/>
  <c r="FM7" i="2"/>
  <c r="FN7" i="2"/>
  <c r="FO7" i="2"/>
  <c r="FP7" i="2"/>
  <c r="FQ7" i="2"/>
  <c r="FR7" i="2"/>
  <c r="FS7" i="2"/>
  <c r="FT7" i="2"/>
  <c r="FU7" i="2"/>
  <c r="FV7" i="2"/>
  <c r="FW7" i="2"/>
  <c r="FX7" i="2"/>
  <c r="FY7" i="2"/>
  <c r="FZ7" i="2"/>
  <c r="GA7" i="2"/>
  <c r="GB7" i="2"/>
  <c r="GC7" i="2"/>
  <c r="GD7" i="2"/>
  <c r="GE7" i="2"/>
  <c r="GF7" i="2"/>
  <c r="GG7" i="2"/>
  <c r="GH7" i="2"/>
  <c r="GI7" i="2"/>
  <c r="GJ7" i="2"/>
  <c r="GK7" i="2"/>
  <c r="GL7" i="2"/>
  <c r="GM7" i="2"/>
  <c r="GN7" i="2"/>
  <c r="GO7" i="2"/>
  <c r="GP7" i="2"/>
  <c r="GQ7" i="2"/>
  <c r="GR7" i="2"/>
  <c r="GS7" i="2"/>
  <c r="GT7" i="2"/>
  <c r="GU7" i="2"/>
  <c r="GV7" i="2"/>
  <c r="GW7" i="2"/>
  <c r="GX7" i="2"/>
  <c r="GY7" i="2"/>
  <c r="GZ7" i="2"/>
  <c r="HA7" i="2"/>
  <c r="HB7" i="2"/>
  <c r="HC7" i="2"/>
  <c r="HD7" i="2"/>
  <c r="HE7" i="2"/>
  <c r="HF7" i="2"/>
  <c r="HG7" i="2"/>
  <c r="HH7" i="2"/>
  <c r="HI7" i="2"/>
  <c r="HJ7" i="2"/>
  <c r="HK7" i="2"/>
  <c r="HL7" i="2"/>
  <c r="HM7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B6" i="2"/>
  <c r="BC6" i="2"/>
  <c r="BD6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AU2" i="2"/>
  <c r="AV2" i="2"/>
  <c r="AW2" i="2"/>
  <c r="AX2" i="2"/>
  <c r="AY2" i="2"/>
  <c r="AZ2" i="2"/>
  <c r="BA2" i="2"/>
  <c r="BB2" i="2"/>
  <c r="BC2" i="2"/>
  <c r="BD2" i="2"/>
  <c r="AA2" i="2"/>
  <c r="S19" i="2"/>
  <c r="T19" i="2"/>
  <c r="U19" i="2"/>
  <c r="V19" i="2"/>
  <c r="W19" i="2"/>
  <c r="X19" i="2"/>
  <c r="Y19" i="2"/>
  <c r="Z7" i="2"/>
  <c r="Z6" i="2"/>
  <c r="Z5" i="2"/>
  <c r="Z4" i="2"/>
  <c r="Z3" i="2"/>
  <c r="Z2" i="2"/>
  <c r="W7" i="2" l="1"/>
  <c r="V7" i="2"/>
  <c r="U7" i="2"/>
  <c r="T7" i="2"/>
  <c r="P7" i="2"/>
  <c r="O7" i="2"/>
  <c r="N7" i="2"/>
  <c r="M7" i="2"/>
  <c r="L7" i="2"/>
  <c r="I7" i="2"/>
  <c r="Q7" i="2" s="1"/>
  <c r="C7" i="2"/>
  <c r="K7" i="2" s="1"/>
  <c r="W6" i="2"/>
  <c r="V6" i="2"/>
  <c r="U6" i="2"/>
  <c r="T6" i="2"/>
  <c r="P6" i="2"/>
  <c r="O6" i="2"/>
  <c r="N6" i="2"/>
  <c r="M6" i="2"/>
  <c r="L6" i="2"/>
  <c r="I6" i="2"/>
  <c r="J6" i="2" s="1"/>
  <c r="C6" i="2"/>
  <c r="K6" i="2" s="1"/>
  <c r="W5" i="2"/>
  <c r="V5" i="2"/>
  <c r="U5" i="2"/>
  <c r="T5" i="2"/>
  <c r="P5" i="2"/>
  <c r="O5" i="2"/>
  <c r="N5" i="2"/>
  <c r="M5" i="2"/>
  <c r="L5" i="2"/>
  <c r="I5" i="2"/>
  <c r="X5" i="2" s="1"/>
  <c r="C5" i="2"/>
  <c r="K5" i="2" s="1"/>
  <c r="W4" i="2"/>
  <c r="V4" i="2"/>
  <c r="U4" i="2"/>
  <c r="T4" i="2"/>
  <c r="P4" i="2"/>
  <c r="O4" i="2"/>
  <c r="N4" i="2"/>
  <c r="M4" i="2"/>
  <c r="L4" i="2"/>
  <c r="I4" i="2"/>
  <c r="C4" i="2"/>
  <c r="K4" i="2" s="1"/>
  <c r="W3" i="2"/>
  <c r="V3" i="2"/>
  <c r="U3" i="2"/>
  <c r="T3" i="2"/>
  <c r="P3" i="2"/>
  <c r="O3" i="2"/>
  <c r="N3" i="2"/>
  <c r="M3" i="2"/>
  <c r="L3" i="2"/>
  <c r="I3" i="2"/>
  <c r="Q3" i="2" s="1"/>
  <c r="C3" i="2"/>
  <c r="K3" i="2" s="1"/>
  <c r="W2" i="2"/>
  <c r="V2" i="2"/>
  <c r="U2" i="2"/>
  <c r="T2" i="2"/>
  <c r="P2" i="2"/>
  <c r="O2" i="2"/>
  <c r="N2" i="2"/>
  <c r="M2" i="2"/>
  <c r="L2" i="2"/>
  <c r="I2" i="2"/>
  <c r="J2" i="2" s="1"/>
  <c r="C2" i="2"/>
  <c r="K2" i="2" s="1"/>
  <c r="J7" i="2" l="1"/>
  <c r="X2" i="2"/>
  <c r="X3" i="2"/>
  <c r="J3" i="2"/>
  <c r="Y3" i="2" s="1"/>
  <c r="X7" i="2"/>
  <c r="X6" i="2"/>
  <c r="R6" i="2"/>
  <c r="Y6" i="2"/>
  <c r="R2" i="2"/>
  <c r="Y2" i="2"/>
  <c r="Q5" i="2"/>
  <c r="J4" i="2"/>
  <c r="R4" i="2" s="1"/>
  <c r="X4" i="2"/>
  <c r="J5" i="2"/>
  <c r="Q6" i="2"/>
  <c r="Q4" i="2"/>
  <c r="Q2" i="2"/>
  <c r="R3" i="2" l="1"/>
  <c r="Y7" i="2"/>
  <c r="R7" i="2"/>
  <c r="Y5" i="2"/>
  <c r="R5" i="2"/>
  <c r="Y4" i="2"/>
</calcChain>
</file>

<file path=xl/connections.xml><?xml version="1.0" encoding="utf-8"?>
<connections xmlns="http://schemas.openxmlformats.org/spreadsheetml/2006/main">
  <connection id="1" odcFile="C:\Users\i84314\AppData\Local\Microsoft\Windows\Temporary Internet Files\Content.IE5\BFIYM805\owssvr.iqy" keepAlive="1" name="owssvr" type="5" refreshedVersion="5" minRefreshableVersion="3" saveData="1">
    <dbPr connection="Provider=Microsoft.Office.List.OLEDB.2.0;Data Source=&quot;&quot;;ApplicationName=Excel;Version=12.0.0.0" command="&lt;LIST&gt;&lt;VIEWGUID&gt;{A64DDCD3-2765-450E-AB2E-F51BA2463332}&lt;/VIEWGUID&gt;&lt;LISTNAME&gt;{F64BACB5-DA66-4B51-843A-D1B055918E22}&lt;/LISTNAME&gt;&lt;LISTWEB&gt;https://espace-collaboratif.intranet.edf.com/espaces/dpnutoappui/Prepmod/_vti_bin&lt;/LISTWEB&gt;&lt;LISTSUBWEB&gt;&lt;/LISTSUBWEB&gt;&lt;ROOTFOLDER&gt;/espaces/dpnutoappui/Prepmod/Lists/AT&lt;/ROOTFOLDER&gt;&lt;/LIST&gt;" commandType="5"/>
  </connection>
</connections>
</file>

<file path=xl/sharedStrings.xml><?xml version="1.0" encoding="utf-8"?>
<sst xmlns="http://schemas.openxmlformats.org/spreadsheetml/2006/main" count="228" uniqueCount="221">
  <si>
    <t>J0 AT</t>
  </si>
  <si>
    <t>Durée</t>
  </si>
  <si>
    <t>Fin M6</t>
  </si>
  <si>
    <t>durée M0</t>
  </si>
  <si>
    <t>durée M1</t>
  </si>
  <si>
    <t>durée M2</t>
  </si>
  <si>
    <t>durée M3</t>
  </si>
  <si>
    <t>durée M4</t>
  </si>
  <si>
    <t>durée AT</t>
  </si>
  <si>
    <t>Durée M6</t>
  </si>
  <si>
    <t>CdP SAC</t>
  </si>
  <si>
    <t>20-S14</t>
  </si>
  <si>
    <t>20-S15</t>
  </si>
  <si>
    <t>20-S16</t>
  </si>
  <si>
    <t>20-S17</t>
  </si>
  <si>
    <t>20-S18</t>
  </si>
  <si>
    <t>20-S19</t>
  </si>
  <si>
    <t>20-S20</t>
  </si>
  <si>
    <t>20-S21</t>
  </si>
  <si>
    <t>20-S22</t>
  </si>
  <si>
    <t>20-S23</t>
  </si>
  <si>
    <t>20-S24</t>
  </si>
  <si>
    <t>20-S25</t>
  </si>
  <si>
    <t>20-S26</t>
  </si>
  <si>
    <t>20-S27</t>
  </si>
  <si>
    <t>20-S28</t>
  </si>
  <si>
    <t>20-S29</t>
  </si>
  <si>
    <t>20-S30</t>
  </si>
  <si>
    <t>20-S31</t>
  </si>
  <si>
    <t>20-S32</t>
  </si>
  <si>
    <t>20-S33</t>
  </si>
  <si>
    <t>20-S34</t>
  </si>
  <si>
    <t>20-S35</t>
  </si>
  <si>
    <t>20-S36</t>
  </si>
  <si>
    <t>20-S37</t>
  </si>
  <si>
    <t>20-S38</t>
  </si>
  <si>
    <t>20-S39</t>
  </si>
  <si>
    <t>20-S40</t>
  </si>
  <si>
    <t>20-S41</t>
  </si>
  <si>
    <t>20-S42</t>
  </si>
  <si>
    <t>20-S43</t>
  </si>
  <si>
    <t>20-S44</t>
  </si>
  <si>
    <t>20-S45</t>
  </si>
  <si>
    <t>20-S46</t>
  </si>
  <si>
    <t>20-S47</t>
  </si>
  <si>
    <t>20-S48</t>
  </si>
  <si>
    <t>20-S49</t>
  </si>
  <si>
    <t>20-S50</t>
  </si>
  <si>
    <t>20-S51</t>
  </si>
  <si>
    <t>20-S52</t>
  </si>
  <si>
    <t>21-S1</t>
  </si>
  <si>
    <t>21-S2</t>
  </si>
  <si>
    <t>21-S3</t>
  </si>
  <si>
    <t>21-S4</t>
  </si>
  <si>
    <t>21-S5</t>
  </si>
  <si>
    <t>21-S6</t>
  </si>
  <si>
    <t>21-S7</t>
  </si>
  <si>
    <t>21-S8</t>
  </si>
  <si>
    <t>21-S9</t>
  </si>
  <si>
    <t>21-S10</t>
  </si>
  <si>
    <t>21-S11</t>
  </si>
  <si>
    <t>21-S12</t>
  </si>
  <si>
    <t>21-S13</t>
  </si>
  <si>
    <t>21-S14</t>
  </si>
  <si>
    <t>21-S15</t>
  </si>
  <si>
    <t>21-S16</t>
  </si>
  <si>
    <t>21-S17</t>
  </si>
  <si>
    <t>21-S18</t>
  </si>
  <si>
    <t>21-S19</t>
  </si>
  <si>
    <t>21-S20</t>
  </si>
  <si>
    <t>21-S21</t>
  </si>
  <si>
    <t>21-S22</t>
  </si>
  <si>
    <t>21-S23</t>
  </si>
  <si>
    <t>21-S24</t>
  </si>
  <si>
    <t>21-S25</t>
  </si>
  <si>
    <t>21-S26</t>
  </si>
  <si>
    <t>21-S27</t>
  </si>
  <si>
    <t>21-S28</t>
  </si>
  <si>
    <t>21-S29</t>
  </si>
  <si>
    <t>21-S30</t>
  </si>
  <si>
    <t>21-S31</t>
  </si>
  <si>
    <t>21-S32</t>
  </si>
  <si>
    <t>21-S33</t>
  </si>
  <si>
    <t>21-S34</t>
  </si>
  <si>
    <t>21-S35</t>
  </si>
  <si>
    <t>21-S36</t>
  </si>
  <si>
    <t>21-S37</t>
  </si>
  <si>
    <t>21-S38</t>
  </si>
  <si>
    <t>21-S39</t>
  </si>
  <si>
    <t>21-S40</t>
  </si>
  <si>
    <t>21-S41</t>
  </si>
  <si>
    <t>21-S42</t>
  </si>
  <si>
    <t>21-S43</t>
  </si>
  <si>
    <t>21-S44</t>
  </si>
  <si>
    <t>21-S45</t>
  </si>
  <si>
    <t>21-S46</t>
  </si>
  <si>
    <t>21-S47</t>
  </si>
  <si>
    <t>21-S48</t>
  </si>
  <si>
    <t>21-S49</t>
  </si>
  <si>
    <t>21-S50</t>
  </si>
  <si>
    <t>21-S51</t>
  </si>
  <si>
    <t>21-S52</t>
  </si>
  <si>
    <t>22-S1</t>
  </si>
  <si>
    <t>22-S2</t>
  </si>
  <si>
    <t>22-S3</t>
  </si>
  <si>
    <t>22-S4</t>
  </si>
  <si>
    <t>22-S5</t>
  </si>
  <si>
    <t>22-S6</t>
  </si>
  <si>
    <t>22-S7</t>
  </si>
  <si>
    <t>22-S8</t>
  </si>
  <si>
    <t>22-S9</t>
  </si>
  <si>
    <t>22-S10</t>
  </si>
  <si>
    <t>22-S11</t>
  </si>
  <si>
    <t>22-S12</t>
  </si>
  <si>
    <t>22-S13</t>
  </si>
  <si>
    <t>22-S14</t>
  </si>
  <si>
    <t>22-S15</t>
  </si>
  <si>
    <t>22-S16</t>
  </si>
  <si>
    <t>22-S17</t>
  </si>
  <si>
    <t>22-S18</t>
  </si>
  <si>
    <t>22-S19</t>
  </si>
  <si>
    <t>22-S20</t>
  </si>
  <si>
    <t>22-S21</t>
  </si>
  <si>
    <t>22-S22</t>
  </si>
  <si>
    <t>22-S23</t>
  </si>
  <si>
    <t>22-S24</t>
  </si>
  <si>
    <t>22-S25</t>
  </si>
  <si>
    <t>22-S26</t>
  </si>
  <si>
    <t>22-S27</t>
  </si>
  <si>
    <t>22-S28</t>
  </si>
  <si>
    <t>22-S29</t>
  </si>
  <si>
    <t>22-S30</t>
  </si>
  <si>
    <t>22-S31</t>
  </si>
  <si>
    <t>22-S32</t>
  </si>
  <si>
    <t>22-S33</t>
  </si>
  <si>
    <t>22-S34</t>
  </si>
  <si>
    <t>22-S35</t>
  </si>
  <si>
    <t>22-S36</t>
  </si>
  <si>
    <t>22-S37</t>
  </si>
  <si>
    <t>22-S38</t>
  </si>
  <si>
    <t>22-S39</t>
  </si>
  <si>
    <t>22-S40</t>
  </si>
  <si>
    <t>22-S41</t>
  </si>
  <si>
    <t>22-S42</t>
  </si>
  <si>
    <t>22-S43</t>
  </si>
  <si>
    <t>22-S44</t>
  </si>
  <si>
    <t>22-S45</t>
  </si>
  <si>
    <t>22-S46</t>
  </si>
  <si>
    <t>22-S47</t>
  </si>
  <si>
    <t>22-S48</t>
  </si>
  <si>
    <t>22-S49</t>
  </si>
  <si>
    <t>22-S50</t>
  </si>
  <si>
    <t>22-S51</t>
  </si>
  <si>
    <t>22-S52</t>
  </si>
  <si>
    <t>23-S1</t>
  </si>
  <si>
    <t>23-S2</t>
  </si>
  <si>
    <t>23-S3</t>
  </si>
  <si>
    <t>23-S4</t>
  </si>
  <si>
    <t>23-S5</t>
  </si>
  <si>
    <t>23-S6</t>
  </si>
  <si>
    <t>23-S7</t>
  </si>
  <si>
    <t>23-S8</t>
  </si>
  <si>
    <t>23-S9</t>
  </si>
  <si>
    <t>23-S10</t>
  </si>
  <si>
    <t>23-S11</t>
  </si>
  <si>
    <t>23-S12</t>
  </si>
  <si>
    <t>23-S13</t>
  </si>
  <si>
    <t>23-S14</t>
  </si>
  <si>
    <t>23-S15</t>
  </si>
  <si>
    <t>23-S16</t>
  </si>
  <si>
    <t>23-S17</t>
  </si>
  <si>
    <t>23-S18</t>
  </si>
  <si>
    <t>23-S19</t>
  </si>
  <si>
    <t>23-S20</t>
  </si>
  <si>
    <t>23-S21</t>
  </si>
  <si>
    <t>23-S22</t>
  </si>
  <si>
    <t>23-S23</t>
  </si>
  <si>
    <t>23-S24</t>
  </si>
  <si>
    <t>23-S25</t>
  </si>
  <si>
    <t>23-S26</t>
  </si>
  <si>
    <t>23-S27</t>
  </si>
  <si>
    <t>23-S28</t>
  </si>
  <si>
    <t>23-S29</t>
  </si>
  <si>
    <t>23-S30</t>
  </si>
  <si>
    <t>23-S31</t>
  </si>
  <si>
    <t>23-S32</t>
  </si>
  <si>
    <t>23-S33</t>
  </si>
  <si>
    <t>23-S34</t>
  </si>
  <si>
    <t>23-S35</t>
  </si>
  <si>
    <t>23-S36</t>
  </si>
  <si>
    <t>23-S37</t>
  </si>
  <si>
    <t>23-S38</t>
  </si>
  <si>
    <t>23-S39</t>
  </si>
  <si>
    <t>23-S40</t>
  </si>
  <si>
    <t>23-S41</t>
  </si>
  <si>
    <t>23-S42</t>
  </si>
  <si>
    <t>23-S43</t>
  </si>
  <si>
    <t>23-S44</t>
  </si>
  <si>
    <t>23-S45</t>
  </si>
  <si>
    <t>23-S46</t>
  </si>
  <si>
    <t>23-S47</t>
  </si>
  <si>
    <t>23-S48</t>
  </si>
  <si>
    <t>23-S49</t>
  </si>
  <si>
    <t>23-S50</t>
  </si>
  <si>
    <t>23-S51</t>
  </si>
  <si>
    <t>23-S52</t>
  </si>
  <si>
    <t xml:space="preserve">DéBUT </t>
  </si>
  <si>
    <t>P0</t>
  </si>
  <si>
    <t>P1</t>
  </si>
  <si>
    <t>P2</t>
  </si>
  <si>
    <t>P3</t>
  </si>
  <si>
    <t>P4</t>
  </si>
  <si>
    <t>P5</t>
  </si>
  <si>
    <t>P6</t>
  </si>
  <si>
    <t>Fin P0</t>
  </si>
  <si>
    <t>Fin P1</t>
  </si>
  <si>
    <t>Fin P2</t>
  </si>
  <si>
    <t>Fin P3</t>
  </si>
  <si>
    <t>Fin P4</t>
  </si>
  <si>
    <t>GO</t>
  </si>
  <si>
    <t>Début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</si>
</sst>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]dddd"/>
  </numFmts>
  <fonts count="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27">
    <xf numFmtId="0" fontId="0" fillId="0" borderId="0" xfId="0"/>
    <xf numFmtId="0" fontId="1" fillId="0" borderId="0" xfId="1" applyAlignment="1">
      <alignment horizontal="center" vertical="center" wrapText="1"/>
    </xf>
    <xf numFmtId="0" fontId="0" fillId="0" borderId="0" xfId="1" applyFont="1" applyAlignment="1">
      <alignment horizontal="center" vertical="center" wrapText="1"/>
    </xf>
    <xf numFmtId="14" fontId="1" fillId="0" borderId="0" xfId="1" applyNumberFormat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0" fillId="0" borderId="0" xfId="1" applyFont="1" applyAlignment="1">
      <alignment horizontal="center" vertical="center" textRotation="90"/>
    </xf>
    <xf numFmtId="164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1" applyNumberFormat="1" applyFont="1" applyAlignment="1" applyProtection="1">
      <alignment horizontal="center" vertical="center"/>
      <protection locked="0"/>
    </xf>
    <xf numFmtId="49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14" fontId="1" fillId="0" borderId="0" xfId="1" applyNumberFormat="1" applyAlignment="1" applyProtection="1">
      <alignment horizontal="center" vertical="center"/>
      <protection locked="0"/>
    </xf>
    <xf numFmtId="0" fontId="1" fillId="0" borderId="0" xfId="1" applyAlignment="1" applyProtection="1">
      <alignment horizontal="center" vertical="center"/>
      <protection locked="0"/>
    </xf>
    <xf numFmtId="1" fontId="1" fillId="0" borderId="0" xfId="1" applyNumberFormat="1" applyAlignment="1" applyProtection="1">
      <alignment horizontal="center" vertical="center"/>
      <protection locked="0"/>
    </xf>
    <xf numFmtId="49" fontId="3" fillId="0" borderId="0" xfId="2" applyNumberFormat="1" applyAlignment="1" applyProtection="1">
      <alignment horizontal="center" vertical="center"/>
      <protection locked="0"/>
    </xf>
    <xf numFmtId="14" fontId="3" fillId="0" borderId="0" xfId="2" applyNumberFormat="1" applyAlignment="1" applyProtection="1">
      <alignment horizontal="center" vertical="center"/>
      <protection locked="0"/>
    </xf>
    <xf numFmtId="0" fontId="2" fillId="2" borderId="2" xfId="1" applyFont="1" applyFill="1" applyBorder="1" applyAlignment="1">
      <alignment horizontal="center" vertical="center" wrapText="1"/>
    </xf>
    <xf numFmtId="0" fontId="1" fillId="0" borderId="0" xfId="1"/>
    <xf numFmtId="0" fontId="2" fillId="2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textRotation="90"/>
    </xf>
    <xf numFmtId="0" fontId="1" fillId="0" borderId="0" xfId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protection locked="0"/>
    </xf>
    <xf numFmtId="14" fontId="4" fillId="0" borderId="0" xfId="0" applyNumberFormat="1" applyFont="1" applyFill="1" applyBorder="1" applyAlignment="1" applyProtection="1"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1" fontId="4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center"/>
      <protection locked="0"/>
    </xf>
  </cellXfs>
  <cellStyles count="3">
    <cellStyle name="Normal" xfId="0" builtinId="0"/>
    <cellStyle name="Normal 2" xfId="1"/>
    <cellStyle name="Normal 3" xfId="2"/>
  </cellStyles>
  <dxfs count="44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protection locked="0" hidden="0"/>
    </dxf>
    <dxf>
      <alignment horizontal="center" vertical="center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Pr&#233;paration%20Modulaire/Pr&#233;p%20Mod%20Sept%202019/Pr&#233;pa%20Mod%20Sept%202019%20BGE%20(MAJ%20PREPMOD%20UT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orentnickel/Desktop/outil%20de%20charge%20ess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pa Mod GPL"/>
      <sheetName val="Tab croisé durée Modules"/>
      <sheetName val="Tab croisé dates et durées Mod"/>
      <sheetName val="DATARREP"/>
      <sheetName val="Copie données Tab croisé"/>
      <sheetName val=" test cohérence IPE - GPL"/>
      <sheetName val="MAJ données PREP MOD"/>
      <sheetName val="owssv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 "/>
    </sheet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name="owssvr" backgroundRefresh="0" connectionId="1" autoFormatId="16" applyNumberFormats="0" applyBorderFormats="0" applyFontFormats="0" applyPatternFormats="0" applyAlignmentFormats="0" applyWidthHeightFormats="0">
  <queryTableRefresh nextId="1686" unboundColumnsRight="213">
    <queryTableFields count="221">
      <queryTableField id="5" name="J0 AT" tableColumnId="5"/>
      <queryTableField id="6" name="Durée" tableColumnId="6"/>
      <queryTableField id="1684" dataBound="0" tableColumnId="130"/>
      <queryTableField id="8" name="M0 - Fin M0" tableColumnId="8"/>
      <queryTableField id="9" name="M1 - Fin M1" tableColumnId="9"/>
      <queryTableField id="10" name="M2 - Fin M2" tableColumnId="10"/>
      <queryTableField id="11" name="M3 - Fin M3" tableColumnId="11"/>
      <queryTableField id="12" name="M4 - Fin M4" tableColumnId="12"/>
      <queryTableField id="25" dataBound="0" tableColumnId="13"/>
      <queryTableField id="24" dataBound="0" tableColumnId="14"/>
      <queryTableField id="1683" dataBound="0" tableColumnId="129"/>
      <queryTableField id="80" dataBound="0" tableColumnId="23"/>
      <queryTableField id="82" dataBound="0" tableColumnId="77"/>
      <queryTableField id="83" dataBound="0" tableColumnId="78"/>
      <queryTableField id="84" dataBound="0" tableColumnId="79"/>
      <queryTableField id="85" dataBound="0" tableColumnId="80"/>
      <queryTableField id="86" dataBound="0" tableColumnId="81"/>
      <queryTableField id="87" dataBound="0" tableColumnId="82"/>
      <queryTableField id="26" dataBound="0" tableColumnId="22"/>
      <queryTableField id="81" dataBound="0" tableColumnId="76"/>
      <queryTableField id="22" dataBound="0" tableColumnId="16"/>
      <queryTableField id="21" dataBound="0" tableColumnId="17"/>
      <queryTableField id="20" dataBound="0" tableColumnId="18"/>
      <queryTableField id="19" dataBound="0" tableColumnId="19"/>
      <queryTableField id="18" dataBound="0" tableColumnId="20"/>
      <queryTableField id="17" dataBound="0" tableColumnId="21"/>
      <queryTableField id="154" dataBound="0" tableColumnId="139"/>
      <queryTableField id="153" dataBound="0" tableColumnId="140"/>
      <queryTableField id="152" dataBound="0" tableColumnId="141"/>
      <queryTableField id="151" dataBound="0" tableColumnId="142"/>
      <queryTableField id="150" dataBound="0" tableColumnId="143"/>
      <queryTableField id="149" dataBound="0" tableColumnId="144"/>
      <queryTableField id="148" dataBound="0" tableColumnId="145"/>
      <queryTableField id="147" dataBound="0" tableColumnId="146"/>
      <queryTableField id="146" dataBound="0" tableColumnId="147"/>
      <queryTableField id="145" dataBound="0" tableColumnId="148"/>
      <queryTableField id="144" dataBound="0" tableColumnId="149"/>
      <queryTableField id="143" dataBound="0" tableColumnId="150"/>
      <queryTableField id="142" dataBound="0" tableColumnId="151"/>
      <queryTableField id="141" dataBound="0" tableColumnId="152"/>
      <queryTableField id="140" dataBound="0" tableColumnId="153"/>
      <queryTableField id="139" dataBound="0" tableColumnId="154"/>
      <queryTableField id="138" dataBound="0" tableColumnId="155"/>
      <queryTableField id="137" dataBound="0" tableColumnId="156"/>
      <queryTableField id="136" dataBound="0" tableColumnId="157"/>
      <queryTableField id="135" dataBound="0" tableColumnId="158"/>
      <queryTableField id="134" dataBound="0" tableColumnId="159"/>
      <queryTableField id="133" dataBound="0" tableColumnId="160"/>
      <queryTableField id="1682" dataBound="0" tableColumnId="15"/>
      <queryTableField id="1681" dataBound="0" tableColumnId="24"/>
      <queryTableField id="1680" dataBound="0" tableColumnId="25"/>
      <queryTableField id="1679" dataBound="0" tableColumnId="26"/>
      <queryTableField id="1678" dataBound="0" tableColumnId="27"/>
      <queryTableField id="1677" dataBound="0" tableColumnId="28"/>
      <queryTableField id="1676" dataBound="0" tableColumnId="29"/>
      <queryTableField id="1675" dataBound="0" tableColumnId="30"/>
      <queryTableField id="1674" dataBound="0" tableColumnId="31"/>
      <queryTableField id="1673" dataBound="0" tableColumnId="32"/>
      <queryTableField id="1672" dataBound="0" tableColumnId="33"/>
      <queryTableField id="1671" dataBound="0" tableColumnId="34"/>
      <queryTableField id="1670" dataBound="0" tableColumnId="35"/>
      <queryTableField id="1669" dataBound="0" tableColumnId="36"/>
      <queryTableField id="1668" dataBound="0" tableColumnId="37"/>
      <queryTableField id="1667" dataBound="0" tableColumnId="38"/>
      <queryTableField id="1666" dataBound="0" tableColumnId="39"/>
      <queryTableField id="1665" dataBound="0" tableColumnId="40"/>
      <queryTableField id="1664" dataBound="0" tableColumnId="41"/>
      <queryTableField id="1663" dataBound="0" tableColumnId="42"/>
      <queryTableField id="1662" dataBound="0" tableColumnId="43"/>
      <queryTableField id="1661" dataBound="0" tableColumnId="44"/>
      <queryTableField id="1660" dataBound="0" tableColumnId="45"/>
      <queryTableField id="1659" dataBound="0" tableColumnId="46"/>
      <queryTableField id="1658" dataBound="0" tableColumnId="47"/>
      <queryTableField id="1657" dataBound="0" tableColumnId="48"/>
      <queryTableField id="1656" dataBound="0" tableColumnId="49"/>
      <queryTableField id="1655" dataBound="0" tableColumnId="50"/>
      <queryTableField id="1654" dataBound="0" tableColumnId="51"/>
      <queryTableField id="1653" dataBound="0" tableColumnId="52"/>
      <queryTableField id="1652" dataBound="0" tableColumnId="53"/>
      <queryTableField id="1651" dataBound="0" tableColumnId="54"/>
      <queryTableField id="1650" dataBound="0" tableColumnId="55"/>
      <queryTableField id="1649" dataBound="0" tableColumnId="56"/>
      <queryTableField id="1648" dataBound="0" tableColumnId="57"/>
      <queryTableField id="1647" dataBound="0" tableColumnId="58"/>
      <queryTableField id="1646" dataBound="0" tableColumnId="59"/>
      <queryTableField id="1645" dataBound="0" tableColumnId="60"/>
      <queryTableField id="1644" dataBound="0" tableColumnId="61"/>
      <queryTableField id="1643" dataBound="0" tableColumnId="62"/>
      <queryTableField id="1642" dataBound="0" tableColumnId="63"/>
      <queryTableField id="1641" dataBound="0" tableColumnId="64"/>
      <queryTableField id="1640" dataBound="0" tableColumnId="65"/>
      <queryTableField id="1639" dataBound="0" tableColumnId="66"/>
      <queryTableField id="1638" dataBound="0" tableColumnId="67"/>
      <queryTableField id="1637" dataBound="0" tableColumnId="68"/>
      <queryTableField id="1636" dataBound="0" tableColumnId="69"/>
      <queryTableField id="1635" dataBound="0" tableColumnId="70"/>
      <queryTableField id="1634" dataBound="0" tableColumnId="71"/>
      <queryTableField id="1633" dataBound="0" tableColumnId="72"/>
      <queryTableField id="1632" dataBound="0" tableColumnId="73"/>
      <queryTableField id="1631" dataBound="0" tableColumnId="74"/>
      <queryTableField id="1630" dataBound="0" tableColumnId="75"/>
      <queryTableField id="1629" dataBound="0" tableColumnId="83"/>
      <queryTableField id="1628" dataBound="0" tableColumnId="84"/>
      <queryTableField id="1627" dataBound="0" tableColumnId="85"/>
      <queryTableField id="1626" dataBound="0" tableColumnId="86"/>
      <queryTableField id="1625" dataBound="0" tableColumnId="87"/>
      <queryTableField id="1624" dataBound="0" tableColumnId="88"/>
      <queryTableField id="1623" dataBound="0" tableColumnId="89"/>
      <queryTableField id="1622" dataBound="0" tableColumnId="90"/>
      <queryTableField id="1621" dataBound="0" tableColumnId="91"/>
      <queryTableField id="1620" dataBound="0" tableColumnId="92"/>
      <queryTableField id="1619" dataBound="0" tableColumnId="93"/>
      <queryTableField id="1618" dataBound="0" tableColumnId="94"/>
      <queryTableField id="1617" dataBound="0" tableColumnId="95"/>
      <queryTableField id="1616" dataBound="0" tableColumnId="96"/>
      <queryTableField id="1615" dataBound="0" tableColumnId="97"/>
      <queryTableField id="1614" dataBound="0" tableColumnId="98"/>
      <queryTableField id="1613" dataBound="0" tableColumnId="99"/>
      <queryTableField id="1612" dataBound="0" tableColumnId="100"/>
      <queryTableField id="1611" dataBound="0" tableColumnId="101"/>
      <queryTableField id="1610" dataBound="0" tableColumnId="102"/>
      <queryTableField id="1609" dataBound="0" tableColumnId="103"/>
      <queryTableField id="1608" dataBound="0" tableColumnId="104"/>
      <queryTableField id="1607" dataBound="0" tableColumnId="105"/>
      <queryTableField id="1606" dataBound="0" tableColumnId="106"/>
      <queryTableField id="1605" dataBound="0" tableColumnId="107"/>
      <queryTableField id="1604" dataBound="0" tableColumnId="108"/>
      <queryTableField id="1603" dataBound="0" tableColumnId="109"/>
      <queryTableField id="1602" dataBound="0" tableColumnId="110"/>
      <queryTableField id="1601" dataBound="0" tableColumnId="111"/>
      <queryTableField id="1600" dataBound="0" tableColumnId="112"/>
      <queryTableField id="1599" dataBound="0" tableColumnId="113"/>
      <queryTableField id="1598" dataBound="0" tableColumnId="114"/>
      <queryTableField id="1597" dataBound="0" tableColumnId="115"/>
      <queryTableField id="1596" dataBound="0" tableColumnId="116"/>
      <queryTableField id="1595" dataBound="0" tableColumnId="117"/>
      <queryTableField id="1594" dataBound="0" tableColumnId="118"/>
      <queryTableField id="1593" dataBound="0" tableColumnId="119"/>
      <queryTableField id="1592" dataBound="0" tableColumnId="120"/>
      <queryTableField id="1591" dataBound="0" tableColumnId="121"/>
      <queryTableField id="1590" dataBound="0" tableColumnId="122"/>
      <queryTableField id="1589" dataBound="0" tableColumnId="123"/>
      <queryTableField id="1588" dataBound="0" tableColumnId="124"/>
      <queryTableField id="1587" dataBound="0" tableColumnId="125"/>
      <queryTableField id="1586" dataBound="0" tableColumnId="161"/>
      <queryTableField id="1585" dataBound="0" tableColumnId="162"/>
      <queryTableField id="1584" dataBound="0" tableColumnId="163"/>
      <queryTableField id="1583" dataBound="0" tableColumnId="164"/>
      <queryTableField id="1582" dataBound="0" tableColumnId="165"/>
      <queryTableField id="1581" dataBound="0" tableColumnId="166"/>
      <queryTableField id="1580" dataBound="0" tableColumnId="167"/>
      <queryTableField id="1579" dataBound="0" tableColumnId="168"/>
      <queryTableField id="1578" dataBound="0" tableColumnId="169"/>
      <queryTableField id="1577" dataBound="0" tableColumnId="170"/>
      <queryTableField id="1576" dataBound="0" tableColumnId="171"/>
      <queryTableField id="1575" dataBound="0" tableColumnId="172"/>
      <queryTableField id="1574" dataBound="0" tableColumnId="173"/>
      <queryTableField id="1573" dataBound="0" tableColumnId="174"/>
      <queryTableField id="1572" dataBound="0" tableColumnId="175"/>
      <queryTableField id="1571" dataBound="0" tableColumnId="176"/>
      <queryTableField id="1570" dataBound="0" tableColumnId="177"/>
      <queryTableField id="1569" dataBound="0" tableColumnId="178"/>
      <queryTableField id="1568" dataBound="0" tableColumnId="179"/>
      <queryTableField id="1567" dataBound="0" tableColumnId="180"/>
      <queryTableField id="1566" dataBound="0" tableColumnId="181"/>
      <queryTableField id="1565" dataBound="0" tableColumnId="182"/>
      <queryTableField id="1564" dataBound="0" tableColumnId="183"/>
      <queryTableField id="1563" dataBound="0" tableColumnId="184"/>
      <queryTableField id="1562" dataBound="0" tableColumnId="185"/>
      <queryTableField id="1561" dataBound="0" tableColumnId="186"/>
      <queryTableField id="1560" dataBound="0" tableColumnId="187"/>
      <queryTableField id="1559" dataBound="0" tableColumnId="188"/>
      <queryTableField id="1558" dataBound="0" tableColumnId="189"/>
      <queryTableField id="1557" dataBound="0" tableColumnId="190"/>
      <queryTableField id="1556" dataBound="0" tableColumnId="191"/>
      <queryTableField id="1555" dataBound="0" tableColumnId="192"/>
      <queryTableField id="1554" dataBound="0" tableColumnId="193"/>
      <queryTableField id="1553" dataBound="0" tableColumnId="194"/>
      <queryTableField id="1552" dataBound="0" tableColumnId="195"/>
      <queryTableField id="1551" dataBound="0" tableColumnId="196"/>
      <queryTableField id="1550" dataBound="0" tableColumnId="197"/>
      <queryTableField id="1549" dataBound="0" tableColumnId="198"/>
      <queryTableField id="1548" dataBound="0" tableColumnId="199"/>
      <queryTableField id="1547" dataBound="0" tableColumnId="200"/>
      <queryTableField id="1546" dataBound="0" tableColumnId="201"/>
      <queryTableField id="1545" dataBound="0" tableColumnId="202"/>
      <queryTableField id="1544" dataBound="0" tableColumnId="203"/>
      <queryTableField id="1543" dataBound="0" tableColumnId="204"/>
      <queryTableField id="1542" dataBound="0" tableColumnId="205"/>
      <queryTableField id="1541" dataBound="0" tableColumnId="206"/>
      <queryTableField id="1540" dataBound="0" tableColumnId="207"/>
      <queryTableField id="1539" dataBound="0" tableColumnId="208"/>
      <queryTableField id="1538" dataBound="0" tableColumnId="209"/>
      <queryTableField id="1537" dataBound="0" tableColumnId="210"/>
      <queryTableField id="1536" dataBound="0" tableColumnId="211"/>
      <queryTableField id="1535" dataBound="0" tableColumnId="212"/>
      <queryTableField id="1534" dataBound="0" tableColumnId="213"/>
      <queryTableField id="1533" dataBound="0" tableColumnId="214"/>
      <queryTableField id="1532" dataBound="0" tableColumnId="215"/>
      <queryTableField id="1531" dataBound="0" tableColumnId="216"/>
      <queryTableField id="1530" dataBound="0" tableColumnId="217"/>
      <queryTableField id="1529" dataBound="0" tableColumnId="218"/>
      <queryTableField id="1528" dataBound="0" tableColumnId="219"/>
      <queryTableField id="1527" dataBound="0" tableColumnId="220"/>
      <queryTableField id="1526" dataBound="0" tableColumnId="221"/>
      <queryTableField id="1525" dataBound="0" tableColumnId="222"/>
      <queryTableField id="1524" dataBound="0" tableColumnId="223"/>
      <queryTableField id="1523" dataBound="0" tableColumnId="224"/>
      <queryTableField id="1522" dataBound="0" tableColumnId="225"/>
      <queryTableField id="1521" dataBound="0" tableColumnId="226"/>
      <queryTableField id="1520" dataBound="0" tableColumnId="227"/>
      <queryTableField id="1519" dataBound="0" tableColumnId="228"/>
      <queryTableField id="1518" dataBound="0" tableColumnId="229"/>
      <queryTableField id="1517" dataBound="0" tableColumnId="230"/>
      <queryTableField id="1516" dataBound="0" tableColumnId="231"/>
      <queryTableField id="1515" dataBound="0" tableColumnId="232"/>
      <queryTableField id="1514" dataBound="0" tableColumnId="233"/>
      <queryTableField id="1513" dataBound="0" tableColumnId="234"/>
      <queryTableField id="1512" dataBound="0" tableColumnId="235"/>
      <queryTableField id="1511" dataBound="0" tableColumnId="236"/>
      <queryTableField id="1510" dataBound="0" tableColumnId="237"/>
    </queryTableFields>
    <queryTableDeletedFields count="9">
      <deletedField name="Modifié"/>
      <deletedField name="Modifié par"/>
      <deletedField name="Type d'élément"/>
      <deletedField name="Chemin d'accès"/>
      <deletedField name="Type arrêt"/>
      <deletedField name="Arrêt"/>
      <deletedField name="Tranche"/>
      <deletedField name="Année"/>
      <deletedField name="n° se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owssvr" displayName="Tableau_owssvr" ref="A1:HM12" tableType="queryTable" totalsRowCount="1" headerRowDxfId="442">
  <autoFilter ref="A1:HM11"/>
  <tableColumns count="221">
    <tableColumn id="5" uniqueName="J0_x005f_x0020_AT" name="J0 AT" queryTableFieldId="5" dataDxfId="441" totalsRowDxfId="220"/>
    <tableColumn id="6" uniqueName="Dur_x005f_x00e9_e" name="Durée" queryTableFieldId="6" dataDxfId="440" totalsRowDxfId="219"/>
    <tableColumn id="130" uniqueName="130" name="DéBUT " queryTableFieldId="1684" dataDxfId="439" totalsRowDxfId="218" dataCellStyle="Normal 3">
      <calculatedColumnFormula>D2-30</calculatedColumnFormula>
    </tableColumn>
    <tableColumn id="8" uniqueName="Fin_x005f_x0020_M0" name="Fin P0" queryTableFieldId="8" dataDxfId="438" totalsRowDxfId="217"/>
    <tableColumn id="9" uniqueName="Fin_x005f_x0020_M1" name="Fin P1" queryTableFieldId="9" dataDxfId="437" totalsRowDxfId="216"/>
    <tableColumn id="10" uniqueName="Fin_x005f_x0020_M2" name="Fin P2" queryTableFieldId="10" dataDxfId="436" totalsRowDxfId="215"/>
    <tableColumn id="11" uniqueName="Fin_x005f_x0020_M3" name="Fin P3" queryTableFieldId="11" dataDxfId="435" totalsRowDxfId="214"/>
    <tableColumn id="12" uniqueName="Fin_x005f_x0020_M4" name="Fin P4" queryTableFieldId="12" dataDxfId="434" totalsRowDxfId="213"/>
    <tableColumn id="13" uniqueName="13" name="GO" queryTableFieldId="25" dataDxfId="433" totalsRowDxfId="212">
      <calculatedColumnFormula>Tableau_owssvr[[#This Row],[J0 AT]]+Tableau_owssvr[[#This Row],[Durée]]</calculatedColumnFormula>
    </tableColumn>
    <tableColumn id="14" uniqueName="14" name="Fin M6" queryTableFieldId="24" dataDxfId="432" totalsRowDxfId="211">
      <calculatedColumnFormula>Tableau_owssvr[[#This Row],[GO]]+30</calculatedColumnFormula>
    </tableColumn>
    <tableColumn id="129" uniqueName="129" name="Début P" queryTableFieldId="1683" dataDxfId="431" totalsRowDxfId="210" dataCellStyle="Normal 2">
      <calculatedColumnFormula>RIGHT(YEAR(C2),2)&amp;"-S"&amp;WEEKNUM(C2,2)</calculatedColumnFormula>
    </tableColumn>
    <tableColumn id="23" uniqueName="23" name="P0" queryTableFieldId="80" dataDxfId="430" totalsRowDxfId="209" dataCellStyle="Normal 2">
      <calculatedColumnFormula>RIGHT(YEAR(D2),2)&amp;"-S"&amp;WEEKNUM(D2,2)</calculatedColumnFormula>
    </tableColumn>
    <tableColumn id="77" uniqueName="77" name="P1" queryTableFieldId="82" dataDxfId="429" totalsRowDxfId="208" dataCellStyle="Normal 2">
      <calculatedColumnFormula>RIGHT(YEAR(E2),2)&amp;"-S"&amp;WEEKNUM(E2,2)</calculatedColumnFormula>
    </tableColumn>
    <tableColumn id="78" uniqueName="78" name="P2" queryTableFieldId="83" dataDxfId="428" totalsRowDxfId="207" dataCellStyle="Normal 2">
      <calculatedColumnFormula>RIGHT(YEAR(F2),2)&amp;"-S"&amp;WEEKNUM(F2,2)</calculatedColumnFormula>
    </tableColumn>
    <tableColumn id="79" uniqueName="79" name="P3" queryTableFieldId="84" dataDxfId="427" totalsRowDxfId="206" dataCellStyle="Normal 2">
      <calculatedColumnFormula>RIGHT(YEAR(G2),2)&amp;"-S"&amp;WEEKNUM(G2,2)</calculatedColumnFormula>
    </tableColumn>
    <tableColumn id="80" uniqueName="80" name="P4" queryTableFieldId="85" dataDxfId="426" totalsRowDxfId="205" dataCellStyle="Normal 2">
      <calculatedColumnFormula>RIGHT(YEAR(H2),2)&amp;"-S"&amp;WEEKNUM(H2,2)</calculatedColumnFormula>
    </tableColumn>
    <tableColumn id="81" uniqueName="81" name="P5" queryTableFieldId="86" dataDxfId="425" totalsRowDxfId="204" dataCellStyle="Normal 2">
      <calculatedColumnFormula>RIGHT(YEAR(I2),2)&amp;"-S"&amp;WEEKNUM(I2,2)</calculatedColumnFormula>
    </tableColumn>
    <tableColumn id="82" uniqueName="82" name="P6" queryTableFieldId="87" dataDxfId="424" totalsRowDxfId="203" dataCellStyle="Normal 2">
      <calculatedColumnFormula>RIGHT(YEAR(J2),2)&amp;"-S"&amp;WEEKNUM(J2,2)</calculatedColumnFormula>
    </tableColumn>
    <tableColumn id="22" uniqueName="22" name="durée M0" queryTableFieldId="26" dataDxfId="423" totalsRowDxfId="202" dataCellStyle="Normal 2"/>
    <tableColumn id="76" uniqueName="76" name="durée M1" queryTableFieldId="81" dataDxfId="422" totalsRowDxfId="201" dataCellStyle="Normal 2">
      <calculatedColumnFormula>DATEDIF(Tableau_owssvr[[#This Row],[Fin P0]],Tableau_owssvr[[#This Row],[Fin P1]],"d")/7</calculatedColumnFormula>
    </tableColumn>
    <tableColumn id="16" uniqueName="16" name="durée M2" queryTableFieldId="22" dataDxfId="421" totalsRowDxfId="200">
      <calculatedColumnFormula>DATEDIF(Tableau_owssvr[[#This Row],[Fin P1]],Tableau_owssvr[[#This Row],[Fin P2]],"d")/7</calculatedColumnFormula>
    </tableColumn>
    <tableColumn id="17" uniqueName="17" name="durée M3" queryTableFieldId="21" dataDxfId="420" totalsRowDxfId="199">
      <calculatedColumnFormula>DATEDIF(Tableau_owssvr[[#This Row],[Fin P2]],Tableau_owssvr[[#This Row],[Fin P3]],"d")/7</calculatedColumnFormula>
    </tableColumn>
    <tableColumn id="18" uniqueName="18" name="durée M4" queryTableFieldId="20" dataDxfId="419" totalsRowDxfId="198">
      <calculatedColumnFormula>DATEDIF(Tableau_owssvr[[#This Row],[Fin P3]],Tableau_owssvr[[#This Row],[Fin P4]],"d")/7</calculatedColumnFormula>
    </tableColumn>
    <tableColumn id="19" uniqueName="19" name="durée AT" queryTableFieldId="19" dataDxfId="418" totalsRowDxfId="197">
      <calculatedColumnFormula>DATEDIF(Tableau_owssvr[[#This Row],[Fin P4]],Tableau_owssvr[[#This Row],[GO]],"d")/7</calculatedColumnFormula>
    </tableColumn>
    <tableColumn id="20" uniqueName="20" name="Durée M6" queryTableFieldId="18" dataDxfId="417" totalsRowDxfId="196">
      <calculatedColumnFormula>DATEDIF(Tableau_owssvr[[#This Row],[GO]],Tableau_owssvr[[#This Row],[Fin M6]],"d")/7</calculatedColumnFormula>
    </tableColumn>
    <tableColumn id="21" uniqueName="21" name="CdP SAC" queryTableFieldId="17" dataDxfId="416" totalsRowDxfId="195">
      <calculatedColumnFormula>VLOOKUP(LEFT(#REF!,3),'[2]Listes '!$D$1:$E$19,2,FALSE)</calculatedColumnFormula>
    </tableColumn>
    <tableColumn id="139" uniqueName="139" name="20-S14" queryTableFieldId="154" dataDxfId="415" totalsRowDxfId="194">
      <calculatedColumnFormula>IF(AND($K2&lt;=AA$1,$L2&gt;=AA$1),'[2]Listes '!$B$1,0)+IF(AND($L2&lt;AA$1,$M2&gt;=AA$1),'[2]Listes '!$B$2,0)+IF(AND($M2&lt;AA$1,$N2&gt;=AA$1),'[2]Listes '!$B$3,0)+IF(AND($N2&lt;AA$1,$O2&gt;AA$1),'[2]Listes '!$B$4,0)+IF(AND($O2&lt;AA$1,$P2&gt;=AA$1),'[2]Listes '!$B$5,0)+IF(AND($P2&lt;AA$1,$Q2&gt;=AA$1),'[2]Listes '!$B$6,0)+IF(AND($Q2&lt;AA$1,$R2&gt;=AA$1),'[2]Listes '!$B$7,0)</calculatedColumnFormula>
    </tableColumn>
    <tableColumn id="140" uniqueName="140" name="20-S15" queryTableFieldId="153" dataDxfId="414" totalsRowDxfId="193">
      <calculatedColumnFormula>IF(AND($K2&lt;=AB$1,$L2&gt;=AB$1),'[2]Listes '!$B$1,0)+IF(AND($L2&lt;AB$1,$M2&gt;=AB$1),'[2]Listes '!$B$2,0)+IF(AND($M2&lt;AB$1,$N2&gt;=AB$1),'[2]Listes '!$B$3,0)+IF(AND($N2&lt;AB$1,$O2&gt;=AB$1),'[2]Listes '!$B$4,0)+IF(AND($O2&lt;AB$1,$P2&gt;=AB$1),'[2]Listes '!$B$5,0)+IF(AND($P2&lt;AB$1,$Q2&gt;=AB$1),'[2]Listes '!$B$6,0)+IF(AND($Q2&lt;AB$1,$R2&gt;=AB$1),'[2]Listes '!$B$7,0)</calculatedColumnFormula>
    </tableColumn>
    <tableColumn id="141" uniqueName="141" name="20-S16" queryTableFieldId="152" dataDxfId="413" totalsRowDxfId="192">
      <calculatedColumnFormula>IF(AND($K2&lt;=AC$1,$L2&gt;=AC$1),'[2]Listes '!$B$1,0)+IF(AND($L2&lt;AC$1,$M2&gt;=AC$1),'[2]Listes '!$B$2,0)+IF(AND($M2&lt;AC$1,$N2&gt;=AC$1),'[2]Listes '!$B$3,0)+IF(AND($N2&lt;AC$1,$O2&gt;=AC$1),'[2]Listes '!$B$4,0)+IF(AND($O2&lt;AC$1,$P2&gt;=AC$1),'[2]Listes '!$B$5,0)+IF(AND($P2&lt;AC$1,$Q2&gt;=AC$1),'[2]Listes '!$B$6,0)+IF(AND($Q2&lt;AC$1,$R2&gt;=AC$1),'[2]Listes '!$B$7,0)</calculatedColumnFormula>
    </tableColumn>
    <tableColumn id="142" uniqueName="142" name="20-S17" queryTableFieldId="151" dataDxfId="412" totalsRowDxfId="191">
      <calculatedColumnFormula>IF(AND($K2&lt;=AD$1,$L2&gt;=AD$1),'[2]Listes '!$B$1,0)+IF(AND($L2&lt;AD$1,$M2&gt;=AD$1),'[2]Listes '!$B$2,0)+IF(AND($M2&lt;AD$1,$N2&gt;=AD$1),'[2]Listes '!$B$3,0)+IF(AND($N2&lt;AD$1,$O2&gt;=AD$1),'[2]Listes '!$B$4,0)+IF(AND($O2&lt;AD$1,$P2&gt;=AD$1),'[2]Listes '!$B$5,0)+IF(AND($P2&lt;AD$1,$Q2&gt;=AD$1),'[2]Listes '!$B$6,0)+IF(AND($Q2&lt;AD$1,$R2&gt;=AD$1),'[2]Listes '!$B$7,0)</calculatedColumnFormula>
    </tableColumn>
    <tableColumn id="143" uniqueName="143" name="20-S18" queryTableFieldId="150" dataDxfId="411" totalsRowDxfId="190">
      <calculatedColumnFormula>IF(AND($K2&lt;=AE$1,$L2&gt;=AE$1),'[2]Listes '!$B$1,0)+IF(AND($L2&lt;AE$1,$M2&gt;=AE$1),'[2]Listes '!$B$2,0)+IF(AND($M2&lt;AE$1,$N2&gt;=AE$1),'[2]Listes '!$B$3,0)+IF(AND($N2&lt;AE$1,$O2&gt;=AE$1),'[2]Listes '!$B$4,0)+IF(AND($O2&lt;AE$1,$P2&gt;=AE$1),'[2]Listes '!$B$5,0)+IF(AND($P2&lt;AE$1,$Q2&gt;=AE$1),'[2]Listes '!$B$6,0)+IF(AND($Q2&lt;AE$1,$R2&gt;=AE$1),'[2]Listes '!$B$7,0)</calculatedColumnFormula>
    </tableColumn>
    <tableColumn id="144" uniqueName="144" name="20-S19" queryTableFieldId="149" dataDxfId="410" totalsRowDxfId="189">
      <calculatedColumnFormula>IF(AND($K2&lt;=AF$1,$L2&gt;=AF$1),'[2]Listes '!$B$1,0)+IF(AND($L2&lt;AF$1,$M2&gt;=AF$1),'[2]Listes '!$B$2,0)+IF(AND($M2&lt;AF$1,$N2&gt;=AF$1),'[2]Listes '!$B$3,0)+IF(AND($N2&lt;AF$1,$O2&gt;=AF$1),'[2]Listes '!$B$4,0)+IF(AND($O2&lt;AF$1,$P2&gt;=AF$1),'[2]Listes '!$B$5,0)+IF(AND($P2&lt;AF$1,$Q2&gt;=AF$1),'[2]Listes '!$B$6,0)+IF(AND($Q2&lt;AF$1,$R2&gt;=AF$1),'[2]Listes '!$B$7,0)</calculatedColumnFormula>
    </tableColumn>
    <tableColumn id="145" uniqueName="145" name="20-S20" queryTableFieldId="148" dataDxfId="409" totalsRowDxfId="188">
      <calculatedColumnFormula>IF(AND($K2&lt;=AG$1,$L2&gt;=AG$1),'[2]Listes '!$B$1,0)+IF(AND($L2&lt;AG$1,$M2&gt;=AG$1),'[2]Listes '!$B$2,0)+IF(AND($M2&lt;AG$1,$N2&gt;=AG$1),'[2]Listes '!$B$3,0)+IF(AND($N2&lt;AG$1,$O2&gt;=AG$1),'[2]Listes '!$B$4,0)+IF(AND($O2&lt;AG$1,$P2&gt;=AG$1),'[2]Listes '!$B$5,0)+IF(AND($P2&lt;AG$1,$Q2&gt;=AG$1),'[2]Listes '!$B$6,0)+IF(AND($Q2&lt;AG$1,$R2&gt;=AG$1),'[2]Listes '!$B$7,0)</calculatedColumnFormula>
    </tableColumn>
    <tableColumn id="146" uniqueName="146" name="20-S21" queryTableFieldId="147" dataDxfId="408" totalsRowDxfId="187">
      <calculatedColumnFormula>IF(AND($K2&lt;=AH$1,$L2&gt;=AH$1),'[2]Listes '!$B$1,0)+IF(AND($L2&lt;AH$1,$M2&gt;=AH$1),'[2]Listes '!$B$2,0)+IF(AND($M2&lt;AH$1,$N2&gt;=AH$1),'[2]Listes '!$B$3,0)+IF(AND($N2&lt;AH$1,$O2&gt;=AH$1),'[2]Listes '!$B$4,0)+IF(AND($O2&lt;AH$1,$P2&gt;=AH$1),'[2]Listes '!$B$5,0)+IF(AND($P2&lt;AH$1,$Q2&gt;=AH$1),'[2]Listes '!$B$6,0)+IF(AND($Q2&lt;AH$1,$R2&gt;=AH$1),'[2]Listes '!$B$7,0)</calculatedColumnFormula>
    </tableColumn>
    <tableColumn id="147" uniqueName="147" name="20-S22" queryTableFieldId="146" dataDxfId="407" totalsRowDxfId="186">
      <calculatedColumnFormula>IF(AND($K2&lt;=AI$1,$L2&gt;=AI$1),'[2]Listes '!$B$1,0)+IF(AND($L2&lt;AI$1,$M2&gt;=AI$1),'[2]Listes '!$B$2,0)+IF(AND($M2&lt;AI$1,$N2&gt;=AI$1),'[2]Listes '!$B$3,0)+IF(AND($N2&lt;AI$1,$O2&gt;=AI$1),'[2]Listes '!$B$4,0)+IF(AND($O2&lt;AI$1,$P2&gt;=AI$1),'[2]Listes '!$B$5,0)+IF(AND($P2&lt;AI$1,$Q2&gt;=AI$1),'[2]Listes '!$B$6,0)+IF(AND($Q2&lt;AI$1,$R2&gt;=AI$1),'[2]Listes '!$B$7,0)</calculatedColumnFormula>
    </tableColumn>
    <tableColumn id="148" uniqueName="148" name="20-S23" queryTableFieldId="145" dataDxfId="406" totalsRowDxfId="185">
      <calculatedColumnFormula>IF(AND($K2&lt;=AJ$1,$L2&gt;=AJ$1),'[2]Listes '!$B$1,0)+IF(AND($L2&lt;AJ$1,$M2&gt;=AJ$1),'[2]Listes '!$B$2,0)+IF(AND($M2&lt;AJ$1,$N2&gt;=AJ$1),'[2]Listes '!$B$3,0)+IF(AND($N2&lt;AJ$1,$O2&gt;=AJ$1),'[2]Listes '!$B$4,0)+IF(AND($O2&lt;AJ$1,$P2&gt;=AJ$1),'[2]Listes '!$B$5,0)+IF(AND($P2&lt;AJ$1,$Q2&gt;=AJ$1),'[2]Listes '!$B$6,0)+IF(AND($Q2&lt;AJ$1,$R2&gt;=AJ$1),'[2]Listes '!$B$7,0)</calculatedColumnFormula>
    </tableColumn>
    <tableColumn id="149" uniqueName="149" name="20-S24" queryTableFieldId="144" dataDxfId="405" totalsRowDxfId="184">
      <calculatedColumnFormula>IF(AND($K2&lt;=AK$1,$L2&gt;=AK$1),'[2]Listes '!$B$1,0)+IF(AND($L2&lt;AK$1,$M2&gt;=AK$1),'[2]Listes '!$B$2,0)+IF(AND($M2&lt;AK$1,$N2&gt;=AK$1),'[2]Listes '!$B$3,0)+IF(AND($N2&lt;AK$1,$O2&gt;=AK$1),'[2]Listes '!$B$4,0)+IF(AND($O2&lt;AK$1,$P2&gt;=AK$1),'[2]Listes '!$B$5,0)+IF(AND($P2&lt;AK$1,$Q2&gt;=AK$1),'[2]Listes '!$B$6,0)+IF(AND($Q2&lt;AK$1,$R2&gt;=AK$1),'[2]Listes '!$B$7,0)</calculatedColumnFormula>
    </tableColumn>
    <tableColumn id="150" uniqueName="150" name="20-S25" queryTableFieldId="143" dataDxfId="404" totalsRowDxfId="183">
      <calculatedColumnFormula>IF(AND($K2&lt;=AL$1,$L2&gt;=AL$1),'[2]Listes '!$B$1,0)+IF(AND($L2&lt;AL$1,$M2&gt;=AL$1),'[2]Listes '!$B$2,0)+IF(AND($M2&lt;AL$1,$N2&gt;=AL$1),'[2]Listes '!$B$3,0)+IF(AND($N2&lt;AL$1,$O2&gt;=AL$1),'[2]Listes '!$B$4,0)+IF(AND($O2&lt;AL$1,$P2&gt;=AL$1),'[2]Listes '!$B$5,0)+IF(AND($P2&lt;AL$1,$Q2&gt;=AL$1),'[2]Listes '!$B$6,0)+IF(AND($Q2&lt;AL$1,$R2&gt;=AL$1),'[2]Listes '!$B$7,0)</calculatedColumnFormula>
    </tableColumn>
    <tableColumn id="151" uniqueName="151" name="20-S26" queryTableFieldId="142" dataDxfId="403" totalsRowDxfId="182">
      <calculatedColumnFormula>IF(AND($K2&lt;=AM$1,$L2&gt;=AM$1),'[2]Listes '!$B$1,0)+IF(AND($L2&lt;AM$1,$M2&gt;=AM$1),'[2]Listes '!$B$2,0)+IF(AND($M2&lt;AM$1,$N2&gt;=AM$1),'[2]Listes '!$B$3,0)+IF(AND($N2&lt;AM$1,$O2&gt;=AM$1),'[2]Listes '!$B$4,0)+IF(AND($O2&lt;AM$1,$P2&gt;=AM$1),'[2]Listes '!$B$5,0)+IF(AND($P2&lt;AM$1,$Q2&gt;=AM$1),'[2]Listes '!$B$6,0)+IF(AND($Q2&lt;AM$1,$R2&gt;=AM$1),'[2]Listes '!$B$7,0)</calculatedColumnFormula>
    </tableColumn>
    <tableColumn id="152" uniqueName="152" name="20-S27" queryTableFieldId="141" dataDxfId="402" totalsRowDxfId="181">
      <calculatedColumnFormula>IF(AND($K2&lt;=AN$1,$L2&gt;=AN$1),'[2]Listes '!$B$1,0)+IF(AND($L2&lt;AN$1,$M2&gt;=AN$1),'[2]Listes '!$B$2,0)+IF(AND($M2&lt;AN$1,$N2&gt;=AN$1),'[2]Listes '!$B$3,0)+IF(AND($N2&lt;AN$1,$O2&gt;=AN$1),'[2]Listes '!$B$4,0)+IF(AND($O2&lt;AN$1,$P2&gt;=AN$1),'[2]Listes '!$B$5,0)+IF(AND($P2&lt;AN$1,$Q2&gt;=AN$1),'[2]Listes '!$B$6,0)+IF(AND($Q2&lt;AN$1,$R2&gt;=AN$1),'[2]Listes '!$B$7,0)</calculatedColumnFormula>
    </tableColumn>
    <tableColumn id="153" uniqueName="153" name="20-S28" queryTableFieldId="140" dataDxfId="401" totalsRowDxfId="180">
      <calculatedColumnFormula>IF(AND($K2&lt;=AO$1,$L2&gt;=AO$1),'[2]Listes '!$B$1,0)+IF(AND($L2&lt;AO$1,$M2&gt;=AO$1),'[2]Listes '!$B$2,0)+IF(AND($M2&lt;AO$1,$N2&gt;=AO$1),'[2]Listes '!$B$3,0)+IF(AND($N2&lt;AO$1,$O2&gt;=AO$1),'[2]Listes '!$B$4,0)+IF(AND($O2&lt;AO$1,$P2&gt;=AO$1),'[2]Listes '!$B$5,0)+IF(AND($P2&lt;AO$1,$Q2&gt;=AO$1),'[2]Listes '!$B$6,0)+IF(AND($Q2&lt;AO$1,$R2&gt;=AO$1),'[2]Listes '!$B$7,0)</calculatedColumnFormula>
    </tableColumn>
    <tableColumn id="154" uniqueName="154" name="20-S29" queryTableFieldId="139" dataDxfId="400" totalsRowDxfId="179">
      <calculatedColumnFormula>IF(AND($K2&lt;=AP$1,$L2&gt;=AP$1),'[2]Listes '!$B$1,0)+IF(AND($L2&lt;AP$1,$M2&gt;=AP$1),'[2]Listes '!$B$2,0)+IF(AND($M2&lt;AP$1,$N2&gt;=AP$1),'[2]Listes '!$B$3,0)+IF(AND($N2&lt;AP$1,$O2&gt;=AP$1),'[2]Listes '!$B$4,0)+IF(AND($O2&lt;AP$1,$P2&gt;=AP$1),'[2]Listes '!$B$5,0)+IF(AND($P2&lt;AP$1,$Q2&gt;=AP$1),'[2]Listes '!$B$6,0)+IF(AND($Q2&lt;AP$1,$R2&gt;=AP$1),'[2]Listes '!$B$7,0)</calculatedColumnFormula>
    </tableColumn>
    <tableColumn id="155" uniqueName="155" name="20-S30" queryTableFieldId="138" dataDxfId="399" totalsRowDxfId="178">
      <calculatedColumnFormula>IF(AND($K2&lt;=AQ$1,$L2&gt;=AQ$1),'[2]Listes '!$B$1,0)+IF(AND($L2&lt;AQ$1,$M2&gt;=AQ$1),'[2]Listes '!$B$2,0)+IF(AND($M2&lt;AQ$1,$N2&gt;=AQ$1),'[2]Listes '!$B$3,0)+IF(AND($N2&lt;AQ$1,$O2&gt;=AQ$1),'[2]Listes '!$B$4,0)+IF(AND($O2&lt;AQ$1,$P2&gt;=AQ$1),'[2]Listes '!$B$5,0)+IF(AND($P2&lt;AQ$1,$Q2&gt;=AQ$1),'[2]Listes '!$B$6,0)+IF(AND($Q2&lt;AQ$1,$R2&gt;=AQ$1),'[2]Listes '!$B$7,0)</calculatedColumnFormula>
    </tableColumn>
    <tableColumn id="156" uniqueName="156" name="20-S31" queryTableFieldId="137" dataDxfId="398" totalsRowDxfId="177">
      <calculatedColumnFormula>IF(AND($K2&lt;=AR$1,$L2&gt;=AR$1),'[2]Listes '!$B$1,0)+IF(AND($L2&lt;AR$1,$M2&gt;=AR$1),'[2]Listes '!$B$2,0)+IF(AND($M2&lt;AR$1,$N2&gt;=AR$1),'[2]Listes '!$B$3,0)+IF(AND($N2&lt;AR$1,$O2&gt;=AR$1),'[2]Listes '!$B$4,0)+IF(AND($O2&lt;AR$1,$P2&gt;=AR$1),'[2]Listes '!$B$5,0)+IF(AND($P2&lt;AR$1,$Q2&gt;=AR$1),'[2]Listes '!$B$6,0)+IF(AND($Q2&lt;AR$1,$R2&gt;=AR$1),'[2]Listes '!$B$7,0)</calculatedColumnFormula>
    </tableColumn>
    <tableColumn id="157" uniqueName="157" name="20-S32" queryTableFieldId="136" dataDxfId="397" totalsRowDxfId="176">
      <calculatedColumnFormula>IF(AND($K2&lt;=AS$1,$L2&gt;=AS$1),'[2]Listes '!$B$1,0)+IF(AND($L2&lt;AS$1,$M2&gt;=AS$1),'[2]Listes '!$B$2,0)+IF(AND($M2&lt;AS$1,$N2&gt;=AS$1),'[2]Listes '!$B$3,0)+IF(AND($N2&lt;AS$1,$O2&gt;=AS$1),'[2]Listes '!$B$4,0)+IF(AND($O2&lt;AS$1,$P2&gt;=AS$1),'[2]Listes '!$B$5,0)+IF(AND($P2&lt;AS$1,$Q2&gt;=AS$1),'[2]Listes '!$B$6,0)+IF(AND($Q2&lt;AS$1,$R2&gt;=AS$1),'[2]Listes '!$B$7,0)</calculatedColumnFormula>
    </tableColumn>
    <tableColumn id="158" uniqueName="158" name="20-S33" queryTableFieldId="135" dataDxfId="396" totalsRowDxfId="175">
      <calculatedColumnFormula>IF(AND($K2&lt;=AT$1,$L2&gt;=AT$1),'[2]Listes '!$B$1,0)+IF(AND($L2&lt;AT$1,$M2&gt;=AT$1),'[2]Listes '!$B$2,0)+IF(AND($M2&lt;AT$1,$N2&gt;=AT$1),'[2]Listes '!$B$3,0)+IF(AND($N2&lt;AT$1,$O2&gt;=AT$1),'[2]Listes '!$B$4,0)+IF(AND($O2&lt;AT$1,$P2&gt;=AT$1),'[2]Listes '!$B$5,0)+IF(AND($P2&lt;AT$1,$Q2&gt;=AT$1),'[2]Listes '!$B$6,0)+IF(AND($Q2&lt;AT$1,$R2&gt;=AT$1),'[2]Listes '!$B$7,0)</calculatedColumnFormula>
    </tableColumn>
    <tableColumn id="159" uniqueName="159" name="20-S34" queryTableFieldId="134" dataDxfId="395" totalsRowDxfId="174">
      <calculatedColumnFormula>IF(AND($K2&lt;=AU$1,$L2&gt;=AU$1),'[2]Listes '!$B$1,0)+IF(AND($L2&lt;AU$1,$M2&gt;=AU$1),'[2]Listes '!$B$2,0)+IF(AND($M2&lt;AU$1,$N2&gt;=AU$1),'[2]Listes '!$B$3,0)+IF(AND($N2&lt;AU$1,$O2&gt;=AU$1),'[2]Listes '!$B$4,0)+IF(AND($O2&lt;AU$1,$P2&gt;=AU$1),'[2]Listes '!$B$5,0)+IF(AND($P2&lt;AU$1,$Q2&gt;=AU$1),'[2]Listes '!$B$6,0)+IF(AND($Q2&lt;AU$1,$R2&gt;=AU$1),'[2]Listes '!$B$7,0)</calculatedColumnFormula>
    </tableColumn>
    <tableColumn id="160" uniqueName="160" name="20-S35" queryTableFieldId="133" dataDxfId="394" totalsRowDxfId="173">
      <calculatedColumnFormula>IF(AND($K2&lt;=AV$1,$L2&gt;=AV$1),'[2]Listes '!$B$1,0)+IF(AND($L2&lt;AV$1,$M2&gt;=AV$1),'[2]Listes '!$B$2,0)+IF(AND($M2&lt;AV$1,$N2&gt;=AV$1),'[2]Listes '!$B$3,0)+IF(AND($N2&lt;AV$1,$O2&gt;=AV$1),'[2]Listes '!$B$4,0)+IF(AND($O2&lt;AV$1,$P2&gt;=AV$1),'[2]Listes '!$B$5,0)+IF(AND($P2&lt;AV$1,$Q2&gt;=AV$1),'[2]Listes '!$B$6,0)+IF(AND($Q2&lt;AV$1,$R2&gt;=AV$1),'[2]Listes '!$B$7,0)</calculatedColumnFormula>
    </tableColumn>
    <tableColumn id="15" uniqueName="15" name="20-S36" queryTableFieldId="1682" dataDxfId="393" totalsRowDxfId="172">
      <calculatedColumnFormula>IF(AND($K2&lt;=AW$1,$L2&gt;=AW$1),'[2]Listes '!$B$1,0)+IF(AND($L2&lt;AW$1,$M2&gt;=AW$1),'[2]Listes '!$B$2,0)+IF(AND($M2&lt;AW$1,$N2&gt;=AW$1),'[2]Listes '!$B$3,0)+IF(AND($N2&lt;AW$1,$O2&gt;=AW$1),'[2]Listes '!$B$4,0)+IF(AND($O2&lt;AW$1,$P2&gt;=AW$1),'[2]Listes '!$B$5,0)+IF(AND($P2&lt;AW$1,$Q2&gt;=AW$1),'[2]Listes '!$B$6,0)+IF(AND($Q2&lt;AW$1,$R2&gt;=AW$1),'[2]Listes '!$B$7,0)</calculatedColumnFormula>
    </tableColumn>
    <tableColumn id="24" uniqueName="24" name="20-S37" queryTableFieldId="1681" dataDxfId="392" totalsRowDxfId="171">
      <calculatedColumnFormula>IF(AND($K2&lt;=AX$1,$L2&gt;=AX$1),'[2]Listes '!$B$1,0)+IF(AND($L2&lt;AX$1,$M2&gt;=AX$1),'[2]Listes '!$B$2,0)+IF(AND($M2&lt;AX$1,$N2&gt;=AX$1),'[2]Listes '!$B$3,0)+IF(AND($N2&lt;AX$1,$O2&gt;=AX$1),'[2]Listes '!$B$4,0)+IF(AND($O2&lt;AX$1,$P2&gt;=AX$1),'[2]Listes '!$B$5,0)+IF(AND($P2&lt;AX$1,$Q2&gt;=AX$1),'[2]Listes '!$B$6,0)+IF(AND($Q2&lt;AX$1,$R2&gt;=AX$1),'[2]Listes '!$B$7,0)</calculatedColumnFormula>
    </tableColumn>
    <tableColumn id="25" uniqueName="25" name="20-S38" queryTableFieldId="1680" dataDxfId="391" totalsRowDxfId="170">
      <calculatedColumnFormula>IF(AND($K2&lt;=AY$1,$L2&gt;=AY$1),'[2]Listes '!$B$1,0)+IF(AND($L2&lt;AY$1,$M2&gt;=AY$1),'[2]Listes '!$B$2,0)+IF(AND($M2&lt;AY$1,$N2&gt;=AY$1),'[2]Listes '!$B$3,0)+IF(AND($N2&lt;AY$1,$O2&gt;=AY$1),'[2]Listes '!$B$4,0)+IF(AND($O2&lt;AY$1,$P2&gt;=AY$1),'[2]Listes '!$B$5,0)+IF(AND($P2&lt;AY$1,$Q2&gt;=AY$1),'[2]Listes '!$B$6,0)+IF(AND($Q2&lt;AY$1,$R2&gt;=AY$1),'[2]Listes '!$B$7,0)</calculatedColumnFormula>
    </tableColumn>
    <tableColumn id="26" uniqueName="26" name="20-S39" queryTableFieldId="1679" dataDxfId="390" totalsRowDxfId="169">
      <calculatedColumnFormula>IF(AND($K2&lt;=AZ$1,$L2&gt;=AZ$1),'[2]Listes '!$B$1,0)+IF(AND($L2&lt;AZ$1,$M2&gt;=AZ$1),'[2]Listes '!$B$2,0)+IF(AND($M2&lt;AZ$1,$N2&gt;=AZ$1),'[2]Listes '!$B$3,0)+IF(AND($N2&lt;AZ$1,$O2&gt;=AZ$1),'[2]Listes '!$B$4,0)+IF(AND($O2&lt;AZ$1,$P2&gt;=AZ$1),'[2]Listes '!$B$5,0)+IF(AND($P2&lt;AZ$1,$Q2&gt;=AZ$1),'[2]Listes '!$B$6,0)+IF(AND($Q2&lt;AZ$1,$R2&gt;=AZ$1),'[2]Listes '!$B$7,0)</calculatedColumnFormula>
    </tableColumn>
    <tableColumn id="27" uniqueName="27" name="20-S40" queryTableFieldId="1678" dataDxfId="389" totalsRowDxfId="168">
      <calculatedColumnFormula>IF(AND($K2&lt;=BA$1,$L2&gt;=BA$1),'[2]Listes '!$B$1,0)+IF(AND($L2&lt;BA$1,$M2&gt;=BA$1),'[2]Listes '!$B$2,0)+IF(AND($M2&lt;BA$1,$N2&gt;=BA$1),'[2]Listes '!$B$3,0)+IF(AND($N2&lt;BA$1,$O2&gt;=BA$1),'[2]Listes '!$B$4,0)+IF(AND($O2&lt;BA$1,$P2&gt;=BA$1),'[2]Listes '!$B$5,0)+IF(AND($P2&lt;BA$1,$Q2&gt;=BA$1),'[2]Listes '!$B$6,0)+IF(AND($Q2&lt;BA$1,$R2&gt;=BA$1),'[2]Listes '!$B$7,0)</calculatedColumnFormula>
    </tableColumn>
    <tableColumn id="28" uniqueName="28" name="20-S41" queryTableFieldId="1677" dataDxfId="388" totalsRowDxfId="167">
      <calculatedColumnFormula>IF(AND($K2&lt;=BB$1,$L2&gt;=BB$1),'[2]Listes '!$B$1,0)+IF(AND($L2&lt;BB$1,$M2&gt;=BB$1),'[2]Listes '!$B$2,0)+IF(AND($M2&lt;BB$1,$N2&gt;=BB$1),'[2]Listes '!$B$3,0)+IF(AND($N2&lt;BB$1,$O2&gt;=BB$1),'[2]Listes '!$B$4,0)+IF(AND($O2&lt;BB$1,$P2&gt;=BB$1),'[2]Listes '!$B$5,0)+IF(AND($P2&lt;BB$1,$Q2&gt;=BB$1),'[2]Listes '!$B$6,0)+IF(AND($Q2&lt;BB$1,$R2&gt;=BB$1),'[2]Listes '!$B$7,0)</calculatedColumnFormula>
    </tableColumn>
    <tableColumn id="29" uniqueName="29" name="20-S42" queryTableFieldId="1676" dataDxfId="387" totalsRowDxfId="166">
      <calculatedColumnFormula>IF(AND($K2&lt;=BC$1,$L2&gt;=BC$1),'[2]Listes '!$B$1,0)+IF(AND($L2&lt;BC$1,$M2&gt;=BC$1),'[2]Listes '!$B$2,0)+IF(AND($M2&lt;BC$1,$N2&gt;=BC$1),'[2]Listes '!$B$3,0)+IF(AND($N2&lt;BC$1,$O2&gt;=BC$1),'[2]Listes '!$B$4,0)+IF(AND($O2&lt;BC$1,$P2&gt;=BC$1),'[2]Listes '!$B$5,0)+IF(AND($P2&lt;BC$1,$Q2&gt;=BC$1),'[2]Listes '!$B$6,0)+IF(AND($Q2&lt;BC$1,$R2&gt;=BC$1),'[2]Listes '!$B$7,0)</calculatedColumnFormula>
    </tableColumn>
    <tableColumn id="30" uniqueName="30" name="20-S43" queryTableFieldId="1675" dataDxfId="386" totalsRowDxfId="165">
      <calculatedColumnFormula>IF(AND($K2&lt;=BD$1,$L2&gt;=BD$1),'[2]Listes '!$B$1,0)+IF(AND($L2&lt;BD$1,$M2&gt;=BD$1),'[2]Listes '!$B$2,0)+IF(AND($M2&lt;BD$1,$N2&gt;=BD$1),'[2]Listes '!$B$3,0)+IF(AND($N2&lt;BD$1,$O2&gt;=BD$1),'[2]Listes '!$B$4,0)+IF(AND($O2&lt;BD$1,$P2&gt;=BD$1),'[2]Listes '!$B$5,0)+IF(AND($P2&lt;BD$1,$Q2&gt;=BD$1),'[2]Listes '!$B$6,0)+IF(AND($Q2&lt;BD$1,$R2&gt;=BD$1),'[2]Listes '!$B$7,0)</calculatedColumnFormula>
    </tableColumn>
    <tableColumn id="31" uniqueName="31" name="20-S44" queryTableFieldId="1674" dataDxfId="385" totalsRowDxfId="164">
      <calculatedColumnFormula>IF(AND($K2&lt;=BE$1,$L2&gt;=BE$1),'[2]Listes '!$B$1,0)+IF(AND($L2&lt;BE$1,$M2&gt;=BE$1),'[2]Listes '!$B$2,0)+IF(AND($M2&lt;BE$1,$N2&gt;=BE$1),'[2]Listes '!$B$3,0)+IF(AND($N2&lt;BE$1,$O2&gt;=BE$1),'[2]Listes '!$B$4,0)+IF(AND($O2&lt;BE$1,$P2&gt;=BE$1),'[2]Listes '!$B$5,0)+IF(AND($P2&lt;BE$1,$Q2&gt;=BE$1),'[2]Listes '!$B$6,0)+IF(AND($Q2&lt;BE$1,$R2&gt;=BE$1),'[2]Listes '!$B$7,0)</calculatedColumnFormula>
    </tableColumn>
    <tableColumn id="32" uniqueName="32" name="20-S45" queryTableFieldId="1673" dataDxfId="384" totalsRowDxfId="163">
      <calculatedColumnFormula>IF(AND($K2&lt;=BF$1,$L2&gt;=BF$1),'[2]Listes '!$B$1,0)+IF(AND($L2&lt;BF$1,$M2&gt;=BF$1),'[2]Listes '!$B$2,0)+IF(AND($M2&lt;BF$1,$N2&gt;=BF$1),'[2]Listes '!$B$3,0)+IF(AND($N2&lt;BF$1,$O2&gt;=BF$1),'[2]Listes '!$B$4,0)+IF(AND($O2&lt;BF$1,$P2&gt;=BF$1),'[2]Listes '!$B$5,0)+IF(AND($P2&lt;BF$1,$Q2&gt;=BF$1),'[2]Listes '!$B$6,0)+IF(AND($Q2&lt;BF$1,$R2&gt;=BF$1),'[2]Listes '!$B$7,0)</calculatedColumnFormula>
    </tableColumn>
    <tableColumn id="33" uniqueName="33" name="20-S46" queryTableFieldId="1672" dataDxfId="383" totalsRowDxfId="162">
      <calculatedColumnFormula>IF(AND($K2&lt;=BG$1,$L2&gt;=BG$1),'[2]Listes '!$B$1,0)+IF(AND($L2&lt;BG$1,$M2&gt;=BG$1),'[2]Listes '!$B$2,0)+IF(AND($M2&lt;BG$1,$N2&gt;=BG$1),'[2]Listes '!$B$3,0)+IF(AND($N2&lt;BG$1,$O2&gt;=BG$1),'[2]Listes '!$B$4,0)+IF(AND($O2&lt;BG$1,$P2&gt;=BG$1),'[2]Listes '!$B$5,0)+IF(AND($P2&lt;BG$1,$Q2&gt;=BG$1),'[2]Listes '!$B$6,0)+IF(AND($Q2&lt;BG$1,$R2&gt;=BG$1),'[2]Listes '!$B$7,0)</calculatedColumnFormula>
    </tableColumn>
    <tableColumn id="34" uniqueName="34" name="20-S47" queryTableFieldId="1671" dataDxfId="382" totalsRowDxfId="161">
      <calculatedColumnFormula>IF(AND($K2&lt;=BH$1,$L2&gt;=BH$1),'[2]Listes '!$B$1,0)+IF(AND($L2&lt;BH$1,$M2&gt;=BH$1),'[2]Listes '!$B$2,0)+IF(AND($M2&lt;BH$1,$N2&gt;=BH$1),'[2]Listes '!$B$3,0)+IF(AND($N2&lt;BH$1,$O2&gt;=BH$1),'[2]Listes '!$B$4,0)+IF(AND($O2&lt;BH$1,$P2&gt;=BH$1),'[2]Listes '!$B$5,0)+IF(AND($P2&lt;BH$1,$Q2&gt;=BH$1),'[2]Listes '!$B$6,0)+IF(AND($Q2&lt;BH$1,$R2&gt;=BH$1),'[2]Listes '!$B$7,0)</calculatedColumnFormula>
    </tableColumn>
    <tableColumn id="35" uniqueName="35" name="20-S48" queryTableFieldId="1670" dataDxfId="381" totalsRowDxfId="160">
      <calculatedColumnFormula>IF(AND($K2&lt;=BI$1,$L2&gt;=BI$1),'[2]Listes '!$B$1,0)+IF(AND($L2&lt;BI$1,$M2&gt;=BI$1),'[2]Listes '!$B$2,0)+IF(AND($M2&lt;BI$1,$N2&gt;=BI$1),'[2]Listes '!$B$3,0)+IF(AND($N2&lt;BI$1,$O2&gt;=BI$1),'[2]Listes '!$B$4,0)+IF(AND($O2&lt;BI$1,$P2&gt;=BI$1),'[2]Listes '!$B$5,0)+IF(AND($P2&lt;BI$1,$Q2&gt;=BI$1),'[2]Listes '!$B$6,0)+IF(AND($Q2&lt;BI$1,$R2&gt;=BI$1),'[2]Listes '!$B$7,0)</calculatedColumnFormula>
    </tableColumn>
    <tableColumn id="36" uniqueName="36" name="20-S49" queryTableFieldId="1669" dataDxfId="380" totalsRowDxfId="159">
      <calculatedColumnFormula>IF(AND($K2&lt;=BJ$1,$L2&gt;=BJ$1),'[2]Listes '!$B$1,0)+IF(AND($L2&lt;BJ$1,$M2&gt;=BJ$1),'[2]Listes '!$B$2,0)+IF(AND($M2&lt;BJ$1,$N2&gt;=BJ$1),'[2]Listes '!$B$3,0)+IF(AND($N2&lt;BJ$1,$O2&gt;=BJ$1),'[2]Listes '!$B$4,0)+IF(AND($O2&lt;BJ$1,$P2&gt;=BJ$1),'[2]Listes '!$B$5,0)+IF(AND($P2&lt;BJ$1,$Q2&gt;=BJ$1),'[2]Listes '!$B$6,0)+IF(AND($Q2&lt;BJ$1,$R2&gt;=BJ$1),'[2]Listes '!$B$7,0)</calculatedColumnFormula>
    </tableColumn>
    <tableColumn id="37" uniqueName="37" name="20-S50" queryTableFieldId="1668" dataDxfId="379" totalsRowDxfId="158">
      <calculatedColumnFormula>IF(AND($K2&lt;=BK$1,$L2&gt;=BK$1),'[2]Listes '!$B$1,0)+IF(AND($L2&lt;BK$1,$M2&gt;=BK$1),'[2]Listes '!$B$2,0)+IF(AND($M2&lt;BK$1,$N2&gt;=BK$1),'[2]Listes '!$B$3,0)+IF(AND($N2&lt;BK$1,$O2&gt;=BK$1),'[2]Listes '!$B$4,0)+IF(AND($O2&lt;BK$1,$P2&gt;=BK$1),'[2]Listes '!$B$5,0)+IF(AND($P2&lt;BK$1,$Q2&gt;=BK$1),'[2]Listes '!$B$6,0)+IF(AND($Q2&lt;BK$1,$R2&gt;=BK$1),'[2]Listes '!$B$7,0)</calculatedColumnFormula>
    </tableColumn>
    <tableColumn id="38" uniqueName="38" name="20-S51" queryTableFieldId="1667" dataDxfId="378" totalsRowDxfId="157">
      <calculatedColumnFormula>IF(AND($K2&lt;=BL$1,$L2&gt;=BL$1),'[2]Listes '!$B$1,0)+IF(AND($L2&lt;BL$1,$M2&gt;=BL$1),'[2]Listes '!$B$2,0)+IF(AND($M2&lt;BL$1,$N2&gt;=BL$1),'[2]Listes '!$B$3,0)+IF(AND($N2&lt;BL$1,$O2&gt;=BL$1),'[2]Listes '!$B$4,0)+IF(AND($O2&lt;BL$1,$P2&gt;=BL$1),'[2]Listes '!$B$5,0)+IF(AND($P2&lt;BL$1,$Q2&gt;=BL$1),'[2]Listes '!$B$6,0)+IF(AND($Q2&lt;BL$1,$R2&gt;=BL$1),'[2]Listes '!$B$7,0)</calculatedColumnFormula>
    </tableColumn>
    <tableColumn id="39" uniqueName="39" name="20-S52" queryTableFieldId="1666" dataDxfId="377" totalsRowDxfId="156">
      <calculatedColumnFormula>IF(AND($K2&lt;=BM$1,$L2&gt;=BM$1),'[2]Listes '!$B$1,0)+IF(AND($L2&lt;BM$1,$M2&gt;=BM$1),'[2]Listes '!$B$2,0)+IF(AND($M2&lt;BM$1,$N2&gt;=BM$1),'[2]Listes '!$B$3,0)+IF(AND($N2&lt;BM$1,$O2&gt;=BM$1),'[2]Listes '!$B$4,0)+IF(AND($O2&lt;BM$1,$P2&gt;=BM$1),'[2]Listes '!$B$5,0)+IF(AND($P2&lt;BM$1,$Q2&gt;=BM$1),'[2]Listes '!$B$6,0)+IF(AND($Q2&lt;BM$1,$R2&gt;=BM$1),'[2]Listes '!$B$7,0)</calculatedColumnFormula>
    </tableColumn>
    <tableColumn id="40" uniqueName="40" name="21-S1" queryTableFieldId="1665" dataDxfId="376" totalsRowDxfId="155">
      <calculatedColumnFormula>IF(AND($K2&lt;=BN$1,$L2&gt;=BN$1),'[2]Listes '!$B$1,0)+IF(AND($L2&lt;BN$1,$M2&gt;=BN$1),'[2]Listes '!$B$2,0)+IF(AND($M2&lt;BN$1,$N2&gt;=BN$1),'[2]Listes '!$B$3,0)+IF(AND($N2&lt;BN$1,$O2&gt;=BN$1),'[2]Listes '!$B$4,0)+IF(AND($O2&lt;BN$1,$P2&gt;=BN$1),'[2]Listes '!$B$5,0)+IF(AND($P2&lt;BN$1,$Q2&gt;=BN$1),'[2]Listes '!$B$6,0)+IF(AND($Q2&lt;BN$1,$R2&gt;=BN$1),'[2]Listes '!$B$7,0)</calculatedColumnFormula>
    </tableColumn>
    <tableColumn id="41" uniqueName="41" name="21-S2" queryTableFieldId="1664" dataDxfId="375" totalsRowDxfId="154">
      <calculatedColumnFormula>IF(AND($K2&lt;=BO$1,$L2&gt;=BO$1),'[2]Listes '!$B$1,0)+IF(AND($L2&lt;BO$1,$M2&gt;=BO$1),'[2]Listes '!$B$2,0)+IF(AND($M2&lt;BO$1,$N2&gt;=BO$1),'[2]Listes '!$B$3,0)+IF(AND($N2&lt;BO$1,$O2&gt;=BO$1),'[2]Listes '!$B$4,0)+IF(AND($O2&lt;BO$1,$P2&gt;=BO$1),'[2]Listes '!$B$5,0)+IF(AND($P2&lt;BO$1,$Q2&gt;=BO$1),'[2]Listes '!$B$6,0)+IF(AND($Q2&lt;BO$1,$R2&gt;=BO$1),'[2]Listes '!$B$7,0)</calculatedColumnFormula>
    </tableColumn>
    <tableColumn id="42" uniqueName="42" name="21-S3" queryTableFieldId="1663" dataDxfId="374" totalsRowDxfId="153">
      <calculatedColumnFormula>IF(AND($K2&lt;=BP$1,$L2&gt;=BP$1),'[2]Listes '!$B$1,0)+IF(AND($L2&lt;BP$1,$M2&gt;=BP$1),'[2]Listes '!$B$2,0)+IF(AND($M2&lt;BP$1,$N2&gt;=BP$1),'[2]Listes '!$B$3,0)+IF(AND($N2&lt;BP$1,$O2&gt;=BP$1),'[2]Listes '!$B$4,0)+IF(AND($O2&lt;BP$1,$P2&gt;=BP$1),'[2]Listes '!$B$5,0)+IF(AND($P2&lt;BP$1,$Q2&gt;=BP$1),'[2]Listes '!$B$6,0)+IF(AND($Q2&lt;BP$1,$R2&gt;=BP$1),'[2]Listes '!$B$7,0)</calculatedColumnFormula>
    </tableColumn>
    <tableColumn id="43" uniqueName="43" name="21-S4" queryTableFieldId="1662" dataDxfId="373" totalsRowDxfId="152">
      <calculatedColumnFormula>IF(AND($K2&lt;=BQ$1,$L2&gt;=BQ$1),'[2]Listes '!$B$1,0)+IF(AND($L2&lt;BQ$1,$M2&gt;=BQ$1),'[2]Listes '!$B$2,0)+IF(AND($M2&lt;BQ$1,$N2&gt;=BQ$1),'[2]Listes '!$B$3,0)+IF(AND($N2&lt;BQ$1,$O2&gt;=BQ$1),'[2]Listes '!$B$4,0)+IF(AND($O2&lt;BQ$1,$P2&gt;=BQ$1),'[2]Listes '!$B$5,0)+IF(AND($P2&lt;BQ$1,$Q2&gt;=BQ$1),'[2]Listes '!$B$6,0)+IF(AND($Q2&lt;BQ$1,$R2&gt;=BQ$1),'[2]Listes '!$B$7,0)</calculatedColumnFormula>
    </tableColumn>
    <tableColumn id="44" uniqueName="44" name="21-S5" queryTableFieldId="1661" dataDxfId="372" totalsRowDxfId="151">
      <calculatedColumnFormula>IF(AND($K2&lt;=BR$1,$L2&gt;=BR$1),'[2]Listes '!$B$1,0)+IF(AND($L2&lt;BR$1,$M2&gt;=BR$1),'[2]Listes '!$B$2,0)+IF(AND($M2&lt;BR$1,$N2&gt;=BR$1),'[2]Listes '!$B$3,0)+IF(AND($N2&lt;BR$1,$O2&gt;=BR$1),'[2]Listes '!$B$4,0)+IF(AND($O2&lt;BR$1,$P2&gt;=BR$1),'[2]Listes '!$B$5,0)+IF(AND($P2&lt;BR$1,$Q2&gt;=BR$1),'[2]Listes '!$B$6,0)+IF(AND($Q2&lt;BR$1,$R2&gt;=BR$1),'[2]Listes '!$B$7,0)</calculatedColumnFormula>
    </tableColumn>
    <tableColumn id="45" uniqueName="45" name="21-S6" queryTableFieldId="1660" dataDxfId="371" totalsRowDxfId="150">
      <calculatedColumnFormula>IF(AND($K2&lt;=BS$1,$L2&gt;=BS$1),'[2]Listes '!$B$1,0)+IF(AND($L2&lt;BS$1,$M2&gt;=BS$1),'[2]Listes '!$B$2,0)+IF(AND($M2&lt;BS$1,$N2&gt;=BS$1),'[2]Listes '!$B$3,0)+IF(AND($N2&lt;BS$1,$O2&gt;=BS$1),'[2]Listes '!$B$4,0)+IF(AND($O2&lt;BS$1,$P2&gt;=BS$1),'[2]Listes '!$B$5,0)+IF(AND($P2&lt;BS$1,$Q2&gt;=BS$1),'[2]Listes '!$B$6,0)+IF(AND($Q2&lt;BS$1,$R2&gt;=BS$1),'[2]Listes '!$B$7,0)</calculatedColumnFormula>
    </tableColumn>
    <tableColumn id="46" uniqueName="46" name="21-S7" queryTableFieldId="1659" dataDxfId="370" totalsRowDxfId="149">
      <calculatedColumnFormula>IF(AND($K2&lt;=BT$1,$L2&gt;=BT$1),'[2]Listes '!$B$1,0)+IF(AND($L2&lt;BT$1,$M2&gt;=BT$1),'[2]Listes '!$B$2,0)+IF(AND($M2&lt;BT$1,$N2&gt;=BT$1),'[2]Listes '!$B$3,0)+IF(AND($N2&lt;BT$1,$O2&gt;=BT$1),'[2]Listes '!$B$4,0)+IF(AND($O2&lt;BT$1,$P2&gt;=BT$1),'[2]Listes '!$B$5,0)+IF(AND($P2&lt;BT$1,$Q2&gt;=BT$1),'[2]Listes '!$B$6,0)+IF(AND($Q2&lt;BT$1,$R2&gt;=BT$1),'[2]Listes '!$B$7,0)</calculatedColumnFormula>
    </tableColumn>
    <tableColumn id="47" uniqueName="47" name="21-S8" queryTableFieldId="1658" dataDxfId="369" totalsRowDxfId="148">
      <calculatedColumnFormula>IF(AND($K2&lt;=BU$1,$L2&gt;=BU$1),'[2]Listes '!$B$1,0)+IF(AND($L2&lt;BU$1,$M2&gt;=BU$1),'[2]Listes '!$B$2,0)+IF(AND($M2&lt;BU$1,$N2&gt;=BU$1),'[2]Listes '!$B$3,0)+IF(AND($N2&lt;BU$1,$O2&gt;=BU$1),'[2]Listes '!$B$4,0)+IF(AND($O2&lt;BU$1,$P2&gt;=BU$1),'[2]Listes '!$B$5,0)+IF(AND($P2&lt;BU$1,$Q2&gt;=BU$1),'[2]Listes '!$B$6,0)+IF(AND($Q2&lt;BU$1,$R2&gt;=BU$1),'[2]Listes '!$B$7,0)</calculatedColumnFormula>
    </tableColumn>
    <tableColumn id="48" uniqueName="48" name="21-S9" queryTableFieldId="1657" dataDxfId="368" totalsRowDxfId="147">
      <calculatedColumnFormula>IF(AND($K2&lt;=BV$1,$L2&gt;=BV$1),'[2]Listes '!$B$1,0)+IF(AND($L2&lt;BV$1,$M2&gt;=BV$1),'[2]Listes '!$B$2,0)+IF(AND($M2&lt;BV$1,$N2&gt;=BV$1),'[2]Listes '!$B$3,0)+IF(AND($N2&lt;BV$1,$O2&gt;=BV$1),'[2]Listes '!$B$4,0)+IF(AND($O2&lt;BV$1,$P2&gt;=BV$1),'[2]Listes '!$B$5,0)+IF(AND($P2&lt;BV$1,$Q2&gt;=BV$1),'[2]Listes '!$B$6,0)+IF(AND($Q2&lt;BV$1,$R2&gt;=BV$1),'[2]Listes '!$B$7,0)</calculatedColumnFormula>
    </tableColumn>
    <tableColumn id="49" uniqueName="49" name="21-S10" queryTableFieldId="1656" dataDxfId="367" totalsRowDxfId="146">
      <calculatedColumnFormula>IF(AND($K2&lt;=BW$1,$L2&gt;=BW$1),'[2]Listes '!$B$1,0)+IF(AND($L2&lt;BW$1,$M2&gt;=BW$1),'[2]Listes '!$B$2,0)+IF(AND($M2&lt;BW$1,$N2&gt;=BW$1),'[2]Listes '!$B$3,0)+IF(AND($N2&lt;BW$1,$O2&gt;=BW$1),'[2]Listes '!$B$4,0)+IF(AND($O2&lt;BW$1,$P2&gt;=BW$1),'[2]Listes '!$B$5,0)+IF(AND($P2&lt;BW$1,$Q2&gt;=BW$1),'[2]Listes '!$B$6,0)+IF(AND($Q2&lt;BW$1,$R2&gt;=BW$1),'[2]Listes '!$B$7,0)</calculatedColumnFormula>
    </tableColumn>
    <tableColumn id="50" uniqueName="50" name="21-S11" queryTableFieldId="1655" dataDxfId="366" totalsRowDxfId="145">
      <calculatedColumnFormula>IF(AND($K2&lt;=BX$1,$L2&gt;=BX$1),'[2]Listes '!$B$1,0)+IF(AND($L2&lt;BX$1,$M2&gt;=BX$1),'[2]Listes '!$B$2,0)+IF(AND($M2&lt;BX$1,$N2&gt;=BX$1),'[2]Listes '!$B$3,0)+IF(AND($N2&lt;BX$1,$O2&gt;=BX$1),'[2]Listes '!$B$4,0)+IF(AND($O2&lt;BX$1,$P2&gt;=BX$1),'[2]Listes '!$B$5,0)+IF(AND($P2&lt;BX$1,$Q2&gt;=BX$1),'[2]Listes '!$B$6,0)+IF(AND($Q2&lt;BX$1,$R2&gt;=BX$1),'[2]Listes '!$B$7,0)</calculatedColumnFormula>
    </tableColumn>
    <tableColumn id="51" uniqueName="51" name="21-S12" queryTableFieldId="1654" dataDxfId="365" totalsRowDxfId="144">
      <calculatedColumnFormula>IF(AND($K2&lt;=BY$1,$L2&gt;=BY$1),'[2]Listes '!$B$1,0)+IF(AND($L2&lt;BY$1,$M2&gt;=BY$1),'[2]Listes '!$B$2,0)+IF(AND($M2&lt;BY$1,$N2&gt;=BY$1),'[2]Listes '!$B$3,0)+IF(AND($N2&lt;BY$1,$O2&gt;=BY$1),'[2]Listes '!$B$4,0)+IF(AND($O2&lt;BY$1,$P2&gt;=BY$1),'[2]Listes '!$B$5,0)+IF(AND($P2&lt;BY$1,$Q2&gt;=BY$1),'[2]Listes '!$B$6,0)+IF(AND($Q2&lt;BY$1,$R2&gt;=BY$1),'[2]Listes '!$B$7,0)</calculatedColumnFormula>
    </tableColumn>
    <tableColumn id="52" uniqueName="52" name="21-S13" queryTableFieldId="1653" dataDxfId="364" totalsRowDxfId="143">
      <calculatedColumnFormula>IF(AND($K2&lt;=BZ$1,$L2&gt;=BZ$1),'[2]Listes '!$B$1,0)+IF(AND($L2&lt;BZ$1,$M2&gt;=BZ$1),'[2]Listes '!$B$2,0)+IF(AND($M2&lt;BZ$1,$N2&gt;=BZ$1),'[2]Listes '!$B$3,0)+IF(AND($N2&lt;BZ$1,$O2&gt;=BZ$1),'[2]Listes '!$B$4,0)+IF(AND($O2&lt;BZ$1,$P2&gt;=BZ$1),'[2]Listes '!$B$5,0)+IF(AND($P2&lt;BZ$1,$Q2&gt;=BZ$1),'[2]Listes '!$B$6,0)+IF(AND($Q2&lt;BZ$1,$R2&gt;=BZ$1),'[2]Listes '!$B$7,0)</calculatedColumnFormula>
    </tableColumn>
    <tableColumn id="53" uniqueName="53" name="21-S14" queryTableFieldId="1652" dataDxfId="363" totalsRowDxfId="142">
      <calculatedColumnFormula>IF(AND($K2&lt;=CA$1,$L2&gt;=CA$1),'[2]Listes '!$B$1,0)+IF(AND($L2&lt;CA$1,$M2&gt;=CA$1),'[2]Listes '!$B$2,0)+IF(AND($M2&lt;CA$1,$N2&gt;=CA$1),'[2]Listes '!$B$3,0)+IF(AND($N2&lt;CA$1,$O2&gt;=CA$1),'[2]Listes '!$B$4,0)+IF(AND($O2&lt;CA$1,$P2&gt;=CA$1),'[2]Listes '!$B$5,0)+IF(AND($P2&lt;CA$1,$Q2&gt;=CA$1),'[2]Listes '!$B$6,0)+IF(AND($Q2&lt;CA$1,$R2&gt;=CA$1),'[2]Listes '!$B$7,0)</calculatedColumnFormula>
    </tableColumn>
    <tableColumn id="54" uniqueName="54" name="21-S15" queryTableFieldId="1651" dataDxfId="362" totalsRowDxfId="141">
      <calculatedColumnFormula>IF(AND($K2&lt;=CB$1,$L2&gt;=CB$1),'[2]Listes '!$B$1,0)+IF(AND($L2&lt;CB$1,$M2&gt;=CB$1),'[2]Listes '!$B$2,0)+IF(AND($M2&lt;CB$1,$N2&gt;=CB$1),'[2]Listes '!$B$3,0)+IF(AND($N2&lt;CB$1,$O2&gt;=CB$1),'[2]Listes '!$B$4,0)+IF(AND($O2&lt;CB$1,$P2&gt;=CB$1),'[2]Listes '!$B$5,0)+IF(AND($P2&lt;CB$1,$Q2&gt;=CB$1),'[2]Listes '!$B$6,0)+IF(AND($Q2&lt;CB$1,$R2&gt;=CB$1),'[2]Listes '!$B$7,0)</calculatedColumnFormula>
    </tableColumn>
    <tableColumn id="55" uniqueName="55" name="21-S16" queryTableFieldId="1650" dataDxfId="361" totalsRowDxfId="140">
      <calculatedColumnFormula>IF(AND($K2&lt;=CC$1,$L2&gt;=CC$1),'[2]Listes '!$B$1,0)+IF(AND($L2&lt;CC$1,$M2&gt;=CC$1),'[2]Listes '!$B$2,0)+IF(AND($M2&lt;CC$1,$N2&gt;=CC$1),'[2]Listes '!$B$3,0)+IF(AND($N2&lt;CC$1,$O2&gt;=CC$1),'[2]Listes '!$B$4,0)+IF(AND($O2&lt;CC$1,$P2&gt;=CC$1),'[2]Listes '!$B$5,0)+IF(AND($P2&lt;CC$1,$Q2&gt;=CC$1),'[2]Listes '!$B$6,0)+IF(AND($Q2&lt;CC$1,$R2&gt;=CC$1),'[2]Listes '!$B$7,0)</calculatedColumnFormula>
    </tableColumn>
    <tableColumn id="56" uniqueName="56" name="21-S17" queryTableFieldId="1649" dataDxfId="360" totalsRowDxfId="139">
      <calculatedColumnFormula>IF(AND($K2&lt;=CD$1,$L2&gt;=CD$1),'[2]Listes '!$B$1,0)+IF(AND($L2&lt;CD$1,$M2&gt;=CD$1),'[2]Listes '!$B$2,0)+IF(AND($M2&lt;CD$1,$N2&gt;=CD$1),'[2]Listes '!$B$3,0)+IF(AND($N2&lt;CD$1,$O2&gt;=CD$1),'[2]Listes '!$B$4,0)+IF(AND($O2&lt;CD$1,$P2&gt;=CD$1),'[2]Listes '!$B$5,0)+IF(AND($P2&lt;CD$1,$Q2&gt;=CD$1),'[2]Listes '!$B$6,0)+IF(AND($Q2&lt;CD$1,$R2&gt;=CD$1),'[2]Listes '!$B$7,0)</calculatedColumnFormula>
    </tableColumn>
    <tableColumn id="57" uniqueName="57" name="21-S18" queryTableFieldId="1648" dataDxfId="359" totalsRowDxfId="138">
      <calculatedColumnFormula>IF(AND($K2&lt;=CE$1,$L2&gt;=CE$1),'[2]Listes '!$B$1,0)+IF(AND($L2&lt;CE$1,$M2&gt;=CE$1),'[2]Listes '!$B$2,0)+IF(AND($M2&lt;CE$1,$N2&gt;=CE$1),'[2]Listes '!$B$3,0)+IF(AND($N2&lt;CE$1,$O2&gt;=CE$1),'[2]Listes '!$B$4,0)+IF(AND($O2&lt;CE$1,$P2&gt;=CE$1),'[2]Listes '!$B$5,0)+IF(AND($P2&lt;CE$1,$Q2&gt;=CE$1),'[2]Listes '!$B$6,0)+IF(AND($Q2&lt;CE$1,$R2&gt;=CE$1),'[2]Listes '!$B$7,0)</calculatedColumnFormula>
    </tableColumn>
    <tableColumn id="58" uniqueName="58" name="21-S19" queryTableFieldId="1647" dataDxfId="358" totalsRowDxfId="137">
      <calculatedColumnFormula>IF(AND($K2&lt;=CF$1,$L2&gt;=CF$1),'[2]Listes '!$B$1,0)+IF(AND($L2&lt;CF$1,$M2&gt;=CF$1),'[2]Listes '!$B$2,0)+IF(AND($M2&lt;CF$1,$N2&gt;=CF$1),'[2]Listes '!$B$3,0)+IF(AND($N2&lt;CF$1,$O2&gt;=CF$1),'[2]Listes '!$B$4,0)+IF(AND($O2&lt;CF$1,$P2&gt;=CF$1),'[2]Listes '!$B$5,0)+IF(AND($P2&lt;CF$1,$Q2&gt;=CF$1),'[2]Listes '!$B$6,0)+IF(AND($Q2&lt;CF$1,$R2&gt;=CF$1),'[2]Listes '!$B$7,0)</calculatedColumnFormula>
    </tableColumn>
    <tableColumn id="59" uniqueName="59" name="21-S20" queryTableFieldId="1646" dataDxfId="357" totalsRowDxfId="136">
      <calculatedColumnFormula>IF(AND($K2&lt;=CG$1,$L2&gt;=CG$1),'[2]Listes '!$B$1,0)+IF(AND($L2&lt;CG$1,$M2&gt;=CG$1),'[2]Listes '!$B$2,0)+IF(AND($M2&lt;CG$1,$N2&gt;=CG$1),'[2]Listes '!$B$3,0)+IF(AND($N2&lt;CG$1,$O2&gt;=CG$1),'[2]Listes '!$B$4,0)+IF(AND($O2&lt;CG$1,$P2&gt;=CG$1),'[2]Listes '!$B$5,0)+IF(AND($P2&lt;CG$1,$Q2&gt;=CG$1),'[2]Listes '!$B$6,0)+IF(AND($Q2&lt;CG$1,$R2&gt;=CG$1),'[2]Listes '!$B$7,0)</calculatedColumnFormula>
    </tableColumn>
    <tableColumn id="60" uniqueName="60" name="21-S21" queryTableFieldId="1645" dataDxfId="356" totalsRowDxfId="135">
      <calculatedColumnFormula>IF(AND($K2&lt;=CH$1,$L2&gt;=CH$1),'[2]Listes '!$B$1,0)+IF(AND($L2&lt;CH$1,$M2&gt;=CH$1),'[2]Listes '!$B$2,0)+IF(AND($M2&lt;CH$1,$N2&gt;=CH$1),'[2]Listes '!$B$3,0)+IF(AND($N2&lt;CH$1,$O2&gt;=CH$1),'[2]Listes '!$B$4,0)+IF(AND($O2&lt;CH$1,$P2&gt;=CH$1),'[2]Listes '!$B$5,0)+IF(AND($P2&lt;CH$1,$Q2&gt;=CH$1),'[2]Listes '!$B$6,0)+IF(AND($Q2&lt;CH$1,$R2&gt;=CH$1),'[2]Listes '!$B$7,0)</calculatedColumnFormula>
    </tableColumn>
    <tableColumn id="61" uniqueName="61" name="21-S22" queryTableFieldId="1644" dataDxfId="355" totalsRowDxfId="134">
      <calculatedColumnFormula>IF(AND($K2&lt;=CI$1,$L2&gt;=CI$1),'[2]Listes '!$B$1,0)+IF(AND($L2&lt;CI$1,$M2&gt;=CI$1),'[2]Listes '!$B$2,0)+IF(AND($M2&lt;CI$1,$N2&gt;=CI$1),'[2]Listes '!$B$3,0)+IF(AND($N2&lt;CI$1,$O2&gt;=CI$1),'[2]Listes '!$B$4,0)+IF(AND($O2&lt;CI$1,$P2&gt;=CI$1),'[2]Listes '!$B$5,0)+IF(AND($P2&lt;CI$1,$Q2&gt;=CI$1),'[2]Listes '!$B$6,0)+IF(AND($Q2&lt;CI$1,$R2&gt;=CI$1),'[2]Listes '!$B$7,0)</calculatedColumnFormula>
    </tableColumn>
    <tableColumn id="62" uniqueName="62" name="21-S23" queryTableFieldId="1643" dataDxfId="354" totalsRowDxfId="133">
      <calculatedColumnFormula>IF(AND($K2&lt;=CJ$1,$L2&gt;=CJ$1),'[2]Listes '!$B$1,0)+IF(AND($L2&lt;CJ$1,$M2&gt;=CJ$1),'[2]Listes '!$B$2,0)+IF(AND($M2&lt;CJ$1,$N2&gt;=CJ$1),'[2]Listes '!$B$3,0)+IF(AND($N2&lt;CJ$1,$O2&gt;=CJ$1),'[2]Listes '!$B$4,0)+IF(AND($O2&lt;CJ$1,$P2&gt;=CJ$1),'[2]Listes '!$B$5,0)+IF(AND($P2&lt;CJ$1,$Q2&gt;=CJ$1),'[2]Listes '!$B$6,0)+IF(AND($Q2&lt;CJ$1,$R2&gt;=CJ$1),'[2]Listes '!$B$7,0)</calculatedColumnFormula>
    </tableColumn>
    <tableColumn id="63" uniqueName="63" name="21-S24" queryTableFieldId="1642" dataDxfId="353" totalsRowDxfId="132">
      <calculatedColumnFormula>IF(AND($K2&lt;=CK$1,$L2&gt;=CK$1),'[2]Listes '!$B$1,0)+IF(AND($L2&lt;CK$1,$M2&gt;=CK$1),'[2]Listes '!$B$2,0)+IF(AND($M2&lt;CK$1,$N2&gt;=CK$1),'[2]Listes '!$B$3,0)+IF(AND($N2&lt;CK$1,$O2&gt;=CK$1),'[2]Listes '!$B$4,0)+IF(AND($O2&lt;CK$1,$P2&gt;=CK$1),'[2]Listes '!$B$5,0)+IF(AND($P2&lt;CK$1,$Q2&gt;=CK$1),'[2]Listes '!$B$6,0)+IF(AND($Q2&lt;CK$1,$R2&gt;=CK$1),'[2]Listes '!$B$7,0)</calculatedColumnFormula>
    </tableColumn>
    <tableColumn id="64" uniqueName="64" name="21-S25" queryTableFieldId="1641" dataDxfId="352" totalsRowDxfId="131">
      <calculatedColumnFormula>IF(AND($K2&lt;=CL$1,$L2&gt;=CL$1),'[2]Listes '!$B$1,0)+IF(AND($L2&lt;CL$1,$M2&gt;=CL$1),'[2]Listes '!$B$2,0)+IF(AND($M2&lt;CL$1,$N2&gt;=CL$1),'[2]Listes '!$B$3,0)+IF(AND($N2&lt;CL$1,$O2&gt;=CL$1),'[2]Listes '!$B$4,0)+IF(AND($O2&lt;CL$1,$P2&gt;=CL$1),'[2]Listes '!$B$5,0)+IF(AND($P2&lt;CL$1,$Q2&gt;=CL$1),'[2]Listes '!$B$6,0)+IF(AND($Q2&lt;CL$1,$R2&gt;=CL$1),'[2]Listes '!$B$7,0)</calculatedColumnFormula>
    </tableColumn>
    <tableColumn id="65" uniqueName="65" name="21-S26" queryTableFieldId="1640" dataDxfId="351" totalsRowDxfId="130">
      <calculatedColumnFormula>IF(AND($K2&lt;=CM$1,$L2&gt;=CM$1),'[2]Listes '!$B$1,0)+IF(AND($L2&lt;CM$1,$M2&gt;=CM$1),'[2]Listes '!$B$2,0)+IF(AND($M2&lt;CM$1,$N2&gt;=CM$1),'[2]Listes '!$B$3,0)+IF(AND($N2&lt;CM$1,$O2&gt;=CM$1),'[2]Listes '!$B$4,0)+IF(AND($O2&lt;CM$1,$P2&gt;=CM$1),'[2]Listes '!$B$5,0)+IF(AND($P2&lt;CM$1,$Q2&gt;=CM$1),'[2]Listes '!$B$6,0)+IF(AND($Q2&lt;CM$1,$R2&gt;=CM$1),'[2]Listes '!$B$7,0)</calculatedColumnFormula>
    </tableColumn>
    <tableColumn id="66" uniqueName="66" name="21-S27" queryTableFieldId="1639" dataDxfId="350" totalsRowDxfId="129">
      <calculatedColumnFormula>IF(AND($K2&lt;=CN$1,$L2&gt;=CN$1),'[2]Listes '!$B$1,0)+IF(AND($L2&lt;CN$1,$M2&gt;=CN$1),'[2]Listes '!$B$2,0)+IF(AND($M2&lt;CN$1,$N2&gt;=CN$1),'[2]Listes '!$B$3,0)+IF(AND($N2&lt;CN$1,$O2&gt;=CN$1),'[2]Listes '!$B$4,0)+IF(AND($O2&lt;CN$1,$P2&gt;=CN$1),'[2]Listes '!$B$5,0)+IF(AND($P2&lt;CN$1,$Q2&gt;=CN$1),'[2]Listes '!$B$6,0)+IF(AND($Q2&lt;CN$1,$R2&gt;=CN$1),'[2]Listes '!$B$7,0)</calculatedColumnFormula>
    </tableColumn>
    <tableColumn id="67" uniqueName="67" name="21-S28" queryTableFieldId="1638" dataDxfId="349" totalsRowDxfId="128">
      <calculatedColumnFormula>IF(AND($K2&lt;=CO$1,$L2&gt;=CO$1),'[2]Listes '!$B$1,0)+IF(AND($L2&lt;CO$1,$M2&gt;=CO$1),'[2]Listes '!$B$2,0)+IF(AND($M2&lt;CO$1,$N2&gt;=CO$1),'[2]Listes '!$B$3,0)+IF(AND($N2&lt;CO$1,$O2&gt;=CO$1),'[2]Listes '!$B$4,0)+IF(AND($O2&lt;CO$1,$P2&gt;=CO$1),'[2]Listes '!$B$5,0)+IF(AND($P2&lt;CO$1,$Q2&gt;=CO$1),'[2]Listes '!$B$6,0)+IF(AND($Q2&lt;CO$1,$R2&gt;=CO$1),'[2]Listes '!$B$7,0)</calculatedColumnFormula>
    </tableColumn>
    <tableColumn id="68" uniqueName="68" name="21-S29" queryTableFieldId="1637" dataDxfId="348" totalsRowDxfId="127">
      <calculatedColumnFormula>IF(AND($K2&lt;=CP$1,$L2&gt;=CP$1),'[2]Listes '!$B$1,0)+IF(AND($L2&lt;CP$1,$M2&gt;=CP$1),'[2]Listes '!$B$2,0)+IF(AND($M2&lt;CP$1,$N2&gt;=CP$1),'[2]Listes '!$B$3,0)+IF(AND($N2&lt;CP$1,$O2&gt;=CP$1),'[2]Listes '!$B$4,0)+IF(AND($O2&lt;CP$1,$P2&gt;=CP$1),'[2]Listes '!$B$5,0)+IF(AND($P2&lt;CP$1,$Q2&gt;=CP$1),'[2]Listes '!$B$6,0)+IF(AND($Q2&lt;CP$1,$R2&gt;=CP$1),'[2]Listes '!$B$7,0)</calculatedColumnFormula>
    </tableColumn>
    <tableColumn id="69" uniqueName="69" name="21-S30" queryTableFieldId="1636" dataDxfId="347" totalsRowDxfId="126">
      <calculatedColumnFormula>IF(AND($K2&lt;=CQ$1,$L2&gt;=CQ$1),'[2]Listes '!$B$1,0)+IF(AND($L2&lt;CQ$1,$M2&gt;=CQ$1),'[2]Listes '!$B$2,0)+IF(AND($M2&lt;CQ$1,$N2&gt;=CQ$1),'[2]Listes '!$B$3,0)+IF(AND($N2&lt;CQ$1,$O2&gt;=CQ$1),'[2]Listes '!$B$4,0)+IF(AND($O2&lt;CQ$1,$P2&gt;=CQ$1),'[2]Listes '!$B$5,0)+IF(AND($P2&lt;CQ$1,$Q2&gt;=CQ$1),'[2]Listes '!$B$6,0)+IF(AND($Q2&lt;CQ$1,$R2&gt;=CQ$1),'[2]Listes '!$B$7,0)</calculatedColumnFormula>
    </tableColumn>
    <tableColumn id="70" uniqueName="70" name="21-S31" queryTableFieldId="1635" dataDxfId="346" totalsRowDxfId="125">
      <calculatedColumnFormula>IF(AND($K2&lt;=CR$1,$L2&gt;=CR$1),'[2]Listes '!$B$1,0)+IF(AND($L2&lt;CR$1,$M2&gt;=CR$1),'[2]Listes '!$B$2,0)+IF(AND($M2&lt;CR$1,$N2&gt;=CR$1),'[2]Listes '!$B$3,0)+IF(AND($N2&lt;CR$1,$O2&gt;=CR$1),'[2]Listes '!$B$4,0)+IF(AND($O2&lt;CR$1,$P2&gt;=CR$1),'[2]Listes '!$B$5,0)+IF(AND($P2&lt;CR$1,$Q2&gt;=CR$1),'[2]Listes '!$B$6,0)+IF(AND($Q2&lt;CR$1,$R2&gt;=CR$1),'[2]Listes '!$B$7,0)</calculatedColumnFormula>
    </tableColumn>
    <tableColumn id="71" uniqueName="71" name="21-S32" queryTableFieldId="1634" dataDxfId="345" totalsRowDxfId="124">
      <calculatedColumnFormula>IF(AND($K2&lt;=CS$1,$L2&gt;=CS$1),'[2]Listes '!$B$1,0)+IF(AND($L2&lt;CS$1,$M2&gt;=CS$1),'[2]Listes '!$B$2,0)+IF(AND($M2&lt;CS$1,$N2&gt;=CS$1),'[2]Listes '!$B$3,0)+IF(AND($N2&lt;CS$1,$O2&gt;=CS$1),'[2]Listes '!$B$4,0)+IF(AND($O2&lt;CS$1,$P2&gt;=CS$1),'[2]Listes '!$B$5,0)+IF(AND($P2&lt;CS$1,$Q2&gt;=CS$1),'[2]Listes '!$B$6,0)+IF(AND($Q2&lt;CS$1,$R2&gt;=CS$1),'[2]Listes '!$B$7,0)</calculatedColumnFormula>
    </tableColumn>
    <tableColumn id="72" uniqueName="72" name="21-S33" queryTableFieldId="1633" dataDxfId="344" totalsRowDxfId="123">
      <calculatedColumnFormula>IF(AND($K2&lt;=CT$1,$L2&gt;=CT$1),'[2]Listes '!$B$1,0)+IF(AND($L2&lt;CT$1,$M2&gt;=CT$1),'[2]Listes '!$B$2,0)+IF(AND($M2&lt;CT$1,$N2&gt;=CT$1),'[2]Listes '!$B$3,0)+IF(AND($N2&lt;CT$1,$O2&gt;=CT$1),'[2]Listes '!$B$4,0)+IF(AND($O2&lt;CT$1,$P2&gt;=CT$1),'[2]Listes '!$B$5,0)+IF(AND($P2&lt;CT$1,$Q2&gt;=CT$1),'[2]Listes '!$B$6,0)+IF(AND($Q2&lt;CT$1,$R2&gt;=CT$1),'[2]Listes '!$B$7,0)</calculatedColumnFormula>
    </tableColumn>
    <tableColumn id="73" uniqueName="73" name="21-S34" queryTableFieldId="1632" dataDxfId="343" totalsRowDxfId="122">
      <calculatedColumnFormula>IF(AND($K2&lt;=CU$1,$L2&gt;=CU$1),'[2]Listes '!$B$1,0)+IF(AND($L2&lt;CU$1,$M2&gt;=CU$1),'[2]Listes '!$B$2,0)+IF(AND($M2&lt;CU$1,$N2&gt;=CU$1),'[2]Listes '!$B$3,0)+IF(AND($N2&lt;CU$1,$O2&gt;=CU$1),'[2]Listes '!$B$4,0)+IF(AND($O2&lt;CU$1,$P2&gt;=CU$1),'[2]Listes '!$B$5,0)+IF(AND($P2&lt;CU$1,$Q2&gt;=CU$1),'[2]Listes '!$B$6,0)+IF(AND($Q2&lt;CU$1,$R2&gt;=CU$1),'[2]Listes '!$B$7,0)</calculatedColumnFormula>
    </tableColumn>
    <tableColumn id="74" uniqueName="74" name="21-S35" queryTableFieldId="1631" dataDxfId="342" totalsRowDxfId="121">
      <calculatedColumnFormula>IF(AND($K2&lt;=CV$1,$L2&gt;=CV$1),'[2]Listes '!$B$1,0)+IF(AND($L2&lt;CV$1,$M2&gt;=CV$1),'[2]Listes '!$B$2,0)+IF(AND($M2&lt;CV$1,$N2&gt;=CV$1),'[2]Listes '!$B$3,0)+IF(AND($N2&lt;CV$1,$O2&gt;=CV$1),'[2]Listes '!$B$4,0)+IF(AND($O2&lt;CV$1,$P2&gt;=CV$1),'[2]Listes '!$B$5,0)+IF(AND($P2&lt;CV$1,$Q2&gt;=CV$1),'[2]Listes '!$B$6,0)+IF(AND($Q2&lt;CV$1,$R2&gt;=CV$1),'[2]Listes '!$B$7,0)</calculatedColumnFormula>
    </tableColumn>
    <tableColumn id="75" uniqueName="75" name="21-S36" queryTableFieldId="1630" dataDxfId="341" totalsRowDxfId="120">
      <calculatedColumnFormula>IF(AND($K2&lt;=CW$1,$L2&gt;=CW$1),'[2]Listes '!$B$1,0)+IF(AND($L2&lt;CW$1,$M2&gt;=CW$1),'[2]Listes '!$B$2,0)+IF(AND($M2&lt;CW$1,$N2&gt;=CW$1),'[2]Listes '!$B$3,0)+IF(AND($N2&lt;CW$1,$O2&gt;=CW$1),'[2]Listes '!$B$4,0)+IF(AND($O2&lt;CW$1,$P2&gt;=CW$1),'[2]Listes '!$B$5,0)+IF(AND($P2&lt;CW$1,$Q2&gt;=CW$1),'[2]Listes '!$B$6,0)+IF(AND($Q2&lt;CW$1,$R2&gt;=CW$1),'[2]Listes '!$B$7,0)</calculatedColumnFormula>
    </tableColumn>
    <tableColumn id="83" uniqueName="83" name="21-S37" queryTableFieldId="1629" dataDxfId="340" totalsRowDxfId="119">
      <calculatedColumnFormula>IF(AND($K2&lt;=CX$1,$L2&gt;=CX$1),'[2]Listes '!$B$1,0)+IF(AND($L2&lt;CX$1,$M2&gt;=CX$1),'[2]Listes '!$B$2,0)+IF(AND($M2&lt;CX$1,$N2&gt;=CX$1),'[2]Listes '!$B$3,0)+IF(AND($N2&lt;CX$1,$O2&gt;=CX$1),'[2]Listes '!$B$4,0)+IF(AND($O2&lt;CX$1,$P2&gt;=CX$1),'[2]Listes '!$B$5,0)+IF(AND($P2&lt;CX$1,$Q2&gt;=CX$1),'[2]Listes '!$B$6,0)+IF(AND($Q2&lt;CX$1,$R2&gt;=CX$1),'[2]Listes '!$B$7,0)</calculatedColumnFormula>
    </tableColumn>
    <tableColumn id="84" uniqueName="84" name="21-S38" queryTableFieldId="1628" dataDxfId="339" totalsRowDxfId="118">
      <calculatedColumnFormula>IF(AND($K2&lt;=CY$1,$L2&gt;=CY$1),'[2]Listes '!$B$1,0)+IF(AND($L2&lt;CY$1,$M2&gt;=CY$1),'[2]Listes '!$B$2,0)+IF(AND($M2&lt;CY$1,$N2&gt;=CY$1),'[2]Listes '!$B$3,0)+IF(AND($N2&lt;CY$1,$O2&gt;=CY$1),'[2]Listes '!$B$4,0)+IF(AND($O2&lt;CY$1,$P2&gt;=CY$1),'[2]Listes '!$B$5,0)+IF(AND($P2&lt;CY$1,$Q2&gt;=CY$1),'[2]Listes '!$B$6,0)+IF(AND($Q2&lt;CY$1,$R2&gt;=CY$1),'[2]Listes '!$B$7,0)</calculatedColumnFormula>
    </tableColumn>
    <tableColumn id="85" uniqueName="85" name="21-S39" queryTableFieldId="1627" dataDxfId="338" totalsRowDxfId="117">
      <calculatedColumnFormula>IF(AND($K2&lt;=CZ$1,$L2&gt;=CZ$1),'[2]Listes '!$B$1,0)+IF(AND($L2&lt;CZ$1,$M2&gt;=CZ$1),'[2]Listes '!$B$2,0)+IF(AND($M2&lt;CZ$1,$N2&gt;=CZ$1),'[2]Listes '!$B$3,0)+IF(AND($N2&lt;CZ$1,$O2&gt;=CZ$1),'[2]Listes '!$B$4,0)+IF(AND($O2&lt;CZ$1,$P2&gt;=CZ$1),'[2]Listes '!$B$5,0)+IF(AND($P2&lt;CZ$1,$Q2&gt;=CZ$1),'[2]Listes '!$B$6,0)+IF(AND($Q2&lt;CZ$1,$R2&gt;=CZ$1),'[2]Listes '!$B$7,0)</calculatedColumnFormula>
    </tableColumn>
    <tableColumn id="86" uniqueName="86" name="21-S40" queryTableFieldId="1626" dataDxfId="337" totalsRowDxfId="116">
      <calculatedColumnFormula>IF(AND($K2&lt;=DA$1,$L2&gt;=DA$1),'[2]Listes '!$B$1,0)+IF(AND($L2&lt;DA$1,$M2&gt;=DA$1),'[2]Listes '!$B$2,0)+IF(AND($M2&lt;DA$1,$N2&gt;=DA$1),'[2]Listes '!$B$3,0)+IF(AND($N2&lt;DA$1,$O2&gt;=DA$1),'[2]Listes '!$B$4,0)+IF(AND($O2&lt;DA$1,$P2&gt;=DA$1),'[2]Listes '!$B$5,0)+IF(AND($P2&lt;DA$1,$Q2&gt;=DA$1),'[2]Listes '!$B$6,0)+IF(AND($Q2&lt;DA$1,$R2&gt;=DA$1),'[2]Listes '!$B$7,0)</calculatedColumnFormula>
    </tableColumn>
    <tableColumn id="87" uniqueName="87" name="21-S41" queryTableFieldId="1625" dataDxfId="336" totalsRowDxfId="115">
      <calculatedColumnFormula>IF(AND($K2&lt;=DB$1,$L2&gt;=DB$1),'[2]Listes '!$B$1,0)+IF(AND($L2&lt;DB$1,$M2&gt;=DB$1),'[2]Listes '!$B$2,0)+IF(AND($M2&lt;DB$1,$N2&gt;=DB$1),'[2]Listes '!$B$3,0)+IF(AND($N2&lt;DB$1,$O2&gt;=DB$1),'[2]Listes '!$B$4,0)+IF(AND($O2&lt;DB$1,$P2&gt;=DB$1),'[2]Listes '!$B$5,0)+IF(AND($P2&lt;DB$1,$Q2&gt;=DB$1),'[2]Listes '!$B$6,0)+IF(AND($Q2&lt;DB$1,$R2&gt;=DB$1),'[2]Listes '!$B$7,0)</calculatedColumnFormula>
    </tableColumn>
    <tableColumn id="88" uniqueName="88" name="21-S42" queryTableFieldId="1624" dataDxfId="335" totalsRowDxfId="114">
      <calculatedColumnFormula>IF(AND($K2&lt;=DC$1,$L2&gt;=DC$1),'[2]Listes '!$B$1,0)+IF(AND($L2&lt;DC$1,$M2&gt;=DC$1),'[2]Listes '!$B$2,0)+IF(AND($M2&lt;DC$1,$N2&gt;=DC$1),'[2]Listes '!$B$3,0)+IF(AND($N2&lt;DC$1,$O2&gt;=DC$1),'[2]Listes '!$B$4,0)+IF(AND($O2&lt;DC$1,$P2&gt;=DC$1),'[2]Listes '!$B$5,0)+IF(AND($P2&lt;DC$1,$Q2&gt;=DC$1),'[2]Listes '!$B$6,0)+IF(AND($Q2&lt;DC$1,$R2&gt;=DC$1),'[2]Listes '!$B$7,0)</calculatedColumnFormula>
    </tableColumn>
    <tableColumn id="89" uniqueName="89" name="21-S43" queryTableFieldId="1623" dataDxfId="334" totalsRowDxfId="113">
      <calculatedColumnFormula>IF(AND($K2&lt;=DD$1,$L2&gt;=DD$1),'[2]Listes '!$B$1,0)+IF(AND($L2&lt;DD$1,$M2&gt;=DD$1),'[2]Listes '!$B$2,0)+IF(AND($M2&lt;DD$1,$N2&gt;=DD$1),'[2]Listes '!$B$3,0)+IF(AND($N2&lt;DD$1,$O2&gt;=DD$1),'[2]Listes '!$B$4,0)+IF(AND($O2&lt;DD$1,$P2&gt;=DD$1),'[2]Listes '!$B$5,0)+IF(AND($P2&lt;DD$1,$Q2&gt;=DD$1),'[2]Listes '!$B$6,0)+IF(AND($Q2&lt;DD$1,$R2&gt;=DD$1),'[2]Listes '!$B$7,0)</calculatedColumnFormula>
    </tableColumn>
    <tableColumn id="90" uniqueName="90" name="21-S44" queryTableFieldId="1622" dataDxfId="333" totalsRowDxfId="112">
      <calculatedColumnFormula>IF(AND($K2&lt;=DE$1,$L2&gt;=DE$1),'[2]Listes '!$B$1,0)+IF(AND($L2&lt;DE$1,$M2&gt;=DE$1),'[2]Listes '!$B$2,0)+IF(AND($M2&lt;DE$1,$N2&gt;=DE$1),'[2]Listes '!$B$3,0)+IF(AND($N2&lt;DE$1,$O2&gt;=DE$1),'[2]Listes '!$B$4,0)+IF(AND($O2&lt;DE$1,$P2&gt;=DE$1),'[2]Listes '!$B$5,0)+IF(AND($P2&lt;DE$1,$Q2&gt;=DE$1),'[2]Listes '!$B$6,0)+IF(AND($Q2&lt;DE$1,$R2&gt;=DE$1),'[2]Listes '!$B$7,0)</calculatedColumnFormula>
    </tableColumn>
    <tableColumn id="91" uniqueName="91" name="21-S45" queryTableFieldId="1621" dataDxfId="332" totalsRowDxfId="111">
      <calculatedColumnFormula>IF(AND($K2&lt;=DF$1,$L2&gt;=DF$1),'[2]Listes '!$B$1,0)+IF(AND($L2&lt;DF$1,$M2&gt;=DF$1),'[2]Listes '!$B$2,0)+IF(AND($M2&lt;DF$1,$N2&gt;=DF$1),'[2]Listes '!$B$3,0)+IF(AND($N2&lt;DF$1,$O2&gt;=DF$1),'[2]Listes '!$B$4,0)+IF(AND($O2&lt;DF$1,$P2&gt;=DF$1),'[2]Listes '!$B$5,0)+IF(AND($P2&lt;DF$1,$Q2&gt;=DF$1),'[2]Listes '!$B$6,0)+IF(AND($Q2&lt;DF$1,$R2&gt;=DF$1),'[2]Listes '!$B$7,0)</calculatedColumnFormula>
    </tableColumn>
    <tableColumn id="92" uniqueName="92" name="21-S46" queryTableFieldId="1620" dataDxfId="331" totalsRowDxfId="110">
      <calculatedColumnFormula>IF(AND($K2&lt;=DG$1,$L2&gt;=DG$1),'[2]Listes '!$B$1,0)+IF(AND($L2&lt;DG$1,$M2&gt;=DG$1),'[2]Listes '!$B$2,0)+IF(AND($M2&lt;DG$1,$N2&gt;=DG$1),'[2]Listes '!$B$3,0)+IF(AND($N2&lt;DG$1,$O2&gt;=DG$1),'[2]Listes '!$B$4,0)+IF(AND($O2&lt;DG$1,$P2&gt;=DG$1),'[2]Listes '!$B$5,0)+IF(AND($P2&lt;DG$1,$Q2&gt;=DG$1),'[2]Listes '!$B$6,0)+IF(AND($Q2&lt;DG$1,$R2&gt;=DG$1),'[2]Listes '!$B$7,0)</calculatedColumnFormula>
    </tableColumn>
    <tableColumn id="93" uniqueName="93" name="21-S47" queryTableFieldId="1619" dataDxfId="330" totalsRowDxfId="109">
      <calculatedColumnFormula>IF(AND($K2&lt;=DH$1,$L2&gt;=DH$1),'[2]Listes '!$B$1,0)+IF(AND($L2&lt;DH$1,$M2&gt;=DH$1),'[2]Listes '!$B$2,0)+IF(AND($M2&lt;DH$1,$N2&gt;=DH$1),'[2]Listes '!$B$3,0)+IF(AND($N2&lt;DH$1,$O2&gt;=DH$1),'[2]Listes '!$B$4,0)+IF(AND($O2&lt;DH$1,$P2&gt;=DH$1),'[2]Listes '!$B$5,0)+IF(AND($P2&lt;DH$1,$Q2&gt;=DH$1),'[2]Listes '!$B$6,0)+IF(AND($Q2&lt;DH$1,$R2&gt;=DH$1),'[2]Listes '!$B$7,0)</calculatedColumnFormula>
    </tableColumn>
    <tableColumn id="94" uniqueName="94" name="21-S48" queryTableFieldId="1618" dataDxfId="329" totalsRowDxfId="108">
      <calculatedColumnFormula>IF(AND($K2&lt;=DI$1,$L2&gt;=DI$1),'[2]Listes '!$B$1,0)+IF(AND($L2&lt;DI$1,$M2&gt;=DI$1),'[2]Listes '!$B$2,0)+IF(AND($M2&lt;DI$1,$N2&gt;=DI$1),'[2]Listes '!$B$3,0)+IF(AND($N2&lt;DI$1,$O2&gt;=DI$1),'[2]Listes '!$B$4,0)+IF(AND($O2&lt;DI$1,$P2&gt;=DI$1),'[2]Listes '!$B$5,0)+IF(AND($P2&lt;DI$1,$Q2&gt;=DI$1),'[2]Listes '!$B$6,0)+IF(AND($Q2&lt;DI$1,$R2&gt;=DI$1),'[2]Listes '!$B$7,0)</calculatedColumnFormula>
    </tableColumn>
    <tableColumn id="95" uniqueName="95" name="21-S49" queryTableFieldId="1617" dataDxfId="328" totalsRowDxfId="107">
      <calculatedColumnFormula>IF(AND($K2&lt;=DJ$1,$L2&gt;=DJ$1),'[2]Listes '!$B$1,0)+IF(AND($L2&lt;DJ$1,$M2&gt;=DJ$1),'[2]Listes '!$B$2,0)+IF(AND($M2&lt;DJ$1,$N2&gt;=DJ$1),'[2]Listes '!$B$3,0)+IF(AND($N2&lt;DJ$1,$O2&gt;=DJ$1),'[2]Listes '!$B$4,0)+IF(AND($O2&lt;DJ$1,$P2&gt;=DJ$1),'[2]Listes '!$B$5,0)+IF(AND($P2&lt;DJ$1,$Q2&gt;=DJ$1),'[2]Listes '!$B$6,0)+IF(AND($Q2&lt;DJ$1,$R2&gt;=DJ$1),'[2]Listes '!$B$7,0)</calculatedColumnFormula>
    </tableColumn>
    <tableColumn id="96" uniqueName="96" name="21-S50" queryTableFieldId="1616" dataDxfId="327" totalsRowDxfId="106">
      <calculatedColumnFormula>IF(AND($K2&lt;=DK$1,$L2&gt;=DK$1),'[2]Listes '!$B$1,0)+IF(AND($L2&lt;DK$1,$M2&gt;=DK$1),'[2]Listes '!$B$2,0)+IF(AND($M2&lt;DK$1,$N2&gt;=DK$1),'[2]Listes '!$B$3,0)+IF(AND($N2&lt;DK$1,$O2&gt;=DK$1),'[2]Listes '!$B$4,0)+IF(AND($O2&lt;DK$1,$P2&gt;=DK$1),'[2]Listes '!$B$5,0)+IF(AND($P2&lt;DK$1,$Q2&gt;=DK$1),'[2]Listes '!$B$6,0)+IF(AND($Q2&lt;DK$1,$R2&gt;=DK$1),'[2]Listes '!$B$7,0)</calculatedColumnFormula>
    </tableColumn>
    <tableColumn id="97" uniqueName="97" name="21-S51" queryTableFieldId="1615" dataDxfId="326" totalsRowDxfId="105">
      <calculatedColumnFormula>IF(AND($K2&lt;=DL$1,$L2&gt;=DL$1),'[2]Listes '!$B$1,0)+IF(AND($L2&lt;DL$1,$M2&gt;=DL$1),'[2]Listes '!$B$2,0)+IF(AND($M2&lt;DL$1,$N2&gt;=DL$1),'[2]Listes '!$B$3,0)+IF(AND($N2&lt;DL$1,$O2&gt;=DL$1),'[2]Listes '!$B$4,0)+IF(AND($O2&lt;DL$1,$P2&gt;=DL$1),'[2]Listes '!$B$5,0)+IF(AND($P2&lt;DL$1,$Q2&gt;=DL$1),'[2]Listes '!$B$6,0)+IF(AND($Q2&lt;DL$1,$R2&gt;=DL$1),'[2]Listes '!$B$7,0)</calculatedColumnFormula>
    </tableColumn>
    <tableColumn id="98" uniqueName="98" name="21-S52" queryTableFieldId="1614" dataDxfId="325" totalsRowDxfId="104">
      <calculatedColumnFormula>IF(AND($K2&lt;=DM$1,$L2&gt;=DM$1),'[2]Listes '!$B$1,0)+IF(AND($L2&lt;DM$1,$M2&gt;=DM$1),'[2]Listes '!$B$2,0)+IF(AND($M2&lt;DM$1,$N2&gt;=DM$1),'[2]Listes '!$B$3,0)+IF(AND($N2&lt;DM$1,$O2&gt;=DM$1),'[2]Listes '!$B$4,0)+IF(AND($O2&lt;DM$1,$P2&gt;=DM$1),'[2]Listes '!$B$5,0)+IF(AND($P2&lt;DM$1,$Q2&gt;=DM$1),'[2]Listes '!$B$6,0)+IF(AND($Q2&lt;DM$1,$R2&gt;=DM$1),'[2]Listes '!$B$7,0)</calculatedColumnFormula>
    </tableColumn>
    <tableColumn id="99" uniqueName="99" name="22-S1" queryTableFieldId="1613" dataDxfId="324" totalsRowDxfId="103">
      <calculatedColumnFormula>IF(AND($K2&lt;=DN$1,$L2&gt;=DN$1),'[2]Listes '!$B$1,0)+IF(AND($L2&lt;DN$1,$M2&gt;=DN$1),'[2]Listes '!$B$2,0)+IF(AND($M2&lt;DN$1,$N2&gt;=DN$1),'[2]Listes '!$B$3,0)+IF(AND($N2&lt;DN$1,$O2&gt;=DN$1),'[2]Listes '!$B$4,0)+IF(AND($O2&lt;DN$1,$P2&gt;=DN$1),'[2]Listes '!$B$5,0)+IF(AND($P2&lt;DN$1,$Q2&gt;=DN$1),'[2]Listes '!$B$6,0)+IF(AND($Q2&lt;DN$1,$R2&gt;=DN$1),'[2]Listes '!$B$7,0)</calculatedColumnFormula>
    </tableColumn>
    <tableColumn id="100" uniqueName="100" name="22-S2" queryTableFieldId="1612" dataDxfId="323" totalsRowDxfId="102">
      <calculatedColumnFormula>IF(AND($K2&lt;=DO$1,$L2&gt;=DO$1),'[2]Listes '!$B$1,0)+IF(AND($L2&lt;DO$1,$M2&gt;=DO$1),'[2]Listes '!$B$2,0)+IF(AND($M2&lt;DO$1,$N2&gt;=DO$1),'[2]Listes '!$B$3,0)+IF(AND($N2&lt;DO$1,$O2&gt;=DO$1),'[2]Listes '!$B$4,0)+IF(AND($O2&lt;DO$1,$P2&gt;=DO$1),'[2]Listes '!$B$5,0)+IF(AND($P2&lt;DO$1,$Q2&gt;=DO$1),'[2]Listes '!$B$6,0)+IF(AND($Q2&lt;DO$1,$R2&gt;=DO$1),'[2]Listes '!$B$7,0)</calculatedColumnFormula>
    </tableColumn>
    <tableColumn id="101" uniqueName="101" name="22-S3" queryTableFieldId="1611" dataDxfId="322" totalsRowDxfId="101">
      <calculatedColumnFormula>IF(AND($K2&lt;=DP$1,$L2&gt;=DP$1),'[2]Listes '!$B$1,0)+IF(AND($L2&lt;DP$1,$M2&gt;=DP$1),'[2]Listes '!$B$2,0)+IF(AND($M2&lt;DP$1,$N2&gt;=DP$1),'[2]Listes '!$B$3,0)+IF(AND($N2&lt;DP$1,$O2&gt;=DP$1),'[2]Listes '!$B$4,0)+IF(AND($O2&lt;DP$1,$P2&gt;=DP$1),'[2]Listes '!$B$5,0)+IF(AND($P2&lt;DP$1,$Q2&gt;=DP$1),'[2]Listes '!$B$6,0)+IF(AND($Q2&lt;DP$1,$R2&gt;=DP$1),'[2]Listes '!$B$7,0)</calculatedColumnFormula>
    </tableColumn>
    <tableColumn id="102" uniqueName="102" name="22-S4" queryTableFieldId="1610" dataDxfId="321" totalsRowDxfId="100">
      <calculatedColumnFormula>IF(AND($K2&lt;=DQ$1,$L2&gt;=DQ$1),'[2]Listes '!$B$1,0)+IF(AND($L2&lt;DQ$1,$M2&gt;=DQ$1),'[2]Listes '!$B$2,0)+IF(AND($M2&lt;DQ$1,$N2&gt;=DQ$1),'[2]Listes '!$B$3,0)+IF(AND($N2&lt;DQ$1,$O2&gt;=DQ$1),'[2]Listes '!$B$4,0)+IF(AND($O2&lt;DQ$1,$P2&gt;=DQ$1),'[2]Listes '!$B$5,0)+IF(AND($P2&lt;DQ$1,$Q2&gt;=DQ$1),'[2]Listes '!$B$6,0)+IF(AND($Q2&lt;DQ$1,$R2&gt;=DQ$1),'[2]Listes '!$B$7,0)</calculatedColumnFormula>
    </tableColumn>
    <tableColumn id="103" uniqueName="103" name="22-S5" queryTableFieldId="1609" dataDxfId="320" totalsRowDxfId="99">
      <calculatedColumnFormula>IF(AND($K2&lt;=DR$1,$L2&gt;=DR$1),'[2]Listes '!$B$1,0)+IF(AND($L2&lt;DR$1,$M2&gt;=DR$1),'[2]Listes '!$B$2,0)+IF(AND($M2&lt;DR$1,$N2&gt;=DR$1),'[2]Listes '!$B$3,0)+IF(AND($N2&lt;DR$1,$O2&gt;=DR$1),'[2]Listes '!$B$4,0)+IF(AND($O2&lt;DR$1,$P2&gt;=DR$1),'[2]Listes '!$B$5,0)+IF(AND($P2&lt;DR$1,$Q2&gt;=DR$1),'[2]Listes '!$B$6,0)+IF(AND($Q2&lt;DR$1,$R2&gt;=DR$1),'[2]Listes '!$B$7,0)</calculatedColumnFormula>
    </tableColumn>
    <tableColumn id="104" uniqueName="104" name="22-S6" queryTableFieldId="1608" dataDxfId="319" totalsRowDxfId="98">
      <calculatedColumnFormula>IF(AND($K2&lt;=DS$1,$L2&gt;=DS$1),'[2]Listes '!$B$1,0)+IF(AND($L2&lt;DS$1,$M2&gt;=DS$1),'[2]Listes '!$B$2,0)+IF(AND($M2&lt;DS$1,$N2&gt;=DS$1),'[2]Listes '!$B$3,0)+IF(AND($N2&lt;DS$1,$O2&gt;=DS$1),'[2]Listes '!$B$4,0)+IF(AND($O2&lt;DS$1,$P2&gt;=DS$1),'[2]Listes '!$B$5,0)+IF(AND($P2&lt;DS$1,$Q2&gt;=DS$1),'[2]Listes '!$B$6,0)+IF(AND($Q2&lt;DS$1,$R2&gt;=DS$1),'[2]Listes '!$B$7,0)</calculatedColumnFormula>
    </tableColumn>
    <tableColumn id="105" uniqueName="105" name="22-S7" queryTableFieldId="1607" dataDxfId="318" totalsRowDxfId="97">
      <calculatedColumnFormula>IF(AND($K2&lt;=DT$1,$L2&gt;=DT$1),'[2]Listes '!$B$1,0)+IF(AND($L2&lt;DT$1,$M2&gt;=DT$1),'[2]Listes '!$B$2,0)+IF(AND($M2&lt;DT$1,$N2&gt;=DT$1),'[2]Listes '!$B$3,0)+IF(AND($N2&lt;DT$1,$O2&gt;=DT$1),'[2]Listes '!$B$4,0)+IF(AND($O2&lt;DT$1,$P2&gt;=DT$1),'[2]Listes '!$B$5,0)+IF(AND($P2&lt;DT$1,$Q2&gt;=DT$1),'[2]Listes '!$B$6,0)+IF(AND($Q2&lt;DT$1,$R2&gt;=DT$1),'[2]Listes '!$B$7,0)</calculatedColumnFormula>
    </tableColumn>
    <tableColumn id="106" uniqueName="106" name="22-S8" queryTableFieldId="1606" dataDxfId="317" totalsRowDxfId="96">
      <calculatedColumnFormula>IF(AND($K2&lt;=DU$1,$L2&gt;=DU$1),'[2]Listes '!$B$1,0)+IF(AND($L2&lt;DU$1,$M2&gt;=DU$1),'[2]Listes '!$B$2,0)+IF(AND($M2&lt;DU$1,$N2&gt;=DU$1),'[2]Listes '!$B$3,0)+IF(AND($N2&lt;DU$1,$O2&gt;=DU$1),'[2]Listes '!$B$4,0)+IF(AND($O2&lt;DU$1,$P2&gt;=DU$1),'[2]Listes '!$B$5,0)+IF(AND($P2&lt;DU$1,$Q2&gt;=DU$1),'[2]Listes '!$B$6,0)+IF(AND($Q2&lt;DU$1,$R2&gt;=DU$1),'[2]Listes '!$B$7,0)</calculatedColumnFormula>
    </tableColumn>
    <tableColumn id="107" uniqueName="107" name="22-S9" queryTableFieldId="1605" dataDxfId="316" totalsRowDxfId="95">
      <calculatedColumnFormula>IF(AND($K2&lt;=DV$1,$L2&gt;=DV$1),'[2]Listes '!$B$1,0)+IF(AND($L2&lt;DV$1,$M2&gt;=DV$1),'[2]Listes '!$B$2,0)+IF(AND($M2&lt;DV$1,$N2&gt;=DV$1),'[2]Listes '!$B$3,0)+IF(AND($N2&lt;DV$1,$O2&gt;=DV$1),'[2]Listes '!$B$4,0)+IF(AND($O2&lt;DV$1,$P2&gt;=DV$1),'[2]Listes '!$B$5,0)+IF(AND($P2&lt;DV$1,$Q2&gt;=DV$1),'[2]Listes '!$B$6,0)+IF(AND($Q2&lt;DV$1,$R2&gt;=DV$1),'[2]Listes '!$B$7,0)</calculatedColumnFormula>
    </tableColumn>
    <tableColumn id="108" uniqueName="108" name="22-S10" queryTableFieldId="1604" dataDxfId="315" totalsRowDxfId="94">
      <calculatedColumnFormula>IF(AND($K2&lt;=DW$1,$L2&gt;=DW$1),'[2]Listes '!$B$1,0)+IF(AND($L2&lt;DW$1,$M2&gt;=DW$1),'[2]Listes '!$B$2,0)+IF(AND($M2&lt;DW$1,$N2&gt;=DW$1),'[2]Listes '!$B$3,0)+IF(AND($N2&lt;DW$1,$O2&gt;=DW$1),'[2]Listes '!$B$4,0)+IF(AND($O2&lt;DW$1,$P2&gt;=DW$1),'[2]Listes '!$B$5,0)+IF(AND($P2&lt;DW$1,$Q2&gt;=DW$1),'[2]Listes '!$B$6,0)+IF(AND($Q2&lt;DW$1,$R2&gt;=DW$1),'[2]Listes '!$B$7,0)</calculatedColumnFormula>
    </tableColumn>
    <tableColumn id="109" uniqueName="109" name="22-S11" queryTableFieldId="1603" dataDxfId="314" totalsRowDxfId="93">
      <calculatedColumnFormula>IF(AND($K2&lt;=DX$1,$L2&gt;=DX$1),'[2]Listes '!$B$1,0)+IF(AND($L2&lt;DX$1,$M2&gt;=DX$1),'[2]Listes '!$B$2,0)+IF(AND($M2&lt;DX$1,$N2&gt;=DX$1),'[2]Listes '!$B$3,0)+IF(AND($N2&lt;DX$1,$O2&gt;=DX$1),'[2]Listes '!$B$4,0)+IF(AND($O2&lt;DX$1,$P2&gt;=DX$1),'[2]Listes '!$B$5,0)+IF(AND($P2&lt;DX$1,$Q2&gt;=DX$1),'[2]Listes '!$B$6,0)+IF(AND($Q2&lt;DX$1,$R2&gt;=DX$1),'[2]Listes '!$B$7,0)</calculatedColumnFormula>
    </tableColumn>
    <tableColumn id="110" uniqueName="110" name="22-S12" queryTableFieldId="1602" dataDxfId="313" totalsRowDxfId="92">
      <calculatedColumnFormula>IF(AND($K2&lt;=DY$1,$L2&gt;=DY$1),'[2]Listes '!$B$1,0)+IF(AND($L2&lt;DY$1,$M2&gt;=DY$1),'[2]Listes '!$B$2,0)+IF(AND($M2&lt;DY$1,$N2&gt;=DY$1),'[2]Listes '!$B$3,0)+IF(AND($N2&lt;DY$1,$O2&gt;=DY$1),'[2]Listes '!$B$4,0)+IF(AND($O2&lt;DY$1,$P2&gt;=DY$1),'[2]Listes '!$B$5,0)+IF(AND($P2&lt;DY$1,$Q2&gt;=DY$1),'[2]Listes '!$B$6,0)+IF(AND($Q2&lt;DY$1,$R2&gt;=DY$1),'[2]Listes '!$B$7,0)</calculatedColumnFormula>
    </tableColumn>
    <tableColumn id="111" uniqueName="111" name="22-S13" queryTableFieldId="1601" dataDxfId="312" totalsRowDxfId="91">
      <calculatedColumnFormula>IF(AND($K2&lt;=DZ$1,$L2&gt;=DZ$1),'[2]Listes '!$B$1,0)+IF(AND($L2&lt;DZ$1,$M2&gt;=DZ$1),'[2]Listes '!$B$2,0)+IF(AND($M2&lt;DZ$1,$N2&gt;=DZ$1),'[2]Listes '!$B$3,0)+IF(AND($N2&lt;DZ$1,$O2&gt;=DZ$1),'[2]Listes '!$B$4,0)+IF(AND($O2&lt;DZ$1,$P2&gt;=DZ$1),'[2]Listes '!$B$5,0)+IF(AND($P2&lt;DZ$1,$Q2&gt;=DZ$1),'[2]Listes '!$B$6,0)+IF(AND($Q2&lt;DZ$1,$R2&gt;=DZ$1),'[2]Listes '!$B$7,0)</calculatedColumnFormula>
    </tableColumn>
    <tableColumn id="112" uniqueName="112" name="22-S14" queryTableFieldId="1600" dataDxfId="311" totalsRowDxfId="90">
      <calculatedColumnFormula>IF(AND($K2&lt;=EA$1,$L2&gt;=EA$1),'[2]Listes '!$B$1,0)+IF(AND($L2&lt;EA$1,$M2&gt;=EA$1),'[2]Listes '!$B$2,0)+IF(AND($M2&lt;EA$1,$N2&gt;=EA$1),'[2]Listes '!$B$3,0)+IF(AND($N2&lt;EA$1,$O2&gt;=EA$1),'[2]Listes '!$B$4,0)+IF(AND($O2&lt;EA$1,$P2&gt;=EA$1),'[2]Listes '!$B$5,0)+IF(AND($P2&lt;EA$1,$Q2&gt;=EA$1),'[2]Listes '!$B$6,0)+IF(AND($Q2&lt;EA$1,$R2&gt;=EA$1),'[2]Listes '!$B$7,0)</calculatedColumnFormula>
    </tableColumn>
    <tableColumn id="113" uniqueName="113" name="22-S15" queryTableFieldId="1599" dataDxfId="310" totalsRowDxfId="89">
      <calculatedColumnFormula>IF(AND($K2&lt;=EB$1,$L2&gt;=EB$1),'[2]Listes '!$B$1,0)+IF(AND($L2&lt;EB$1,$M2&gt;=EB$1),'[2]Listes '!$B$2,0)+IF(AND($M2&lt;EB$1,$N2&gt;=EB$1),'[2]Listes '!$B$3,0)+IF(AND($N2&lt;EB$1,$O2&gt;=EB$1),'[2]Listes '!$B$4,0)+IF(AND($O2&lt;EB$1,$P2&gt;=EB$1),'[2]Listes '!$B$5,0)+IF(AND($P2&lt;EB$1,$Q2&gt;=EB$1),'[2]Listes '!$B$6,0)+IF(AND($Q2&lt;EB$1,$R2&gt;=EB$1),'[2]Listes '!$B$7,0)</calculatedColumnFormula>
    </tableColumn>
    <tableColumn id="114" uniqueName="114" name="22-S16" queryTableFieldId="1598" dataDxfId="309" totalsRowDxfId="88">
      <calculatedColumnFormula>IF(AND($K2&lt;=EC$1,$L2&gt;=EC$1),'[2]Listes '!$B$1,0)+IF(AND($L2&lt;EC$1,$M2&gt;=EC$1),'[2]Listes '!$B$2,0)+IF(AND($M2&lt;EC$1,$N2&gt;=EC$1),'[2]Listes '!$B$3,0)+IF(AND($N2&lt;EC$1,$O2&gt;=EC$1),'[2]Listes '!$B$4,0)+IF(AND($O2&lt;EC$1,$P2&gt;=EC$1),'[2]Listes '!$B$5,0)+IF(AND($P2&lt;EC$1,$Q2&gt;=EC$1),'[2]Listes '!$B$6,0)+IF(AND($Q2&lt;EC$1,$R2&gt;=EC$1),'[2]Listes '!$B$7,0)</calculatedColumnFormula>
    </tableColumn>
    <tableColumn id="115" uniqueName="115" name="22-S17" queryTableFieldId="1597" dataDxfId="308" totalsRowDxfId="87">
      <calculatedColumnFormula>IF(AND($K2&lt;=ED$1,$L2&gt;=ED$1),'[2]Listes '!$B$1,0)+IF(AND($L2&lt;ED$1,$M2&gt;=ED$1),'[2]Listes '!$B$2,0)+IF(AND($M2&lt;ED$1,$N2&gt;=ED$1),'[2]Listes '!$B$3,0)+IF(AND($N2&lt;ED$1,$O2&gt;=ED$1),'[2]Listes '!$B$4,0)+IF(AND($O2&lt;ED$1,$P2&gt;=ED$1),'[2]Listes '!$B$5,0)+IF(AND($P2&lt;ED$1,$Q2&gt;=ED$1),'[2]Listes '!$B$6,0)+IF(AND($Q2&lt;ED$1,$R2&gt;=ED$1),'[2]Listes '!$B$7,0)</calculatedColumnFormula>
    </tableColumn>
    <tableColumn id="116" uniqueName="116" name="22-S18" queryTableFieldId="1596" dataDxfId="307" totalsRowDxfId="86">
      <calculatedColumnFormula>IF(AND($K2&lt;=EE$1,$L2&gt;=EE$1),'[2]Listes '!$B$1,0)+IF(AND($L2&lt;EE$1,$M2&gt;=EE$1),'[2]Listes '!$B$2,0)+IF(AND($M2&lt;EE$1,$N2&gt;=EE$1),'[2]Listes '!$B$3,0)+IF(AND($N2&lt;EE$1,$O2&gt;=EE$1),'[2]Listes '!$B$4,0)+IF(AND($O2&lt;EE$1,$P2&gt;=EE$1),'[2]Listes '!$B$5,0)+IF(AND($P2&lt;EE$1,$Q2&gt;=EE$1),'[2]Listes '!$B$6,0)+IF(AND($Q2&lt;EE$1,$R2&gt;=EE$1),'[2]Listes '!$B$7,0)</calculatedColumnFormula>
    </tableColumn>
    <tableColumn id="117" uniqueName="117" name="22-S19" queryTableFieldId="1595" dataDxfId="306" totalsRowDxfId="85">
      <calculatedColumnFormula>IF(AND($K2&lt;=EF$1,$L2&gt;=EF$1),'[2]Listes '!$B$1,0)+IF(AND($L2&lt;EF$1,$M2&gt;=EF$1),'[2]Listes '!$B$2,0)+IF(AND($M2&lt;EF$1,$N2&gt;=EF$1),'[2]Listes '!$B$3,0)+IF(AND($N2&lt;EF$1,$O2&gt;=EF$1),'[2]Listes '!$B$4,0)+IF(AND($O2&lt;EF$1,$P2&gt;=EF$1),'[2]Listes '!$B$5,0)+IF(AND($P2&lt;EF$1,$Q2&gt;=EF$1),'[2]Listes '!$B$6,0)+IF(AND($Q2&lt;EF$1,$R2&gt;=EF$1),'[2]Listes '!$B$7,0)</calculatedColumnFormula>
    </tableColumn>
    <tableColumn id="118" uniqueName="118" name="22-S20" queryTableFieldId="1594" dataDxfId="305" totalsRowDxfId="84">
      <calculatedColumnFormula>IF(AND($K2&lt;=EG$1,$L2&gt;=EG$1),'[2]Listes '!$B$1,0)+IF(AND($L2&lt;EG$1,$M2&gt;=EG$1),'[2]Listes '!$B$2,0)+IF(AND($M2&lt;EG$1,$N2&gt;=EG$1),'[2]Listes '!$B$3,0)+IF(AND($N2&lt;EG$1,$O2&gt;=EG$1),'[2]Listes '!$B$4,0)+IF(AND($O2&lt;EG$1,$P2&gt;=EG$1),'[2]Listes '!$B$5,0)+IF(AND($P2&lt;EG$1,$Q2&gt;=EG$1),'[2]Listes '!$B$6,0)+IF(AND($Q2&lt;EG$1,$R2&gt;=EG$1),'[2]Listes '!$B$7,0)</calculatedColumnFormula>
    </tableColumn>
    <tableColumn id="119" uniqueName="119" name="22-S21" queryTableFieldId="1593" dataDxfId="304" totalsRowDxfId="83">
      <calculatedColumnFormula>IF(AND($K2&lt;=EH$1,$L2&gt;=EH$1),'[2]Listes '!$B$1,0)+IF(AND($L2&lt;EH$1,$M2&gt;=EH$1),'[2]Listes '!$B$2,0)+IF(AND($M2&lt;EH$1,$N2&gt;=EH$1),'[2]Listes '!$B$3,0)+IF(AND($N2&lt;EH$1,$O2&gt;=EH$1),'[2]Listes '!$B$4,0)+IF(AND($O2&lt;EH$1,$P2&gt;=EH$1),'[2]Listes '!$B$5,0)+IF(AND($P2&lt;EH$1,$Q2&gt;=EH$1),'[2]Listes '!$B$6,0)+IF(AND($Q2&lt;EH$1,$R2&gt;=EH$1),'[2]Listes '!$B$7,0)</calculatedColumnFormula>
    </tableColumn>
    <tableColumn id="120" uniqueName="120" name="22-S22" queryTableFieldId="1592" dataDxfId="303" totalsRowDxfId="82">
      <calculatedColumnFormula>IF(AND($K2&lt;=EI$1,$L2&gt;=EI$1),'[2]Listes '!$B$1,0)+IF(AND($L2&lt;EI$1,$M2&gt;=EI$1),'[2]Listes '!$B$2,0)+IF(AND($M2&lt;EI$1,$N2&gt;=EI$1),'[2]Listes '!$B$3,0)+IF(AND($N2&lt;EI$1,$O2&gt;=EI$1),'[2]Listes '!$B$4,0)+IF(AND($O2&lt;EI$1,$P2&gt;=EI$1),'[2]Listes '!$B$5,0)+IF(AND($P2&lt;EI$1,$Q2&gt;=EI$1),'[2]Listes '!$B$6,0)+IF(AND($Q2&lt;EI$1,$R2&gt;=EI$1),'[2]Listes '!$B$7,0)</calculatedColumnFormula>
    </tableColumn>
    <tableColumn id="121" uniqueName="121" name="22-S23" queryTableFieldId="1591" dataDxfId="302" totalsRowDxfId="81">
      <calculatedColumnFormula>IF(AND($K2&lt;=EJ$1,$L2&gt;=EJ$1),'[2]Listes '!$B$1,0)+IF(AND($L2&lt;EJ$1,$M2&gt;=EJ$1),'[2]Listes '!$B$2,0)+IF(AND($M2&lt;EJ$1,$N2&gt;=EJ$1),'[2]Listes '!$B$3,0)+IF(AND($N2&lt;EJ$1,$O2&gt;=EJ$1),'[2]Listes '!$B$4,0)+IF(AND($O2&lt;EJ$1,$P2&gt;=EJ$1),'[2]Listes '!$B$5,0)+IF(AND($P2&lt;EJ$1,$Q2&gt;=EJ$1),'[2]Listes '!$B$6,0)+IF(AND($Q2&lt;EJ$1,$R2&gt;=EJ$1),'[2]Listes '!$B$7,0)</calculatedColumnFormula>
    </tableColumn>
    <tableColumn id="122" uniqueName="122" name="22-S24" queryTableFieldId="1590" dataDxfId="301" totalsRowDxfId="80">
      <calculatedColumnFormula>IF(AND($K2&lt;=EK$1,$L2&gt;=EK$1),'[2]Listes '!$B$1,0)+IF(AND($L2&lt;EK$1,$M2&gt;=EK$1),'[2]Listes '!$B$2,0)+IF(AND($M2&lt;EK$1,$N2&gt;=EK$1),'[2]Listes '!$B$3,0)+IF(AND($N2&lt;EK$1,$O2&gt;=EK$1),'[2]Listes '!$B$4,0)+IF(AND($O2&lt;EK$1,$P2&gt;=EK$1),'[2]Listes '!$B$5,0)+IF(AND($P2&lt;EK$1,$Q2&gt;=EK$1),'[2]Listes '!$B$6,0)+IF(AND($Q2&lt;EK$1,$R2&gt;=EK$1),'[2]Listes '!$B$7,0)</calculatedColumnFormula>
    </tableColumn>
    <tableColumn id="123" uniqueName="123" name="22-S25" queryTableFieldId="1589" dataDxfId="300" totalsRowDxfId="79">
      <calculatedColumnFormula>IF(AND($K2&lt;=EL$1,$L2&gt;=EL$1),'[2]Listes '!$B$1,0)+IF(AND($L2&lt;EL$1,$M2&gt;=EL$1),'[2]Listes '!$B$2,0)+IF(AND($M2&lt;EL$1,$N2&gt;=EL$1),'[2]Listes '!$B$3,0)+IF(AND($N2&lt;EL$1,$O2&gt;=EL$1),'[2]Listes '!$B$4,0)+IF(AND($O2&lt;EL$1,$P2&gt;=EL$1),'[2]Listes '!$B$5,0)+IF(AND($P2&lt;EL$1,$Q2&gt;=EL$1),'[2]Listes '!$B$6,0)+IF(AND($Q2&lt;EL$1,$R2&gt;=EL$1),'[2]Listes '!$B$7,0)</calculatedColumnFormula>
    </tableColumn>
    <tableColumn id="124" uniqueName="124" name="22-S26" queryTableFieldId="1588" dataDxfId="299" totalsRowDxfId="78">
      <calculatedColumnFormula>IF(AND($K2&lt;=EM$1,$L2&gt;=EM$1),'[2]Listes '!$B$1,0)+IF(AND($L2&lt;EM$1,$M2&gt;=EM$1),'[2]Listes '!$B$2,0)+IF(AND($M2&lt;EM$1,$N2&gt;=EM$1),'[2]Listes '!$B$3,0)+IF(AND($N2&lt;EM$1,$O2&gt;=EM$1),'[2]Listes '!$B$4,0)+IF(AND($O2&lt;EM$1,$P2&gt;=EM$1),'[2]Listes '!$B$5,0)+IF(AND($P2&lt;EM$1,$Q2&gt;=EM$1),'[2]Listes '!$B$6,0)+IF(AND($Q2&lt;EM$1,$R2&gt;=EM$1),'[2]Listes '!$B$7,0)</calculatedColumnFormula>
    </tableColumn>
    <tableColumn id="125" uniqueName="125" name="22-S27" queryTableFieldId="1587" dataDxfId="298" totalsRowDxfId="77">
      <calculatedColumnFormula>IF(AND($K2&lt;=EN$1,$L2&gt;=EN$1),'[2]Listes '!$B$1,0)+IF(AND($L2&lt;EN$1,$M2&gt;=EN$1),'[2]Listes '!$B$2,0)+IF(AND($M2&lt;EN$1,$N2&gt;=EN$1),'[2]Listes '!$B$3,0)+IF(AND($N2&lt;EN$1,$O2&gt;=EN$1),'[2]Listes '!$B$4,0)+IF(AND($O2&lt;EN$1,$P2&gt;=EN$1),'[2]Listes '!$B$5,0)+IF(AND($P2&lt;EN$1,$Q2&gt;=EN$1),'[2]Listes '!$B$6,0)+IF(AND($Q2&lt;EN$1,$R2&gt;=EN$1),'[2]Listes '!$B$7,0)</calculatedColumnFormula>
    </tableColumn>
    <tableColumn id="161" uniqueName="161" name="22-S28" queryTableFieldId="1586" dataDxfId="297" totalsRowDxfId="76">
      <calculatedColumnFormula>IF(AND($K2&lt;=EO$1,$L2&gt;=EO$1),'[2]Listes '!$B$1,0)+IF(AND($L2&lt;EO$1,$M2&gt;=EO$1),'[2]Listes '!$B$2,0)+IF(AND($M2&lt;EO$1,$N2&gt;=EO$1),'[2]Listes '!$B$3,0)+IF(AND($N2&lt;EO$1,$O2&gt;=EO$1),'[2]Listes '!$B$4,0)+IF(AND($O2&lt;EO$1,$P2&gt;=EO$1),'[2]Listes '!$B$5,0)+IF(AND($P2&lt;EO$1,$Q2&gt;=EO$1),'[2]Listes '!$B$6,0)+IF(AND($Q2&lt;EO$1,$R2&gt;=EO$1),'[2]Listes '!$B$7,0)</calculatedColumnFormula>
    </tableColumn>
    <tableColumn id="162" uniqueName="162" name="22-S29" queryTableFieldId="1585" dataDxfId="296" totalsRowDxfId="75">
      <calculatedColumnFormula>IF(AND($K2&lt;=EP$1,$L2&gt;=EP$1),'[2]Listes '!$B$1,0)+IF(AND($L2&lt;EP$1,$M2&gt;=EP$1),'[2]Listes '!$B$2,0)+IF(AND($M2&lt;EP$1,$N2&gt;=EP$1),'[2]Listes '!$B$3,0)+IF(AND($N2&lt;EP$1,$O2&gt;=EP$1),'[2]Listes '!$B$4,0)+IF(AND($O2&lt;EP$1,$P2&gt;=EP$1),'[2]Listes '!$B$5,0)+IF(AND($P2&lt;EP$1,$Q2&gt;=EP$1),'[2]Listes '!$B$6,0)+IF(AND($Q2&lt;EP$1,$R2&gt;=EP$1),'[2]Listes '!$B$7,0)</calculatedColumnFormula>
    </tableColumn>
    <tableColumn id="163" uniqueName="163" name="22-S30" queryTableFieldId="1584" dataDxfId="295" totalsRowDxfId="74">
      <calculatedColumnFormula>IF(AND($K2&lt;=EQ$1,$L2&gt;=EQ$1),'[2]Listes '!$B$1,0)+IF(AND($L2&lt;EQ$1,$M2&gt;=EQ$1),'[2]Listes '!$B$2,0)+IF(AND($M2&lt;EQ$1,$N2&gt;=EQ$1),'[2]Listes '!$B$3,0)+IF(AND($N2&lt;EQ$1,$O2&gt;=EQ$1),'[2]Listes '!$B$4,0)+IF(AND($O2&lt;EQ$1,$P2&gt;=EQ$1),'[2]Listes '!$B$5,0)+IF(AND($P2&lt;EQ$1,$Q2&gt;=EQ$1),'[2]Listes '!$B$6,0)+IF(AND($Q2&lt;EQ$1,$R2&gt;=EQ$1),'[2]Listes '!$B$7,0)</calculatedColumnFormula>
    </tableColumn>
    <tableColumn id="164" uniqueName="164" name="22-S31" queryTableFieldId="1583" dataDxfId="294" totalsRowDxfId="73">
      <calculatedColumnFormula>IF(AND($K2&lt;=ER$1,$L2&gt;=ER$1),'[2]Listes '!$B$1,0)+IF(AND($L2&lt;ER$1,$M2&gt;=ER$1),'[2]Listes '!$B$2,0)+IF(AND($M2&lt;ER$1,$N2&gt;=ER$1),'[2]Listes '!$B$3,0)+IF(AND($N2&lt;ER$1,$O2&gt;=ER$1),'[2]Listes '!$B$4,0)+IF(AND($O2&lt;ER$1,$P2&gt;=ER$1),'[2]Listes '!$B$5,0)+IF(AND($P2&lt;ER$1,$Q2&gt;=ER$1),'[2]Listes '!$B$6,0)+IF(AND($Q2&lt;ER$1,$R2&gt;=ER$1),'[2]Listes '!$B$7,0)</calculatedColumnFormula>
    </tableColumn>
    <tableColumn id="165" uniqueName="165" name="22-S32" queryTableFieldId="1582" dataDxfId="293" totalsRowDxfId="72">
      <calculatedColumnFormula>IF(AND($K2&lt;=ES$1,$L2&gt;=ES$1),'[2]Listes '!$B$1,0)+IF(AND($L2&lt;ES$1,$M2&gt;=ES$1),'[2]Listes '!$B$2,0)+IF(AND($M2&lt;ES$1,$N2&gt;=ES$1),'[2]Listes '!$B$3,0)+IF(AND($N2&lt;ES$1,$O2&gt;=ES$1),'[2]Listes '!$B$4,0)+IF(AND($O2&lt;ES$1,$P2&gt;=ES$1),'[2]Listes '!$B$5,0)+IF(AND($P2&lt;ES$1,$Q2&gt;=ES$1),'[2]Listes '!$B$6,0)+IF(AND($Q2&lt;ES$1,$R2&gt;=ES$1),'[2]Listes '!$B$7,0)</calculatedColumnFormula>
    </tableColumn>
    <tableColumn id="166" uniqueName="166" name="22-S33" queryTableFieldId="1581" dataDxfId="292" totalsRowDxfId="71">
      <calculatedColumnFormula>IF(AND($K2&lt;=ET$1,$L2&gt;=ET$1),'[2]Listes '!$B$1,0)+IF(AND($L2&lt;ET$1,$M2&gt;=ET$1),'[2]Listes '!$B$2,0)+IF(AND($M2&lt;ET$1,$N2&gt;=ET$1),'[2]Listes '!$B$3,0)+IF(AND($N2&lt;ET$1,$O2&gt;=ET$1),'[2]Listes '!$B$4,0)+IF(AND($O2&lt;ET$1,$P2&gt;=ET$1),'[2]Listes '!$B$5,0)+IF(AND($P2&lt;ET$1,$Q2&gt;=ET$1),'[2]Listes '!$B$6,0)+IF(AND($Q2&lt;ET$1,$R2&gt;=ET$1),'[2]Listes '!$B$7,0)</calculatedColumnFormula>
    </tableColumn>
    <tableColumn id="167" uniqueName="167" name="22-S34" queryTableFieldId="1580" dataDxfId="291" totalsRowDxfId="70">
      <calculatedColumnFormula>IF(AND($K2&lt;=EU$1,$L2&gt;=EU$1),'[2]Listes '!$B$1,0)+IF(AND($L2&lt;EU$1,$M2&gt;=EU$1),'[2]Listes '!$B$2,0)+IF(AND($M2&lt;EU$1,$N2&gt;=EU$1),'[2]Listes '!$B$3,0)+IF(AND($N2&lt;EU$1,$O2&gt;=EU$1),'[2]Listes '!$B$4,0)+IF(AND($O2&lt;EU$1,$P2&gt;=EU$1),'[2]Listes '!$B$5,0)+IF(AND($P2&lt;EU$1,$Q2&gt;=EU$1),'[2]Listes '!$B$6,0)+IF(AND($Q2&lt;EU$1,$R2&gt;=EU$1),'[2]Listes '!$B$7,0)</calculatedColumnFormula>
    </tableColumn>
    <tableColumn id="168" uniqueName="168" name="22-S35" queryTableFieldId="1579" dataDxfId="290" totalsRowDxfId="69">
      <calculatedColumnFormula>IF(AND($K2&lt;=EV$1,$L2&gt;=EV$1),'[2]Listes '!$B$1,0)+IF(AND($L2&lt;EV$1,$M2&gt;=EV$1),'[2]Listes '!$B$2,0)+IF(AND($M2&lt;EV$1,$N2&gt;=EV$1),'[2]Listes '!$B$3,0)+IF(AND($N2&lt;EV$1,$O2&gt;=EV$1),'[2]Listes '!$B$4,0)+IF(AND($O2&lt;EV$1,$P2&gt;=EV$1),'[2]Listes '!$B$5,0)+IF(AND($P2&lt;EV$1,$Q2&gt;=EV$1),'[2]Listes '!$B$6,0)+IF(AND($Q2&lt;EV$1,$R2&gt;=EV$1),'[2]Listes '!$B$7,0)</calculatedColumnFormula>
    </tableColumn>
    <tableColumn id="169" uniqueName="169" name="22-S36" queryTableFieldId="1578" dataDxfId="289" totalsRowDxfId="68">
      <calculatedColumnFormula>IF(AND($K2&lt;=EW$1,$L2&gt;=EW$1),'[2]Listes '!$B$1,0)+IF(AND($L2&lt;EW$1,$M2&gt;=EW$1),'[2]Listes '!$B$2,0)+IF(AND($M2&lt;EW$1,$N2&gt;=EW$1),'[2]Listes '!$B$3,0)+IF(AND($N2&lt;EW$1,$O2&gt;=EW$1),'[2]Listes '!$B$4,0)+IF(AND($O2&lt;EW$1,$P2&gt;=EW$1),'[2]Listes '!$B$5,0)+IF(AND($P2&lt;EW$1,$Q2&gt;=EW$1),'[2]Listes '!$B$6,0)+IF(AND($Q2&lt;EW$1,$R2&gt;=EW$1),'[2]Listes '!$B$7,0)</calculatedColumnFormula>
    </tableColumn>
    <tableColumn id="170" uniqueName="170" name="22-S37" queryTableFieldId="1577" dataDxfId="288" totalsRowDxfId="67">
      <calculatedColumnFormula>IF(AND($K2&lt;=EX$1,$L2&gt;=EX$1),'[2]Listes '!$B$1,0)+IF(AND($L2&lt;EX$1,$M2&gt;=EX$1),'[2]Listes '!$B$2,0)+IF(AND($M2&lt;EX$1,$N2&gt;=EX$1),'[2]Listes '!$B$3,0)+IF(AND($N2&lt;EX$1,$O2&gt;=EX$1),'[2]Listes '!$B$4,0)+IF(AND($O2&lt;EX$1,$P2&gt;=EX$1),'[2]Listes '!$B$5,0)+IF(AND($P2&lt;EX$1,$Q2&gt;=EX$1),'[2]Listes '!$B$6,0)+IF(AND($Q2&lt;EX$1,$R2&gt;=EX$1),'[2]Listes '!$B$7,0)</calculatedColumnFormula>
    </tableColumn>
    <tableColumn id="171" uniqueName="171" name="22-S38" queryTableFieldId="1576" dataDxfId="287" totalsRowDxfId="66">
      <calculatedColumnFormula>IF(AND($K2&lt;=EY$1,$L2&gt;=EY$1),'[2]Listes '!$B$1,0)+IF(AND($L2&lt;EY$1,$M2&gt;=EY$1),'[2]Listes '!$B$2,0)+IF(AND($M2&lt;EY$1,$N2&gt;=EY$1),'[2]Listes '!$B$3,0)+IF(AND($N2&lt;EY$1,$O2&gt;=EY$1),'[2]Listes '!$B$4,0)+IF(AND($O2&lt;EY$1,$P2&gt;=EY$1),'[2]Listes '!$B$5,0)+IF(AND($P2&lt;EY$1,$Q2&gt;=EY$1),'[2]Listes '!$B$6,0)+IF(AND($Q2&lt;EY$1,$R2&gt;=EY$1),'[2]Listes '!$B$7,0)</calculatedColumnFormula>
    </tableColumn>
    <tableColumn id="172" uniqueName="172" name="22-S39" queryTableFieldId="1575" dataDxfId="286" totalsRowDxfId="65">
      <calculatedColumnFormula>IF(AND($K2&lt;=EZ$1,$L2&gt;=EZ$1),'[2]Listes '!$B$1,0)+IF(AND($L2&lt;EZ$1,$M2&gt;=EZ$1),'[2]Listes '!$B$2,0)+IF(AND($M2&lt;EZ$1,$N2&gt;=EZ$1),'[2]Listes '!$B$3,0)+IF(AND($N2&lt;EZ$1,$O2&gt;=EZ$1),'[2]Listes '!$B$4,0)+IF(AND($O2&lt;EZ$1,$P2&gt;=EZ$1),'[2]Listes '!$B$5,0)+IF(AND($P2&lt;EZ$1,$Q2&gt;=EZ$1),'[2]Listes '!$B$6,0)+IF(AND($Q2&lt;EZ$1,$R2&gt;=EZ$1),'[2]Listes '!$B$7,0)</calculatedColumnFormula>
    </tableColumn>
    <tableColumn id="173" uniqueName="173" name="22-S40" queryTableFieldId="1574" dataDxfId="285" totalsRowDxfId="64">
      <calculatedColumnFormula>IF(AND($K2&lt;=FA$1,$L2&gt;=FA$1),'[2]Listes '!$B$1,0)+IF(AND($L2&lt;FA$1,$M2&gt;=FA$1),'[2]Listes '!$B$2,0)+IF(AND($M2&lt;FA$1,$N2&gt;=FA$1),'[2]Listes '!$B$3,0)+IF(AND($N2&lt;FA$1,$O2&gt;=FA$1),'[2]Listes '!$B$4,0)+IF(AND($O2&lt;FA$1,$P2&gt;=FA$1),'[2]Listes '!$B$5,0)+IF(AND($P2&lt;FA$1,$Q2&gt;=FA$1),'[2]Listes '!$B$6,0)+IF(AND($Q2&lt;FA$1,$R2&gt;=FA$1),'[2]Listes '!$B$7,0)</calculatedColumnFormula>
    </tableColumn>
    <tableColumn id="174" uniqueName="174" name="22-S41" queryTableFieldId="1573" dataDxfId="284" totalsRowDxfId="63">
      <calculatedColumnFormula>IF(AND($K2&lt;=FB$1,$L2&gt;=FB$1),'[2]Listes '!$B$1,0)+IF(AND($L2&lt;FB$1,$M2&gt;=FB$1),'[2]Listes '!$B$2,0)+IF(AND($M2&lt;FB$1,$N2&gt;=FB$1),'[2]Listes '!$B$3,0)+IF(AND($N2&lt;FB$1,$O2&gt;=FB$1),'[2]Listes '!$B$4,0)+IF(AND($O2&lt;FB$1,$P2&gt;=FB$1),'[2]Listes '!$B$5,0)+IF(AND($P2&lt;FB$1,$Q2&gt;=FB$1),'[2]Listes '!$B$6,0)+IF(AND($Q2&lt;FB$1,$R2&gt;=FB$1),'[2]Listes '!$B$7,0)</calculatedColumnFormula>
    </tableColumn>
    <tableColumn id="175" uniqueName="175" name="22-S42" queryTableFieldId="1572" dataDxfId="283" totalsRowDxfId="62">
      <calculatedColumnFormula>IF(AND($K2&lt;=FC$1,$L2&gt;=FC$1),'[2]Listes '!$B$1,0)+IF(AND($L2&lt;FC$1,$M2&gt;=FC$1),'[2]Listes '!$B$2,0)+IF(AND($M2&lt;FC$1,$N2&gt;=FC$1),'[2]Listes '!$B$3,0)+IF(AND($N2&lt;FC$1,$O2&gt;=FC$1),'[2]Listes '!$B$4,0)+IF(AND($O2&lt;FC$1,$P2&gt;=FC$1),'[2]Listes '!$B$5,0)+IF(AND($P2&lt;FC$1,$Q2&gt;=FC$1),'[2]Listes '!$B$6,0)+IF(AND($Q2&lt;FC$1,$R2&gt;=FC$1),'[2]Listes '!$B$7,0)</calculatedColumnFormula>
    </tableColumn>
    <tableColumn id="176" uniqueName="176" name="22-S43" queryTableFieldId="1571" dataDxfId="282" totalsRowDxfId="61">
      <calculatedColumnFormula>IF(AND($K2&lt;=FD$1,$L2&gt;=FD$1),'[2]Listes '!$B$1,0)+IF(AND($L2&lt;FD$1,$M2&gt;=FD$1),'[2]Listes '!$B$2,0)+IF(AND($M2&lt;FD$1,$N2&gt;=FD$1),'[2]Listes '!$B$3,0)+IF(AND($N2&lt;FD$1,$O2&gt;=FD$1),'[2]Listes '!$B$4,0)+IF(AND($O2&lt;FD$1,$P2&gt;=FD$1),'[2]Listes '!$B$5,0)+IF(AND($P2&lt;FD$1,$Q2&gt;=FD$1),'[2]Listes '!$B$6,0)+IF(AND($Q2&lt;FD$1,$R2&gt;=FD$1),'[2]Listes '!$B$7,0)</calculatedColumnFormula>
    </tableColumn>
    <tableColumn id="177" uniqueName="177" name="22-S44" queryTableFieldId="1570" dataDxfId="281" totalsRowDxfId="60">
      <calculatedColumnFormula>IF(AND($K2&lt;=FE$1,$L2&gt;=FE$1),'[2]Listes '!$B$1,0)+IF(AND($L2&lt;FE$1,$M2&gt;=FE$1),'[2]Listes '!$B$2,0)+IF(AND($M2&lt;FE$1,$N2&gt;=FE$1),'[2]Listes '!$B$3,0)+IF(AND($N2&lt;FE$1,$O2&gt;=FE$1),'[2]Listes '!$B$4,0)+IF(AND($O2&lt;FE$1,$P2&gt;=FE$1),'[2]Listes '!$B$5,0)+IF(AND($P2&lt;FE$1,$Q2&gt;=FE$1),'[2]Listes '!$B$6,0)+IF(AND($Q2&lt;FE$1,$R2&gt;=FE$1),'[2]Listes '!$B$7,0)</calculatedColumnFormula>
    </tableColumn>
    <tableColumn id="178" uniqueName="178" name="22-S45" queryTableFieldId="1569" dataDxfId="280" totalsRowDxfId="59">
      <calculatedColumnFormula>IF(AND($K2&lt;=FF$1,$L2&gt;=FF$1),'[2]Listes '!$B$1,0)+IF(AND($L2&lt;FF$1,$M2&gt;=FF$1),'[2]Listes '!$B$2,0)+IF(AND($M2&lt;FF$1,$N2&gt;=FF$1),'[2]Listes '!$B$3,0)+IF(AND($N2&lt;FF$1,$O2&gt;=FF$1),'[2]Listes '!$B$4,0)+IF(AND($O2&lt;FF$1,$P2&gt;=FF$1),'[2]Listes '!$B$5,0)+IF(AND($P2&lt;FF$1,$Q2&gt;=FF$1),'[2]Listes '!$B$6,0)+IF(AND($Q2&lt;FF$1,$R2&gt;=FF$1),'[2]Listes '!$B$7,0)</calculatedColumnFormula>
    </tableColumn>
    <tableColumn id="179" uniqueName="179" name="22-S46" queryTableFieldId="1568" dataDxfId="279" totalsRowDxfId="58">
      <calculatedColumnFormula>IF(AND($K2&lt;=FG$1,$L2&gt;=FG$1),'[2]Listes '!$B$1,0)+IF(AND($L2&lt;FG$1,$M2&gt;=FG$1),'[2]Listes '!$B$2,0)+IF(AND($M2&lt;FG$1,$N2&gt;=FG$1),'[2]Listes '!$B$3,0)+IF(AND($N2&lt;FG$1,$O2&gt;=FG$1),'[2]Listes '!$B$4,0)+IF(AND($O2&lt;FG$1,$P2&gt;=FG$1),'[2]Listes '!$B$5,0)+IF(AND($P2&lt;FG$1,$Q2&gt;=FG$1),'[2]Listes '!$B$6,0)+IF(AND($Q2&lt;FG$1,$R2&gt;=FG$1),'[2]Listes '!$B$7,0)</calculatedColumnFormula>
    </tableColumn>
    <tableColumn id="180" uniqueName="180" name="22-S47" queryTableFieldId="1567" dataDxfId="278" totalsRowDxfId="57">
      <calculatedColumnFormula>IF(AND($K2&lt;=FH$1,$L2&gt;=FH$1),'[2]Listes '!$B$1,0)+IF(AND($L2&lt;FH$1,$M2&gt;=FH$1),'[2]Listes '!$B$2,0)+IF(AND($M2&lt;FH$1,$N2&gt;=FH$1),'[2]Listes '!$B$3,0)+IF(AND($N2&lt;FH$1,$O2&gt;=FH$1),'[2]Listes '!$B$4,0)+IF(AND($O2&lt;FH$1,$P2&gt;=FH$1),'[2]Listes '!$B$5,0)+IF(AND($P2&lt;FH$1,$Q2&gt;=FH$1),'[2]Listes '!$B$6,0)+IF(AND($Q2&lt;FH$1,$R2&gt;=FH$1),'[2]Listes '!$B$7,0)</calculatedColumnFormula>
    </tableColumn>
    <tableColumn id="181" uniqueName="181" name="22-S48" queryTableFieldId="1566" dataDxfId="277" totalsRowDxfId="56">
      <calculatedColumnFormula>IF(AND($K2&lt;=FI$1,$L2&gt;=FI$1),'[2]Listes '!$B$1,0)+IF(AND($L2&lt;FI$1,$M2&gt;=FI$1),'[2]Listes '!$B$2,0)+IF(AND($M2&lt;FI$1,$N2&gt;=FI$1),'[2]Listes '!$B$3,0)+IF(AND($N2&lt;FI$1,$O2&gt;=FI$1),'[2]Listes '!$B$4,0)+IF(AND($O2&lt;FI$1,$P2&gt;=FI$1),'[2]Listes '!$B$5,0)+IF(AND($P2&lt;FI$1,$Q2&gt;=FI$1),'[2]Listes '!$B$6,0)+IF(AND($Q2&lt;FI$1,$R2&gt;=FI$1),'[2]Listes '!$B$7,0)</calculatedColumnFormula>
    </tableColumn>
    <tableColumn id="182" uniqueName="182" name="22-S49" queryTableFieldId="1565" dataDxfId="276" totalsRowDxfId="55">
      <calculatedColumnFormula>IF(AND($K2&lt;=FJ$1,$L2&gt;=FJ$1),'[2]Listes '!$B$1,0)+IF(AND($L2&lt;FJ$1,$M2&gt;=FJ$1),'[2]Listes '!$B$2,0)+IF(AND($M2&lt;FJ$1,$N2&gt;=FJ$1),'[2]Listes '!$B$3,0)+IF(AND($N2&lt;FJ$1,$O2&gt;=FJ$1),'[2]Listes '!$B$4,0)+IF(AND($O2&lt;FJ$1,$P2&gt;=FJ$1),'[2]Listes '!$B$5,0)+IF(AND($P2&lt;FJ$1,$Q2&gt;=FJ$1),'[2]Listes '!$B$6,0)+IF(AND($Q2&lt;FJ$1,$R2&gt;=FJ$1),'[2]Listes '!$B$7,0)</calculatedColumnFormula>
    </tableColumn>
    <tableColumn id="183" uniqueName="183" name="22-S50" queryTableFieldId="1564" dataDxfId="275" totalsRowDxfId="54">
      <calculatedColumnFormula>IF(AND($K2&lt;=FK$1,$L2&gt;=FK$1),'[2]Listes '!$B$1,0)+IF(AND($L2&lt;FK$1,$M2&gt;=FK$1),'[2]Listes '!$B$2,0)+IF(AND($M2&lt;FK$1,$N2&gt;=FK$1),'[2]Listes '!$B$3,0)+IF(AND($N2&lt;FK$1,$O2&gt;=FK$1),'[2]Listes '!$B$4,0)+IF(AND($O2&lt;FK$1,$P2&gt;=FK$1),'[2]Listes '!$B$5,0)+IF(AND($P2&lt;FK$1,$Q2&gt;=FK$1),'[2]Listes '!$B$6,0)+IF(AND($Q2&lt;FK$1,$R2&gt;=FK$1),'[2]Listes '!$B$7,0)</calculatedColumnFormula>
    </tableColumn>
    <tableColumn id="184" uniqueName="184" name="22-S51" queryTableFieldId="1563" dataDxfId="274" totalsRowDxfId="53">
      <calculatedColumnFormula>IF(AND($K2&lt;=FL$1,$L2&gt;=FL$1),'[2]Listes '!$B$1,0)+IF(AND($L2&lt;FL$1,$M2&gt;=FL$1),'[2]Listes '!$B$2,0)+IF(AND($M2&lt;FL$1,$N2&gt;=FL$1),'[2]Listes '!$B$3,0)+IF(AND($N2&lt;FL$1,$O2&gt;=FL$1),'[2]Listes '!$B$4,0)+IF(AND($O2&lt;FL$1,$P2&gt;=FL$1),'[2]Listes '!$B$5,0)+IF(AND($P2&lt;FL$1,$Q2&gt;=FL$1),'[2]Listes '!$B$6,0)+IF(AND($Q2&lt;FL$1,$R2&gt;=FL$1),'[2]Listes '!$B$7,0)</calculatedColumnFormula>
    </tableColumn>
    <tableColumn id="185" uniqueName="185" name="22-S52" queryTableFieldId="1562" dataDxfId="273" totalsRowDxfId="52">
      <calculatedColumnFormula>IF(AND($K2&lt;=FM$1,$L2&gt;=FM$1),'[2]Listes '!$B$1,0)+IF(AND($L2&lt;FM$1,$M2&gt;=FM$1),'[2]Listes '!$B$2,0)+IF(AND($M2&lt;FM$1,$N2&gt;=FM$1),'[2]Listes '!$B$3,0)+IF(AND($N2&lt;FM$1,$O2&gt;=FM$1),'[2]Listes '!$B$4,0)+IF(AND($O2&lt;FM$1,$P2&gt;=FM$1),'[2]Listes '!$B$5,0)+IF(AND($P2&lt;FM$1,$Q2&gt;=FM$1),'[2]Listes '!$B$6,0)+IF(AND($Q2&lt;FM$1,$R2&gt;=FM$1),'[2]Listes '!$B$7,0)</calculatedColumnFormula>
    </tableColumn>
    <tableColumn id="186" uniqueName="186" name="23-S1" queryTableFieldId="1561" dataDxfId="272" totalsRowDxfId="51">
      <calculatedColumnFormula>IF(AND($K2&lt;=FN$1,$L2&gt;=FN$1),'[2]Listes '!$B$1,0)+IF(AND($L2&lt;FN$1,$M2&gt;=FN$1),'[2]Listes '!$B$2,0)+IF(AND($M2&lt;FN$1,$N2&gt;=FN$1),'[2]Listes '!$B$3,0)+IF(AND($N2&lt;FN$1,$O2&gt;=FN$1),'[2]Listes '!$B$4,0)+IF(AND($O2&lt;FN$1,$P2&gt;=FN$1),'[2]Listes '!$B$5,0)+IF(AND($P2&lt;FN$1,$Q2&gt;=FN$1),'[2]Listes '!$B$6,0)+IF(AND($Q2&lt;FN$1,$R2&gt;=FN$1),'[2]Listes '!$B$7,0)</calculatedColumnFormula>
    </tableColumn>
    <tableColumn id="187" uniqueName="187" name="23-S2" queryTableFieldId="1560" dataDxfId="271" totalsRowDxfId="50">
      <calculatedColumnFormula>IF(AND($K2&lt;=FO$1,$L2&gt;=FO$1),'[2]Listes '!$B$1,0)+IF(AND($L2&lt;FO$1,$M2&gt;=FO$1),'[2]Listes '!$B$2,0)+IF(AND($M2&lt;FO$1,$N2&gt;=FO$1),'[2]Listes '!$B$3,0)+IF(AND($N2&lt;FO$1,$O2&gt;=FO$1),'[2]Listes '!$B$4,0)+IF(AND($O2&lt;FO$1,$P2&gt;=FO$1),'[2]Listes '!$B$5,0)+IF(AND($P2&lt;FO$1,$Q2&gt;=FO$1),'[2]Listes '!$B$6,0)+IF(AND($Q2&lt;FO$1,$R2&gt;=FO$1),'[2]Listes '!$B$7,0)</calculatedColumnFormula>
    </tableColumn>
    <tableColumn id="188" uniqueName="188" name="23-S3" queryTableFieldId="1559" dataDxfId="270" totalsRowDxfId="49">
      <calculatedColumnFormula>IF(AND($K2&lt;=FP$1,$L2&gt;=FP$1),'[2]Listes '!$B$1,0)+IF(AND($L2&lt;FP$1,$M2&gt;=FP$1),'[2]Listes '!$B$2,0)+IF(AND($M2&lt;FP$1,$N2&gt;=FP$1),'[2]Listes '!$B$3,0)+IF(AND($N2&lt;FP$1,$O2&gt;=FP$1),'[2]Listes '!$B$4,0)+IF(AND($O2&lt;FP$1,$P2&gt;=FP$1),'[2]Listes '!$B$5,0)+IF(AND($P2&lt;FP$1,$Q2&gt;=FP$1),'[2]Listes '!$B$6,0)+IF(AND($Q2&lt;FP$1,$R2&gt;=FP$1),'[2]Listes '!$B$7,0)</calculatedColumnFormula>
    </tableColumn>
    <tableColumn id="189" uniqueName="189" name="23-S4" queryTableFieldId="1558" dataDxfId="269" totalsRowDxfId="48">
      <calculatedColumnFormula>IF(AND($K2&lt;=FQ$1,$L2&gt;=FQ$1),'[2]Listes '!$B$1,0)+IF(AND($L2&lt;FQ$1,$M2&gt;=FQ$1),'[2]Listes '!$B$2,0)+IF(AND($M2&lt;FQ$1,$N2&gt;=FQ$1),'[2]Listes '!$B$3,0)+IF(AND($N2&lt;FQ$1,$O2&gt;=FQ$1),'[2]Listes '!$B$4,0)+IF(AND($O2&lt;FQ$1,$P2&gt;=FQ$1),'[2]Listes '!$B$5,0)+IF(AND($P2&lt;FQ$1,$Q2&gt;=FQ$1),'[2]Listes '!$B$6,0)+IF(AND($Q2&lt;FQ$1,$R2&gt;=FQ$1),'[2]Listes '!$B$7,0)</calculatedColumnFormula>
    </tableColumn>
    <tableColumn id="190" uniqueName="190" name="23-S5" queryTableFieldId="1557" dataDxfId="268" totalsRowDxfId="47">
      <calculatedColumnFormula>IF(AND($K2&lt;=FR$1,$L2&gt;=FR$1),'[2]Listes '!$B$1,0)+IF(AND($L2&lt;FR$1,$M2&gt;=FR$1),'[2]Listes '!$B$2,0)+IF(AND($M2&lt;FR$1,$N2&gt;=FR$1),'[2]Listes '!$B$3,0)+IF(AND($N2&lt;FR$1,$O2&gt;=FR$1),'[2]Listes '!$B$4,0)+IF(AND($O2&lt;FR$1,$P2&gt;=FR$1),'[2]Listes '!$B$5,0)+IF(AND($P2&lt;FR$1,$Q2&gt;=FR$1),'[2]Listes '!$B$6,0)+IF(AND($Q2&lt;FR$1,$R2&gt;=FR$1),'[2]Listes '!$B$7,0)</calculatedColumnFormula>
    </tableColumn>
    <tableColumn id="191" uniqueName="191" name="23-S6" queryTableFieldId="1556" dataDxfId="267" totalsRowDxfId="46">
      <calculatedColumnFormula>IF(AND($K2&lt;=FS$1,$L2&gt;=FS$1),'[2]Listes '!$B$1,0)+IF(AND($L2&lt;FS$1,$M2&gt;=FS$1),'[2]Listes '!$B$2,0)+IF(AND($M2&lt;FS$1,$N2&gt;=FS$1),'[2]Listes '!$B$3,0)+IF(AND($N2&lt;FS$1,$O2&gt;=FS$1),'[2]Listes '!$B$4,0)+IF(AND($O2&lt;FS$1,$P2&gt;=FS$1),'[2]Listes '!$B$5,0)+IF(AND($P2&lt;FS$1,$Q2&gt;=FS$1),'[2]Listes '!$B$6,0)+IF(AND($Q2&lt;FS$1,$R2&gt;=FS$1),'[2]Listes '!$B$7,0)</calculatedColumnFormula>
    </tableColumn>
    <tableColumn id="192" uniqueName="192" name="23-S7" queryTableFieldId="1555" dataDxfId="266" totalsRowDxfId="45">
      <calculatedColumnFormula>IF(AND($K2&lt;=FT$1,$L2&gt;=FT$1),'[2]Listes '!$B$1,0)+IF(AND($L2&lt;FT$1,$M2&gt;=FT$1),'[2]Listes '!$B$2,0)+IF(AND($M2&lt;FT$1,$N2&gt;=FT$1),'[2]Listes '!$B$3,0)+IF(AND($N2&lt;FT$1,$O2&gt;=FT$1),'[2]Listes '!$B$4,0)+IF(AND($O2&lt;FT$1,$P2&gt;=FT$1),'[2]Listes '!$B$5,0)+IF(AND($P2&lt;FT$1,$Q2&gt;=FT$1),'[2]Listes '!$B$6,0)+IF(AND($Q2&lt;FT$1,$R2&gt;=FT$1),'[2]Listes '!$B$7,0)</calculatedColumnFormula>
    </tableColumn>
    <tableColumn id="193" uniqueName="193" name="23-S8" queryTableFieldId="1554" dataDxfId="265" totalsRowDxfId="44">
      <calculatedColumnFormula>IF(AND($K2&lt;=FU$1,$L2&gt;=FU$1),'[2]Listes '!$B$1,0)+IF(AND($L2&lt;FU$1,$M2&gt;=FU$1),'[2]Listes '!$B$2,0)+IF(AND($M2&lt;FU$1,$N2&gt;=FU$1),'[2]Listes '!$B$3,0)+IF(AND($N2&lt;FU$1,$O2&gt;=FU$1),'[2]Listes '!$B$4,0)+IF(AND($O2&lt;FU$1,$P2&gt;=FU$1),'[2]Listes '!$B$5,0)+IF(AND($P2&lt;FU$1,$Q2&gt;=FU$1),'[2]Listes '!$B$6,0)+IF(AND($Q2&lt;FU$1,$R2&gt;=FU$1),'[2]Listes '!$B$7,0)</calculatedColumnFormula>
    </tableColumn>
    <tableColumn id="194" uniqueName="194" name="23-S9" queryTableFieldId="1553" dataDxfId="264" totalsRowDxfId="43">
      <calculatedColumnFormula>IF(AND($K2&lt;=FV$1,$L2&gt;=FV$1),'[2]Listes '!$B$1,0)+IF(AND($L2&lt;FV$1,$M2&gt;=FV$1),'[2]Listes '!$B$2,0)+IF(AND($M2&lt;FV$1,$N2&gt;=FV$1),'[2]Listes '!$B$3,0)+IF(AND($N2&lt;FV$1,$O2&gt;=FV$1),'[2]Listes '!$B$4,0)+IF(AND($O2&lt;FV$1,$P2&gt;=FV$1),'[2]Listes '!$B$5,0)+IF(AND($P2&lt;FV$1,$Q2&gt;=FV$1),'[2]Listes '!$B$6,0)+IF(AND($Q2&lt;FV$1,$R2&gt;=FV$1),'[2]Listes '!$B$7,0)</calculatedColumnFormula>
    </tableColumn>
    <tableColumn id="195" uniqueName="195" name="23-S10" queryTableFieldId="1552" dataDxfId="263" totalsRowDxfId="42">
      <calculatedColumnFormula>IF(AND($K2&lt;=FW$1,$L2&gt;=FW$1),'[2]Listes '!$B$1,0)+IF(AND($L2&lt;FW$1,$M2&gt;=FW$1),'[2]Listes '!$B$2,0)+IF(AND($M2&lt;FW$1,$N2&gt;=FW$1),'[2]Listes '!$B$3,0)+IF(AND($N2&lt;FW$1,$O2&gt;=FW$1),'[2]Listes '!$B$4,0)+IF(AND($O2&lt;FW$1,$P2&gt;=FW$1),'[2]Listes '!$B$5,0)+IF(AND($P2&lt;FW$1,$Q2&gt;=FW$1),'[2]Listes '!$B$6,0)+IF(AND($Q2&lt;FW$1,$R2&gt;=FW$1),'[2]Listes '!$B$7,0)</calculatedColumnFormula>
    </tableColumn>
    <tableColumn id="196" uniqueName="196" name="23-S11" queryTableFieldId="1551" dataDxfId="262" totalsRowDxfId="41">
      <calculatedColumnFormula>IF(AND($K2&lt;=FX$1,$L2&gt;=FX$1),'[2]Listes '!$B$1,0)+IF(AND($L2&lt;FX$1,$M2&gt;=FX$1),'[2]Listes '!$B$2,0)+IF(AND($M2&lt;FX$1,$N2&gt;=FX$1),'[2]Listes '!$B$3,0)+IF(AND($N2&lt;FX$1,$O2&gt;=FX$1),'[2]Listes '!$B$4,0)+IF(AND($O2&lt;FX$1,$P2&gt;=FX$1),'[2]Listes '!$B$5,0)+IF(AND($P2&lt;FX$1,$Q2&gt;=FX$1),'[2]Listes '!$B$6,0)+IF(AND($Q2&lt;FX$1,$R2&gt;=FX$1),'[2]Listes '!$B$7,0)</calculatedColumnFormula>
    </tableColumn>
    <tableColumn id="197" uniqueName="197" name="23-S12" queryTableFieldId="1550" dataDxfId="261" totalsRowDxfId="40">
      <calculatedColumnFormula>IF(AND($K2&lt;=FY$1,$L2&gt;=FY$1),'[2]Listes '!$B$1,0)+IF(AND($L2&lt;FY$1,$M2&gt;=FY$1),'[2]Listes '!$B$2,0)+IF(AND($M2&lt;FY$1,$N2&gt;=FY$1),'[2]Listes '!$B$3,0)+IF(AND($N2&lt;FY$1,$O2&gt;=FY$1),'[2]Listes '!$B$4,0)+IF(AND($O2&lt;FY$1,$P2&gt;=FY$1),'[2]Listes '!$B$5,0)+IF(AND($P2&lt;FY$1,$Q2&gt;=FY$1),'[2]Listes '!$B$6,0)+IF(AND($Q2&lt;FY$1,$R2&gt;=FY$1),'[2]Listes '!$B$7,0)</calculatedColumnFormula>
    </tableColumn>
    <tableColumn id="198" uniqueName="198" name="23-S13" queryTableFieldId="1549" dataDxfId="260" totalsRowDxfId="39">
      <calculatedColumnFormula>IF(AND($K2&lt;=FZ$1,$L2&gt;=FZ$1),'[2]Listes '!$B$1,0)+IF(AND($L2&lt;FZ$1,$M2&gt;=FZ$1),'[2]Listes '!$B$2,0)+IF(AND($M2&lt;FZ$1,$N2&gt;=FZ$1),'[2]Listes '!$B$3,0)+IF(AND($N2&lt;FZ$1,$O2&gt;=FZ$1),'[2]Listes '!$B$4,0)+IF(AND($O2&lt;FZ$1,$P2&gt;=FZ$1),'[2]Listes '!$B$5,0)+IF(AND($P2&lt;FZ$1,$Q2&gt;=FZ$1),'[2]Listes '!$B$6,0)+IF(AND($Q2&lt;FZ$1,$R2&gt;=FZ$1),'[2]Listes '!$B$7,0)</calculatedColumnFormula>
    </tableColumn>
    <tableColumn id="199" uniqueName="199" name="23-S14" queryTableFieldId="1548" dataDxfId="259" totalsRowDxfId="38">
      <calculatedColumnFormula>IF(AND($K2&lt;=GA$1,$L2&gt;=GA$1),'[2]Listes '!$B$1,0)+IF(AND($L2&lt;GA$1,$M2&gt;=GA$1),'[2]Listes '!$B$2,0)+IF(AND($M2&lt;GA$1,$N2&gt;=GA$1),'[2]Listes '!$B$3,0)+IF(AND($N2&lt;GA$1,$O2&gt;=GA$1),'[2]Listes '!$B$4,0)+IF(AND($O2&lt;GA$1,$P2&gt;=GA$1),'[2]Listes '!$B$5,0)+IF(AND($P2&lt;GA$1,$Q2&gt;=GA$1),'[2]Listes '!$B$6,0)+IF(AND($Q2&lt;GA$1,$R2&gt;=GA$1),'[2]Listes '!$B$7,0)</calculatedColumnFormula>
    </tableColumn>
    <tableColumn id="200" uniqueName="200" name="23-S15" queryTableFieldId="1547" dataDxfId="258" totalsRowDxfId="37">
      <calculatedColumnFormula>IF(AND($K2&lt;=GB$1,$L2&gt;=GB$1),'[2]Listes '!$B$1,0)+IF(AND($L2&lt;GB$1,$M2&gt;=GB$1),'[2]Listes '!$B$2,0)+IF(AND($M2&lt;GB$1,$N2&gt;=GB$1),'[2]Listes '!$B$3,0)+IF(AND($N2&lt;GB$1,$O2&gt;=GB$1),'[2]Listes '!$B$4,0)+IF(AND($O2&lt;GB$1,$P2&gt;=GB$1),'[2]Listes '!$B$5,0)+IF(AND($P2&lt;GB$1,$Q2&gt;=GB$1),'[2]Listes '!$B$6,0)+IF(AND($Q2&lt;GB$1,$R2&gt;=GB$1),'[2]Listes '!$B$7,0)</calculatedColumnFormula>
    </tableColumn>
    <tableColumn id="201" uniqueName="201" name="23-S16" queryTableFieldId="1546" dataDxfId="257" totalsRowDxfId="36">
      <calculatedColumnFormula>IF(AND($K2&lt;=GC$1,$L2&gt;=GC$1),'[2]Listes '!$B$1,0)+IF(AND($L2&lt;GC$1,$M2&gt;=GC$1),'[2]Listes '!$B$2,0)+IF(AND($M2&lt;GC$1,$N2&gt;=GC$1),'[2]Listes '!$B$3,0)+IF(AND($N2&lt;GC$1,$O2&gt;=GC$1),'[2]Listes '!$B$4,0)+IF(AND($O2&lt;GC$1,$P2&gt;=GC$1),'[2]Listes '!$B$5,0)+IF(AND($P2&lt;GC$1,$Q2&gt;=GC$1),'[2]Listes '!$B$6,0)+IF(AND($Q2&lt;GC$1,$R2&gt;=GC$1),'[2]Listes '!$B$7,0)</calculatedColumnFormula>
    </tableColumn>
    <tableColumn id="202" uniqueName="202" name="23-S17" queryTableFieldId="1545" dataDxfId="256" totalsRowDxfId="35">
      <calculatedColumnFormula>IF(AND($K2&lt;=GD$1,$L2&gt;=GD$1),'[2]Listes '!$B$1,0)+IF(AND($L2&lt;GD$1,$M2&gt;=GD$1),'[2]Listes '!$B$2,0)+IF(AND($M2&lt;GD$1,$N2&gt;=GD$1),'[2]Listes '!$B$3,0)+IF(AND($N2&lt;GD$1,$O2&gt;=GD$1),'[2]Listes '!$B$4,0)+IF(AND($O2&lt;GD$1,$P2&gt;=GD$1),'[2]Listes '!$B$5,0)+IF(AND($P2&lt;GD$1,$Q2&gt;=GD$1),'[2]Listes '!$B$6,0)+IF(AND($Q2&lt;GD$1,$R2&gt;=GD$1),'[2]Listes '!$B$7,0)</calculatedColumnFormula>
    </tableColumn>
    <tableColumn id="203" uniqueName="203" name="23-S18" queryTableFieldId="1544" dataDxfId="255" totalsRowDxfId="34">
      <calculatedColumnFormula>IF(AND($K2&lt;=GE$1,$L2&gt;=GE$1),'[2]Listes '!$B$1,0)+IF(AND($L2&lt;GE$1,$M2&gt;=GE$1),'[2]Listes '!$B$2,0)+IF(AND($M2&lt;GE$1,$N2&gt;=GE$1),'[2]Listes '!$B$3,0)+IF(AND($N2&lt;GE$1,$O2&gt;=GE$1),'[2]Listes '!$B$4,0)+IF(AND($O2&lt;GE$1,$P2&gt;=GE$1),'[2]Listes '!$B$5,0)+IF(AND($P2&lt;GE$1,$Q2&gt;=GE$1),'[2]Listes '!$B$6,0)+IF(AND($Q2&lt;GE$1,$R2&gt;=GE$1),'[2]Listes '!$B$7,0)</calculatedColumnFormula>
    </tableColumn>
    <tableColumn id="204" uniqueName="204" name="23-S19" queryTableFieldId="1543" dataDxfId="254" totalsRowDxfId="33">
      <calculatedColumnFormula>IF(AND($K2&lt;=GF$1,$L2&gt;=GF$1),'[2]Listes '!$B$1,0)+IF(AND($L2&lt;GF$1,$M2&gt;=GF$1),'[2]Listes '!$B$2,0)+IF(AND($M2&lt;GF$1,$N2&gt;=GF$1),'[2]Listes '!$B$3,0)+IF(AND($N2&lt;GF$1,$O2&gt;=GF$1),'[2]Listes '!$B$4,0)+IF(AND($O2&lt;GF$1,$P2&gt;=GF$1),'[2]Listes '!$B$5,0)+IF(AND($P2&lt;GF$1,$Q2&gt;=GF$1),'[2]Listes '!$B$6,0)+IF(AND($Q2&lt;GF$1,$R2&gt;=GF$1),'[2]Listes '!$B$7,0)</calculatedColumnFormula>
    </tableColumn>
    <tableColumn id="205" uniqueName="205" name="23-S20" queryTableFieldId="1542" dataDxfId="253" totalsRowDxfId="32">
      <calculatedColumnFormula>IF(AND($K2&lt;=GG$1,$L2&gt;=GG$1),'[2]Listes '!$B$1,0)+IF(AND($L2&lt;GG$1,$M2&gt;=GG$1),'[2]Listes '!$B$2,0)+IF(AND($M2&lt;GG$1,$N2&gt;=GG$1),'[2]Listes '!$B$3,0)+IF(AND($N2&lt;GG$1,$O2&gt;=GG$1),'[2]Listes '!$B$4,0)+IF(AND($O2&lt;GG$1,$P2&gt;=GG$1),'[2]Listes '!$B$5,0)+IF(AND($P2&lt;GG$1,$Q2&gt;=GG$1),'[2]Listes '!$B$6,0)+IF(AND($Q2&lt;GG$1,$R2&gt;=GG$1),'[2]Listes '!$B$7,0)</calculatedColumnFormula>
    </tableColumn>
    <tableColumn id="206" uniqueName="206" name="23-S21" queryTableFieldId="1541" dataDxfId="252" totalsRowDxfId="31">
      <calculatedColumnFormula>IF(AND($K2&lt;=GH$1,$L2&gt;=GH$1),'[2]Listes '!$B$1,0)+IF(AND($L2&lt;GH$1,$M2&gt;=GH$1),'[2]Listes '!$B$2,0)+IF(AND($M2&lt;GH$1,$N2&gt;=GH$1),'[2]Listes '!$B$3,0)+IF(AND($N2&lt;GH$1,$O2&gt;=GH$1),'[2]Listes '!$B$4,0)+IF(AND($O2&lt;GH$1,$P2&gt;=GH$1),'[2]Listes '!$B$5,0)+IF(AND($P2&lt;GH$1,$Q2&gt;=GH$1),'[2]Listes '!$B$6,0)+IF(AND($Q2&lt;GH$1,$R2&gt;=GH$1),'[2]Listes '!$B$7,0)</calculatedColumnFormula>
    </tableColumn>
    <tableColumn id="207" uniqueName="207" name="23-S22" queryTableFieldId="1540" dataDxfId="251" totalsRowDxfId="30">
      <calculatedColumnFormula>IF(AND($K2&lt;=GI$1,$L2&gt;=GI$1),'[2]Listes '!$B$1,0)+IF(AND($L2&lt;GI$1,$M2&gt;=GI$1),'[2]Listes '!$B$2,0)+IF(AND($M2&lt;GI$1,$N2&gt;=GI$1),'[2]Listes '!$B$3,0)+IF(AND($N2&lt;GI$1,$O2&gt;=GI$1),'[2]Listes '!$B$4,0)+IF(AND($O2&lt;GI$1,$P2&gt;=GI$1),'[2]Listes '!$B$5,0)+IF(AND($P2&lt;GI$1,$Q2&gt;=GI$1),'[2]Listes '!$B$6,0)+IF(AND($Q2&lt;GI$1,$R2&gt;=GI$1),'[2]Listes '!$B$7,0)</calculatedColumnFormula>
    </tableColumn>
    <tableColumn id="208" uniqueName="208" name="23-S23" queryTableFieldId="1539" dataDxfId="250" totalsRowDxfId="29">
      <calculatedColumnFormula>IF(AND($K2&lt;=GJ$1,$L2&gt;=GJ$1),'[2]Listes '!$B$1,0)+IF(AND($L2&lt;GJ$1,$M2&gt;=GJ$1),'[2]Listes '!$B$2,0)+IF(AND($M2&lt;GJ$1,$N2&gt;=GJ$1),'[2]Listes '!$B$3,0)+IF(AND($N2&lt;GJ$1,$O2&gt;=GJ$1),'[2]Listes '!$B$4,0)+IF(AND($O2&lt;GJ$1,$P2&gt;=GJ$1),'[2]Listes '!$B$5,0)+IF(AND($P2&lt;GJ$1,$Q2&gt;=GJ$1),'[2]Listes '!$B$6,0)+IF(AND($Q2&lt;GJ$1,$R2&gt;=GJ$1),'[2]Listes '!$B$7,0)</calculatedColumnFormula>
    </tableColumn>
    <tableColumn id="209" uniqueName="209" name="23-S24" queryTableFieldId="1538" dataDxfId="249" totalsRowDxfId="28">
      <calculatedColumnFormula>IF(AND($K2&lt;=GK$1,$L2&gt;=GK$1),'[2]Listes '!$B$1,0)+IF(AND($L2&lt;GK$1,$M2&gt;=GK$1),'[2]Listes '!$B$2,0)+IF(AND($M2&lt;GK$1,$N2&gt;=GK$1),'[2]Listes '!$B$3,0)+IF(AND($N2&lt;GK$1,$O2&gt;=GK$1),'[2]Listes '!$B$4,0)+IF(AND($O2&lt;GK$1,$P2&gt;=GK$1),'[2]Listes '!$B$5,0)+IF(AND($P2&lt;GK$1,$Q2&gt;=GK$1),'[2]Listes '!$B$6,0)+IF(AND($Q2&lt;GK$1,$R2&gt;=GK$1),'[2]Listes '!$B$7,0)</calculatedColumnFormula>
    </tableColumn>
    <tableColumn id="210" uniqueName="210" name="23-S25" queryTableFieldId="1537" dataDxfId="248" totalsRowDxfId="27">
      <calculatedColumnFormula>IF(AND($K2&lt;=GL$1,$L2&gt;=GL$1),'[2]Listes '!$B$1,0)+IF(AND($L2&lt;GL$1,$M2&gt;=GL$1),'[2]Listes '!$B$2,0)+IF(AND($M2&lt;GL$1,$N2&gt;=GL$1),'[2]Listes '!$B$3,0)+IF(AND($N2&lt;GL$1,$O2&gt;=GL$1),'[2]Listes '!$B$4,0)+IF(AND($O2&lt;GL$1,$P2&gt;=GL$1),'[2]Listes '!$B$5,0)+IF(AND($P2&lt;GL$1,$Q2&gt;=GL$1),'[2]Listes '!$B$6,0)+IF(AND($Q2&lt;GL$1,$R2&gt;=GL$1),'[2]Listes '!$B$7,0)</calculatedColumnFormula>
    </tableColumn>
    <tableColumn id="211" uniqueName="211" name="23-S26" queryTableFieldId="1536" dataDxfId="247" totalsRowDxfId="26">
      <calculatedColumnFormula>IF(AND($K2&lt;=GM$1,$L2&gt;=GM$1),'[2]Listes '!$B$1,0)+IF(AND($L2&lt;GM$1,$M2&gt;=GM$1),'[2]Listes '!$B$2,0)+IF(AND($M2&lt;GM$1,$N2&gt;=GM$1),'[2]Listes '!$B$3,0)+IF(AND($N2&lt;GM$1,$O2&gt;=GM$1),'[2]Listes '!$B$4,0)+IF(AND($O2&lt;GM$1,$P2&gt;=GM$1),'[2]Listes '!$B$5,0)+IF(AND($P2&lt;GM$1,$Q2&gt;=GM$1),'[2]Listes '!$B$6,0)+IF(AND($Q2&lt;GM$1,$R2&gt;=GM$1),'[2]Listes '!$B$7,0)</calculatedColumnFormula>
    </tableColumn>
    <tableColumn id="212" uniqueName="212" name="23-S27" queryTableFieldId="1535" dataDxfId="246" totalsRowDxfId="25">
      <calculatedColumnFormula>IF(AND($K2&lt;=GN$1,$L2&gt;=GN$1),'[2]Listes '!$B$1,0)+IF(AND($L2&lt;GN$1,$M2&gt;=GN$1),'[2]Listes '!$B$2,0)+IF(AND($M2&lt;GN$1,$N2&gt;=GN$1),'[2]Listes '!$B$3,0)+IF(AND($N2&lt;GN$1,$O2&gt;=GN$1),'[2]Listes '!$B$4,0)+IF(AND($O2&lt;GN$1,$P2&gt;=GN$1),'[2]Listes '!$B$5,0)+IF(AND($P2&lt;GN$1,$Q2&gt;=GN$1),'[2]Listes '!$B$6,0)+IF(AND($Q2&lt;GN$1,$R2&gt;=GN$1),'[2]Listes '!$B$7,0)</calculatedColumnFormula>
    </tableColumn>
    <tableColumn id="213" uniqueName="213" name="23-S28" queryTableFieldId="1534" dataDxfId="245" totalsRowDxfId="24">
      <calculatedColumnFormula>IF(AND($K2&lt;=GO$1,$L2&gt;=GO$1),'[2]Listes '!$B$1,0)+IF(AND($L2&lt;GO$1,$M2&gt;=GO$1),'[2]Listes '!$B$2,0)+IF(AND($M2&lt;GO$1,$N2&gt;=GO$1),'[2]Listes '!$B$3,0)+IF(AND($N2&lt;GO$1,$O2&gt;=GO$1),'[2]Listes '!$B$4,0)+IF(AND($O2&lt;GO$1,$P2&gt;=GO$1),'[2]Listes '!$B$5,0)+IF(AND($P2&lt;GO$1,$Q2&gt;=GO$1),'[2]Listes '!$B$6,0)+IF(AND($Q2&lt;GO$1,$R2&gt;=GO$1),'[2]Listes '!$B$7,0)</calculatedColumnFormula>
    </tableColumn>
    <tableColumn id="214" uniqueName="214" name="23-S29" queryTableFieldId="1533" dataDxfId="244" totalsRowDxfId="23">
      <calculatedColumnFormula>IF(AND($K2&lt;=GP$1,$L2&gt;=GP$1),'[2]Listes '!$B$1,0)+IF(AND($L2&lt;GP$1,$M2&gt;=GP$1),'[2]Listes '!$B$2,0)+IF(AND($M2&lt;GP$1,$N2&gt;=GP$1),'[2]Listes '!$B$3,0)+IF(AND($N2&lt;GP$1,$O2&gt;=GP$1),'[2]Listes '!$B$4,0)+IF(AND($O2&lt;GP$1,$P2&gt;=GP$1),'[2]Listes '!$B$5,0)+IF(AND($P2&lt;GP$1,$Q2&gt;=GP$1),'[2]Listes '!$B$6,0)+IF(AND($Q2&lt;GP$1,$R2&gt;=GP$1),'[2]Listes '!$B$7,0)</calculatedColumnFormula>
    </tableColumn>
    <tableColumn id="215" uniqueName="215" name="23-S30" queryTableFieldId="1532" dataDxfId="243" totalsRowDxfId="22">
      <calculatedColumnFormula>IF(AND($K2&lt;=GQ$1,$L2&gt;=GQ$1),'[2]Listes '!$B$1,0)+IF(AND($L2&lt;GQ$1,$M2&gt;=GQ$1),'[2]Listes '!$B$2,0)+IF(AND($M2&lt;GQ$1,$N2&gt;=GQ$1),'[2]Listes '!$B$3,0)+IF(AND($N2&lt;GQ$1,$O2&gt;=GQ$1),'[2]Listes '!$B$4,0)+IF(AND($O2&lt;GQ$1,$P2&gt;=GQ$1),'[2]Listes '!$B$5,0)+IF(AND($P2&lt;GQ$1,$Q2&gt;=GQ$1),'[2]Listes '!$B$6,0)+IF(AND($Q2&lt;GQ$1,$R2&gt;=GQ$1),'[2]Listes '!$B$7,0)</calculatedColumnFormula>
    </tableColumn>
    <tableColumn id="216" uniqueName="216" name="23-S31" queryTableFieldId="1531" dataDxfId="242" totalsRowDxfId="21">
      <calculatedColumnFormula>IF(AND($K2&lt;=GR$1,$L2&gt;=GR$1),'[2]Listes '!$B$1,0)+IF(AND($L2&lt;GR$1,$M2&gt;=GR$1),'[2]Listes '!$B$2,0)+IF(AND($M2&lt;GR$1,$N2&gt;=GR$1),'[2]Listes '!$B$3,0)+IF(AND($N2&lt;GR$1,$O2&gt;=GR$1),'[2]Listes '!$B$4,0)+IF(AND($O2&lt;GR$1,$P2&gt;=GR$1),'[2]Listes '!$B$5,0)+IF(AND($P2&lt;GR$1,$Q2&gt;=GR$1),'[2]Listes '!$B$6,0)+IF(AND($Q2&lt;GR$1,$R2&gt;=GR$1),'[2]Listes '!$B$7,0)</calculatedColumnFormula>
    </tableColumn>
    <tableColumn id="217" uniqueName="217" name="23-S32" queryTableFieldId="1530" dataDxfId="241" totalsRowDxfId="20">
      <calculatedColumnFormula>IF(AND($K2&lt;=GS$1,$L2&gt;=GS$1),'[2]Listes '!$B$1,0)+IF(AND($L2&lt;GS$1,$M2&gt;=GS$1),'[2]Listes '!$B$2,0)+IF(AND($M2&lt;GS$1,$N2&gt;=GS$1),'[2]Listes '!$B$3,0)+IF(AND($N2&lt;GS$1,$O2&gt;=GS$1),'[2]Listes '!$B$4,0)+IF(AND($O2&lt;GS$1,$P2&gt;=GS$1),'[2]Listes '!$B$5,0)+IF(AND($P2&lt;GS$1,$Q2&gt;=GS$1),'[2]Listes '!$B$6,0)+IF(AND($Q2&lt;GS$1,$R2&gt;=GS$1),'[2]Listes '!$B$7,0)</calculatedColumnFormula>
    </tableColumn>
    <tableColumn id="218" uniqueName="218" name="23-S33" queryTableFieldId="1529" dataDxfId="240" totalsRowDxfId="19">
      <calculatedColumnFormula>IF(AND($K2&lt;=GT$1,$L2&gt;=GT$1),'[2]Listes '!$B$1,0)+IF(AND($L2&lt;GT$1,$M2&gt;=GT$1),'[2]Listes '!$B$2,0)+IF(AND($M2&lt;GT$1,$N2&gt;=GT$1),'[2]Listes '!$B$3,0)+IF(AND($N2&lt;GT$1,$O2&gt;=GT$1),'[2]Listes '!$B$4,0)+IF(AND($O2&lt;GT$1,$P2&gt;=GT$1),'[2]Listes '!$B$5,0)+IF(AND($P2&lt;GT$1,$Q2&gt;=GT$1),'[2]Listes '!$B$6,0)+IF(AND($Q2&lt;GT$1,$R2&gt;=GT$1),'[2]Listes '!$B$7,0)</calculatedColumnFormula>
    </tableColumn>
    <tableColumn id="219" uniqueName="219" name="23-S34" queryTableFieldId="1528" dataDxfId="239" totalsRowDxfId="18">
      <calculatedColumnFormula>IF(AND($K2&lt;=GU$1,$L2&gt;=GU$1),'[2]Listes '!$B$1,0)+IF(AND($L2&lt;GU$1,$M2&gt;=GU$1),'[2]Listes '!$B$2,0)+IF(AND($M2&lt;GU$1,$N2&gt;=GU$1),'[2]Listes '!$B$3,0)+IF(AND($N2&lt;GU$1,$O2&gt;=GU$1),'[2]Listes '!$B$4,0)+IF(AND($O2&lt;GU$1,$P2&gt;=GU$1),'[2]Listes '!$B$5,0)+IF(AND($P2&lt;GU$1,$Q2&gt;=GU$1),'[2]Listes '!$B$6,0)+IF(AND($Q2&lt;GU$1,$R2&gt;=GU$1),'[2]Listes '!$B$7,0)</calculatedColumnFormula>
    </tableColumn>
    <tableColumn id="220" uniqueName="220" name="23-S35" queryTableFieldId="1527" dataDxfId="238" totalsRowDxfId="17">
      <calculatedColumnFormula>IF(AND($K2&lt;=GV$1,$L2&gt;=GV$1),'[2]Listes '!$B$1,0)+IF(AND($L2&lt;GV$1,$M2&gt;=GV$1),'[2]Listes '!$B$2,0)+IF(AND($M2&lt;GV$1,$N2&gt;=GV$1),'[2]Listes '!$B$3,0)+IF(AND($N2&lt;GV$1,$O2&gt;=GV$1),'[2]Listes '!$B$4,0)+IF(AND($O2&lt;GV$1,$P2&gt;=GV$1),'[2]Listes '!$B$5,0)+IF(AND($P2&lt;GV$1,$Q2&gt;=GV$1),'[2]Listes '!$B$6,0)+IF(AND($Q2&lt;GV$1,$R2&gt;=GV$1),'[2]Listes '!$B$7,0)</calculatedColumnFormula>
    </tableColumn>
    <tableColumn id="221" uniqueName="221" name="23-S36" queryTableFieldId="1526" dataDxfId="237" totalsRowDxfId="16">
      <calculatedColumnFormula>IF(AND($K2&lt;=GW$1,$L2&gt;=GW$1),'[2]Listes '!$B$1,0)+IF(AND($L2&lt;GW$1,$M2&gt;=GW$1),'[2]Listes '!$B$2,0)+IF(AND($M2&lt;GW$1,$N2&gt;=GW$1),'[2]Listes '!$B$3,0)+IF(AND($N2&lt;GW$1,$O2&gt;=GW$1),'[2]Listes '!$B$4,0)+IF(AND($O2&lt;GW$1,$P2&gt;=GW$1),'[2]Listes '!$B$5,0)+IF(AND($P2&lt;GW$1,$Q2&gt;=GW$1),'[2]Listes '!$B$6,0)+IF(AND($Q2&lt;GW$1,$R2&gt;=GW$1),'[2]Listes '!$B$7,0)</calculatedColumnFormula>
    </tableColumn>
    <tableColumn id="222" uniqueName="222" name="23-S37" queryTableFieldId="1525" dataDxfId="236" totalsRowDxfId="15">
      <calculatedColumnFormula>IF(AND($K2&lt;=GX$1,$L2&gt;=GX$1),'[2]Listes '!$B$1,0)+IF(AND($L2&lt;GX$1,$M2&gt;=GX$1),'[2]Listes '!$B$2,0)+IF(AND($M2&lt;GX$1,$N2&gt;=GX$1),'[2]Listes '!$B$3,0)+IF(AND($N2&lt;GX$1,$O2&gt;=GX$1),'[2]Listes '!$B$4,0)+IF(AND($O2&lt;GX$1,$P2&gt;=GX$1),'[2]Listes '!$B$5,0)+IF(AND($P2&lt;GX$1,$Q2&gt;=GX$1),'[2]Listes '!$B$6,0)+IF(AND($Q2&lt;GX$1,$R2&gt;=GX$1),'[2]Listes '!$B$7,0)</calculatedColumnFormula>
    </tableColumn>
    <tableColumn id="223" uniqueName="223" name="23-S38" queryTableFieldId="1524" dataDxfId="235" totalsRowDxfId="14">
      <calculatedColumnFormula>IF(AND($K2&lt;=GY$1,$L2&gt;=GY$1),'[2]Listes '!$B$1,0)+IF(AND($L2&lt;GY$1,$M2&gt;=GY$1),'[2]Listes '!$B$2,0)+IF(AND($M2&lt;GY$1,$N2&gt;=GY$1),'[2]Listes '!$B$3,0)+IF(AND($N2&lt;GY$1,$O2&gt;=GY$1),'[2]Listes '!$B$4,0)+IF(AND($O2&lt;GY$1,$P2&gt;=GY$1),'[2]Listes '!$B$5,0)+IF(AND($P2&lt;GY$1,$Q2&gt;=GY$1),'[2]Listes '!$B$6,0)+IF(AND($Q2&lt;GY$1,$R2&gt;=GY$1),'[2]Listes '!$B$7,0)</calculatedColumnFormula>
    </tableColumn>
    <tableColumn id="224" uniqueName="224" name="23-S39" queryTableFieldId="1523" dataDxfId="234" totalsRowDxfId="13">
      <calculatedColumnFormula>IF(AND($K2&lt;=GZ$1,$L2&gt;=GZ$1),'[2]Listes '!$B$1,0)+IF(AND($L2&lt;GZ$1,$M2&gt;=GZ$1),'[2]Listes '!$B$2,0)+IF(AND($M2&lt;GZ$1,$N2&gt;=GZ$1),'[2]Listes '!$B$3,0)+IF(AND($N2&lt;GZ$1,$O2&gt;=GZ$1),'[2]Listes '!$B$4,0)+IF(AND($O2&lt;GZ$1,$P2&gt;=GZ$1),'[2]Listes '!$B$5,0)+IF(AND($P2&lt;GZ$1,$Q2&gt;=GZ$1),'[2]Listes '!$B$6,0)+IF(AND($Q2&lt;GZ$1,$R2&gt;=GZ$1),'[2]Listes '!$B$7,0)</calculatedColumnFormula>
    </tableColumn>
    <tableColumn id="225" uniqueName="225" name="23-S40" queryTableFieldId="1522" dataDxfId="233" totalsRowDxfId="12">
      <calculatedColumnFormula>IF(AND($K2&lt;=HA$1,$L2&gt;=HA$1),'[2]Listes '!$B$1,0)+IF(AND($L2&lt;HA$1,$M2&gt;=HA$1),'[2]Listes '!$B$2,0)+IF(AND($M2&lt;HA$1,$N2&gt;=HA$1),'[2]Listes '!$B$3,0)+IF(AND($N2&lt;HA$1,$O2&gt;=HA$1),'[2]Listes '!$B$4,0)+IF(AND($O2&lt;HA$1,$P2&gt;=HA$1),'[2]Listes '!$B$5,0)+IF(AND($P2&lt;HA$1,$Q2&gt;=HA$1),'[2]Listes '!$B$6,0)+IF(AND($Q2&lt;HA$1,$R2&gt;=HA$1),'[2]Listes '!$B$7,0)</calculatedColumnFormula>
    </tableColumn>
    <tableColumn id="226" uniqueName="226" name="23-S41" queryTableFieldId="1521" dataDxfId="232" totalsRowDxfId="11">
      <calculatedColumnFormula>IF(AND($K2&lt;=HB$1,$L2&gt;=HB$1),'[2]Listes '!$B$1,0)+IF(AND($L2&lt;HB$1,$M2&gt;=HB$1),'[2]Listes '!$B$2,0)+IF(AND($M2&lt;HB$1,$N2&gt;=HB$1),'[2]Listes '!$B$3,0)+IF(AND($N2&lt;HB$1,$O2&gt;=HB$1),'[2]Listes '!$B$4,0)+IF(AND($O2&lt;HB$1,$P2&gt;=HB$1),'[2]Listes '!$B$5,0)+IF(AND($P2&lt;HB$1,$Q2&gt;=HB$1),'[2]Listes '!$B$6,0)+IF(AND($Q2&lt;HB$1,$R2&gt;=HB$1),'[2]Listes '!$B$7,0)</calculatedColumnFormula>
    </tableColumn>
    <tableColumn id="227" uniqueName="227" name="23-S42" queryTableFieldId="1520" dataDxfId="231" totalsRowDxfId="10">
      <calculatedColumnFormula>IF(AND($K2&lt;=HC$1,$L2&gt;=HC$1),'[2]Listes '!$B$1,0)+IF(AND($L2&lt;HC$1,$M2&gt;=HC$1),'[2]Listes '!$B$2,0)+IF(AND($M2&lt;HC$1,$N2&gt;=HC$1),'[2]Listes '!$B$3,0)+IF(AND($N2&lt;HC$1,$O2&gt;=HC$1),'[2]Listes '!$B$4,0)+IF(AND($O2&lt;HC$1,$P2&gt;=HC$1),'[2]Listes '!$B$5,0)+IF(AND($P2&lt;HC$1,$Q2&gt;=HC$1),'[2]Listes '!$B$6,0)+IF(AND($Q2&lt;HC$1,$R2&gt;=HC$1),'[2]Listes '!$B$7,0)</calculatedColumnFormula>
    </tableColumn>
    <tableColumn id="228" uniqueName="228" name="23-S43" queryTableFieldId="1519" dataDxfId="230" totalsRowDxfId="9">
      <calculatedColumnFormula>IF(AND($K2&lt;=HD$1,$L2&gt;=HD$1),'[2]Listes '!$B$1,0)+IF(AND($L2&lt;HD$1,$M2&gt;=HD$1),'[2]Listes '!$B$2,0)+IF(AND($M2&lt;HD$1,$N2&gt;=HD$1),'[2]Listes '!$B$3,0)+IF(AND($N2&lt;HD$1,$O2&gt;=HD$1),'[2]Listes '!$B$4,0)+IF(AND($O2&lt;HD$1,$P2&gt;=HD$1),'[2]Listes '!$B$5,0)+IF(AND($P2&lt;HD$1,$Q2&gt;=HD$1),'[2]Listes '!$B$6,0)+IF(AND($Q2&lt;HD$1,$R2&gt;=HD$1),'[2]Listes '!$B$7,0)</calculatedColumnFormula>
    </tableColumn>
    <tableColumn id="229" uniqueName="229" name="23-S44" queryTableFieldId="1518" dataDxfId="229" totalsRowDxfId="8">
      <calculatedColumnFormula>IF(AND($K2&lt;=HE$1,$L2&gt;=HE$1),'[2]Listes '!$B$1,0)+IF(AND($L2&lt;HE$1,$M2&gt;=HE$1),'[2]Listes '!$B$2,0)+IF(AND($M2&lt;HE$1,$N2&gt;=HE$1),'[2]Listes '!$B$3,0)+IF(AND($N2&lt;HE$1,$O2&gt;=HE$1),'[2]Listes '!$B$4,0)+IF(AND($O2&lt;HE$1,$P2&gt;=HE$1),'[2]Listes '!$B$5,0)+IF(AND($P2&lt;HE$1,$Q2&gt;=HE$1),'[2]Listes '!$B$6,0)+IF(AND($Q2&lt;HE$1,$R2&gt;=HE$1),'[2]Listes '!$B$7,0)</calculatedColumnFormula>
    </tableColumn>
    <tableColumn id="230" uniqueName="230" name="23-S45" queryTableFieldId="1517" dataDxfId="228" totalsRowDxfId="7">
      <calculatedColumnFormula>IF(AND($K2&lt;=HF$1,$L2&gt;=HF$1),'[2]Listes '!$B$1,0)+IF(AND($L2&lt;HF$1,$M2&gt;=HF$1),'[2]Listes '!$B$2,0)+IF(AND($M2&lt;HF$1,$N2&gt;=HF$1),'[2]Listes '!$B$3,0)+IF(AND($N2&lt;HF$1,$O2&gt;=HF$1),'[2]Listes '!$B$4,0)+IF(AND($O2&lt;HF$1,$P2&gt;=HF$1),'[2]Listes '!$B$5,0)+IF(AND($P2&lt;HF$1,$Q2&gt;=HF$1),'[2]Listes '!$B$6,0)+IF(AND($Q2&lt;HF$1,$R2&gt;=HF$1),'[2]Listes '!$B$7,0)</calculatedColumnFormula>
    </tableColumn>
    <tableColumn id="231" uniqueName="231" name="23-S46" queryTableFieldId="1516" dataDxfId="227" totalsRowDxfId="6">
      <calculatedColumnFormula>IF(AND($K2&lt;=HG$1,$L2&gt;=HG$1),'[2]Listes '!$B$1,0)+IF(AND($L2&lt;HG$1,$M2&gt;=HG$1),'[2]Listes '!$B$2,0)+IF(AND($M2&lt;HG$1,$N2&gt;=HG$1),'[2]Listes '!$B$3,0)+IF(AND($N2&lt;HG$1,$O2&gt;=HG$1),'[2]Listes '!$B$4,0)+IF(AND($O2&lt;HG$1,$P2&gt;=HG$1),'[2]Listes '!$B$5,0)+IF(AND($P2&lt;HG$1,$Q2&gt;=HG$1),'[2]Listes '!$B$6,0)+IF(AND($Q2&lt;HG$1,$R2&gt;=HG$1),'[2]Listes '!$B$7,0)</calculatedColumnFormula>
    </tableColumn>
    <tableColumn id="232" uniqueName="232" name="23-S47" queryTableFieldId="1515" dataDxfId="226" totalsRowDxfId="5">
      <calculatedColumnFormula>IF(AND($K2&lt;=HH$1,$L2&gt;=HH$1),'[2]Listes '!$B$1,0)+IF(AND($L2&lt;HH$1,$M2&gt;=HH$1),'[2]Listes '!$B$2,0)+IF(AND($M2&lt;HH$1,$N2&gt;=HH$1),'[2]Listes '!$B$3,0)+IF(AND($N2&lt;HH$1,$O2&gt;=HH$1),'[2]Listes '!$B$4,0)+IF(AND($O2&lt;HH$1,$P2&gt;=HH$1),'[2]Listes '!$B$5,0)+IF(AND($P2&lt;HH$1,$Q2&gt;=HH$1),'[2]Listes '!$B$6,0)+IF(AND($Q2&lt;HH$1,$R2&gt;=HH$1),'[2]Listes '!$B$7,0)</calculatedColumnFormula>
    </tableColumn>
    <tableColumn id="233" uniqueName="233" name="23-S48" queryTableFieldId="1514" dataDxfId="225" totalsRowDxfId="4">
      <calculatedColumnFormula>IF(AND($K2&lt;=HI$1,$L2&gt;=HI$1),'[2]Listes '!$B$1,0)+IF(AND($L2&lt;HI$1,$M2&gt;=HI$1),'[2]Listes '!$B$2,0)+IF(AND($M2&lt;HI$1,$N2&gt;=HI$1),'[2]Listes '!$B$3,0)+IF(AND($N2&lt;HI$1,$O2&gt;=HI$1),'[2]Listes '!$B$4,0)+IF(AND($O2&lt;HI$1,$P2&gt;=HI$1),'[2]Listes '!$B$5,0)+IF(AND($P2&lt;HI$1,$Q2&gt;=HI$1),'[2]Listes '!$B$6,0)+IF(AND($Q2&lt;HI$1,$R2&gt;=HI$1),'[2]Listes '!$B$7,0)</calculatedColumnFormula>
    </tableColumn>
    <tableColumn id="234" uniqueName="234" name="23-S49" queryTableFieldId="1513" dataDxfId="224" totalsRowDxfId="3">
      <calculatedColumnFormula>IF(AND($K2&lt;=HJ$1,$L2&gt;=HJ$1),'[2]Listes '!$B$1,0)+IF(AND($L2&lt;HJ$1,$M2&gt;=HJ$1),'[2]Listes '!$B$2,0)+IF(AND($M2&lt;HJ$1,$N2&gt;=HJ$1),'[2]Listes '!$B$3,0)+IF(AND($N2&lt;HJ$1,$O2&gt;=HJ$1),'[2]Listes '!$B$4,0)+IF(AND($O2&lt;HJ$1,$P2&gt;=HJ$1),'[2]Listes '!$B$5,0)+IF(AND($P2&lt;HJ$1,$Q2&gt;=HJ$1),'[2]Listes '!$B$6,0)+IF(AND($Q2&lt;HJ$1,$R2&gt;=HJ$1),'[2]Listes '!$B$7,0)</calculatedColumnFormula>
    </tableColumn>
    <tableColumn id="235" uniqueName="235" name="23-S50" queryTableFieldId="1512" dataDxfId="223" totalsRowDxfId="2">
      <calculatedColumnFormula>IF(AND($K2&lt;=HK$1,$L2&gt;=HK$1),'[2]Listes '!$B$1,0)+IF(AND($L2&lt;HK$1,$M2&gt;=HK$1),'[2]Listes '!$B$2,0)+IF(AND($M2&lt;HK$1,$N2&gt;=HK$1),'[2]Listes '!$B$3,0)+IF(AND($N2&lt;HK$1,$O2&gt;=HK$1),'[2]Listes '!$B$4,0)+IF(AND($O2&lt;HK$1,$P2&gt;=HK$1),'[2]Listes '!$B$5,0)+IF(AND($P2&lt;HK$1,$Q2&gt;=HK$1),'[2]Listes '!$B$6,0)+IF(AND($Q2&lt;HK$1,$R2&gt;=HK$1),'[2]Listes '!$B$7,0)</calculatedColumnFormula>
    </tableColumn>
    <tableColumn id="236" uniqueName="236" name="23-S51" queryTableFieldId="1511" dataDxfId="222" totalsRowDxfId="1">
      <calculatedColumnFormula>IF(AND($K2&lt;=HL$1,$L2&gt;=HL$1),'[2]Listes '!$B$1,0)+IF(AND($L2&lt;HL$1,$M2&gt;=HL$1),'[2]Listes '!$B$2,0)+IF(AND($M2&lt;HL$1,$N2&gt;=HL$1),'[2]Listes '!$B$3,0)+IF(AND($N2&lt;HL$1,$O2&gt;=HL$1),'[2]Listes '!$B$4,0)+IF(AND($O2&lt;HL$1,$P2&gt;=HL$1),'[2]Listes '!$B$5,0)+IF(AND($P2&lt;HL$1,$Q2&gt;=HL$1),'[2]Listes '!$B$6,0)+IF(AND($Q2&lt;HL$1,$R2&gt;=HL$1),'[2]Listes '!$B$7,0)</calculatedColumnFormula>
    </tableColumn>
    <tableColumn id="237" uniqueName="237" name="23-S52" queryTableFieldId="1510" dataDxfId="221" totalsRowDxfId="0">
      <calculatedColumnFormula>IF(AND($K2&lt;=HM$1,$L2&gt;=HM$1),'[2]Listes '!$B$1,0)+IF(AND($L2&lt;HM$1,$M2&gt;=HM$1),'[2]Listes '!$B$2,0)+IF(AND($M2&lt;HM$1,$N2&gt;=HM$1),'[2]Listes '!$B$3,0)+IF(AND($N2&lt;HM$1,$O2&gt;=HM$1),'[2]Listes '!$B$4,0)+IF(AND($O2&lt;HM$1,$P2&gt;=HM$1),'[2]Listes '!$B$5,0)+IF(AND($P2&lt;HM$1,$Q2&gt;=HM$1),'[2]Listes '!$B$6,0)+IF(AND($Q2&lt;HM$1,$R2&gt;=HM$1),'[2]Listes '!$B$7,0)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M19"/>
  <sheetViews>
    <sheetView tabSelected="1" topLeftCell="Q1" zoomScaleNormal="100" workbookViewId="0">
      <pane ySplit="1" topLeftCell="A2" activePane="bottomLeft" state="frozen"/>
      <selection pane="bottomLeft" activeCell="AA2" sqref="AA2"/>
    </sheetView>
  </sheetViews>
  <sheetFormatPr baseColWidth="10" defaultColWidth="11.5" defaultRowHeight="14.5" x14ac:dyDescent="0.35"/>
  <cols>
    <col min="1" max="1" width="10.6640625" style="9" hidden="1" customWidth="1"/>
    <col min="2" max="2" width="7.6640625" style="9" hidden="1" customWidth="1"/>
    <col min="3" max="3" width="11.33203125" style="10" customWidth="1"/>
    <col min="4" max="8" width="10.6640625" style="9" customWidth="1"/>
    <col min="9" max="9" width="11.5" style="9" customWidth="1"/>
    <col min="10" max="10" width="11.5" style="9" hidden="1" customWidth="1"/>
    <col min="11" max="18" width="11.5" style="9" customWidth="1"/>
    <col min="19" max="19" width="4.5" style="9" hidden="1" customWidth="1"/>
    <col min="20" max="21" width="5.83203125" style="9" hidden="1" customWidth="1"/>
    <col min="22" max="22" width="6.5" style="9" hidden="1" customWidth="1"/>
    <col min="23" max="23" width="4.83203125" style="9" hidden="1" customWidth="1"/>
    <col min="24" max="24" width="3.83203125" style="9" hidden="1" customWidth="1"/>
    <col min="25" max="25" width="6.5" style="9" hidden="1" customWidth="1"/>
    <col min="26" max="26" width="17.5" style="9" hidden="1" customWidth="1"/>
    <col min="27" max="91" width="11.5" style="9" customWidth="1"/>
    <col min="92" max="16384" width="11.5" style="9"/>
  </cols>
  <sheetData>
    <row r="1" spans="1:221" s="1" customFormat="1" ht="57.75" customHeight="1" x14ac:dyDescent="0.35">
      <c r="A1" s="1" t="s">
        <v>0</v>
      </c>
      <c r="B1" s="1" t="s">
        <v>1</v>
      </c>
      <c r="C1" s="3" t="s">
        <v>206</v>
      </c>
      <c r="D1" s="1" t="s">
        <v>214</v>
      </c>
      <c r="E1" s="1" t="s">
        <v>215</v>
      </c>
      <c r="F1" s="1" t="s">
        <v>216</v>
      </c>
      <c r="G1" s="1" t="s">
        <v>217</v>
      </c>
      <c r="H1" s="1" t="s">
        <v>218</v>
      </c>
      <c r="I1" s="2" t="s">
        <v>219</v>
      </c>
      <c r="J1" s="2" t="s">
        <v>2</v>
      </c>
      <c r="K1" s="2" t="s">
        <v>220</v>
      </c>
      <c r="L1" s="4" t="s">
        <v>207</v>
      </c>
      <c r="M1" s="2" t="s">
        <v>208</v>
      </c>
      <c r="N1" s="2" t="s">
        <v>209</v>
      </c>
      <c r="O1" s="2" t="s">
        <v>210</v>
      </c>
      <c r="P1" s="2" t="s">
        <v>211</v>
      </c>
      <c r="Q1" s="2" t="s">
        <v>212</v>
      </c>
      <c r="R1" s="2" t="s">
        <v>213</v>
      </c>
      <c r="S1" s="5" t="s">
        <v>3</v>
      </c>
      <c r="T1" s="5" t="s">
        <v>4</v>
      </c>
      <c r="U1" s="5" t="s">
        <v>5</v>
      </c>
      <c r="V1" s="5" t="s">
        <v>6</v>
      </c>
      <c r="W1" s="5" t="s">
        <v>7</v>
      </c>
      <c r="X1" s="5" t="s">
        <v>8</v>
      </c>
      <c r="Y1" s="5" t="s">
        <v>9</v>
      </c>
      <c r="Z1" s="5" t="s">
        <v>10</v>
      </c>
      <c r="AA1" s="6" t="s">
        <v>11</v>
      </c>
      <c r="AB1" s="6" t="s">
        <v>12</v>
      </c>
      <c r="AC1" s="6" t="s">
        <v>13</v>
      </c>
      <c r="AD1" s="6" t="s">
        <v>14</v>
      </c>
      <c r="AE1" s="6" t="s">
        <v>15</v>
      </c>
      <c r="AF1" s="6" t="s">
        <v>16</v>
      </c>
      <c r="AG1" s="6" t="s">
        <v>17</v>
      </c>
      <c r="AH1" s="6" t="s">
        <v>18</v>
      </c>
      <c r="AI1" s="6" t="s">
        <v>19</v>
      </c>
      <c r="AJ1" s="6" t="s">
        <v>20</v>
      </c>
      <c r="AK1" s="6" t="s">
        <v>21</v>
      </c>
      <c r="AL1" s="6" t="s">
        <v>22</v>
      </c>
      <c r="AM1" s="6" t="s">
        <v>23</v>
      </c>
      <c r="AN1" s="6" t="s">
        <v>24</v>
      </c>
      <c r="AO1" s="6" t="s">
        <v>25</v>
      </c>
      <c r="AP1" s="6" t="s">
        <v>26</v>
      </c>
      <c r="AQ1" s="6" t="s">
        <v>27</v>
      </c>
      <c r="AR1" s="6" t="s">
        <v>28</v>
      </c>
      <c r="AS1" s="6" t="s">
        <v>29</v>
      </c>
      <c r="AT1" s="6" t="s">
        <v>30</v>
      </c>
      <c r="AU1" s="6" t="s">
        <v>31</v>
      </c>
      <c r="AV1" s="6" t="s">
        <v>32</v>
      </c>
      <c r="AW1" s="6" t="s">
        <v>33</v>
      </c>
      <c r="AX1" s="6" t="s">
        <v>34</v>
      </c>
      <c r="AY1" s="6" t="s">
        <v>35</v>
      </c>
      <c r="AZ1" s="6" t="s">
        <v>36</v>
      </c>
      <c r="BA1" s="6" t="s">
        <v>37</v>
      </c>
      <c r="BB1" s="6" t="s">
        <v>38</v>
      </c>
      <c r="BC1" s="6" t="s">
        <v>39</v>
      </c>
      <c r="BD1" s="6" t="s">
        <v>40</v>
      </c>
      <c r="BE1" s="6" t="s">
        <v>41</v>
      </c>
      <c r="BF1" s="6" t="s">
        <v>42</v>
      </c>
      <c r="BG1" s="6" t="s">
        <v>43</v>
      </c>
      <c r="BH1" s="6" t="s">
        <v>44</v>
      </c>
      <c r="BI1" s="6" t="s">
        <v>45</v>
      </c>
      <c r="BJ1" s="6" t="s">
        <v>46</v>
      </c>
      <c r="BK1" s="6" t="s">
        <v>47</v>
      </c>
      <c r="BL1" s="6" t="s">
        <v>48</v>
      </c>
      <c r="BM1" s="6" t="s">
        <v>49</v>
      </c>
      <c r="BN1" s="7" t="s">
        <v>50</v>
      </c>
      <c r="BO1" s="7" t="s">
        <v>51</v>
      </c>
      <c r="BP1" s="7" t="s">
        <v>52</v>
      </c>
      <c r="BQ1" s="7" t="s">
        <v>53</v>
      </c>
      <c r="BR1" s="7" t="s">
        <v>54</v>
      </c>
      <c r="BS1" s="7" t="s">
        <v>55</v>
      </c>
      <c r="BT1" s="7" t="s">
        <v>56</v>
      </c>
      <c r="BU1" s="7" t="s">
        <v>57</v>
      </c>
      <c r="BV1" s="7" t="s">
        <v>58</v>
      </c>
      <c r="BW1" s="7" t="s">
        <v>59</v>
      </c>
      <c r="BX1" s="7" t="s">
        <v>60</v>
      </c>
      <c r="BY1" s="7" t="s">
        <v>61</v>
      </c>
      <c r="BZ1" s="7" t="s">
        <v>62</v>
      </c>
      <c r="CA1" s="7" t="s">
        <v>63</v>
      </c>
      <c r="CB1" s="7" t="s">
        <v>64</v>
      </c>
      <c r="CC1" s="7" t="s">
        <v>65</v>
      </c>
      <c r="CD1" s="7" t="s">
        <v>66</v>
      </c>
      <c r="CE1" s="7" t="s">
        <v>67</v>
      </c>
      <c r="CF1" s="7" t="s">
        <v>68</v>
      </c>
      <c r="CG1" s="7" t="s">
        <v>69</v>
      </c>
      <c r="CH1" s="7" t="s">
        <v>70</v>
      </c>
      <c r="CI1" s="7" t="s">
        <v>71</v>
      </c>
      <c r="CJ1" s="7" t="s">
        <v>72</v>
      </c>
      <c r="CK1" s="7" t="s">
        <v>73</v>
      </c>
      <c r="CL1" s="7" t="s">
        <v>74</v>
      </c>
      <c r="CM1" s="7" t="s">
        <v>75</v>
      </c>
      <c r="CN1" s="7" t="s">
        <v>76</v>
      </c>
      <c r="CO1" s="7" t="s">
        <v>77</v>
      </c>
      <c r="CP1" s="7" t="s">
        <v>78</v>
      </c>
      <c r="CQ1" s="7" t="s">
        <v>79</v>
      </c>
      <c r="CR1" s="7" t="s">
        <v>80</v>
      </c>
      <c r="CS1" s="7" t="s">
        <v>81</v>
      </c>
      <c r="CT1" s="7" t="s">
        <v>82</v>
      </c>
      <c r="CU1" s="7" t="s">
        <v>83</v>
      </c>
      <c r="CV1" s="7" t="s">
        <v>84</v>
      </c>
      <c r="CW1" s="7" t="s">
        <v>85</v>
      </c>
      <c r="CX1" s="7" t="s">
        <v>86</v>
      </c>
      <c r="CY1" s="7" t="s">
        <v>87</v>
      </c>
      <c r="CZ1" s="7" t="s">
        <v>88</v>
      </c>
      <c r="DA1" s="7" t="s">
        <v>89</v>
      </c>
      <c r="DB1" s="7" t="s">
        <v>90</v>
      </c>
      <c r="DC1" s="7" t="s">
        <v>91</v>
      </c>
      <c r="DD1" s="7" t="s">
        <v>92</v>
      </c>
      <c r="DE1" s="7" t="s">
        <v>93</v>
      </c>
      <c r="DF1" s="7" t="s">
        <v>94</v>
      </c>
      <c r="DG1" s="7" t="s">
        <v>95</v>
      </c>
      <c r="DH1" s="7" t="s">
        <v>96</v>
      </c>
      <c r="DI1" s="7" t="s">
        <v>97</v>
      </c>
      <c r="DJ1" s="7" t="s">
        <v>98</v>
      </c>
      <c r="DK1" s="7" t="s">
        <v>99</v>
      </c>
      <c r="DL1" s="7" t="s">
        <v>100</v>
      </c>
      <c r="DM1" s="7" t="s">
        <v>101</v>
      </c>
      <c r="DN1" s="7" t="s">
        <v>102</v>
      </c>
      <c r="DO1" s="7" t="s">
        <v>103</v>
      </c>
      <c r="DP1" s="7" t="s">
        <v>104</v>
      </c>
      <c r="DQ1" s="7" t="s">
        <v>105</v>
      </c>
      <c r="DR1" s="7" t="s">
        <v>106</v>
      </c>
      <c r="DS1" s="7" t="s">
        <v>107</v>
      </c>
      <c r="DT1" s="7" t="s">
        <v>108</v>
      </c>
      <c r="DU1" s="7" t="s">
        <v>109</v>
      </c>
      <c r="DV1" s="7" t="s">
        <v>110</v>
      </c>
      <c r="DW1" s="7" t="s">
        <v>111</v>
      </c>
      <c r="DX1" s="7" t="s">
        <v>112</v>
      </c>
      <c r="DY1" s="7" t="s">
        <v>113</v>
      </c>
      <c r="DZ1" s="7" t="s">
        <v>114</v>
      </c>
      <c r="EA1" s="7" t="s">
        <v>115</v>
      </c>
      <c r="EB1" s="7" t="s">
        <v>116</v>
      </c>
      <c r="EC1" s="7" t="s">
        <v>117</v>
      </c>
      <c r="ED1" s="7" t="s">
        <v>118</v>
      </c>
      <c r="EE1" s="7" t="s">
        <v>119</v>
      </c>
      <c r="EF1" s="7" t="s">
        <v>120</v>
      </c>
      <c r="EG1" s="7" t="s">
        <v>121</v>
      </c>
      <c r="EH1" s="7" t="s">
        <v>122</v>
      </c>
      <c r="EI1" s="7" t="s">
        <v>123</v>
      </c>
      <c r="EJ1" s="7" t="s">
        <v>124</v>
      </c>
      <c r="EK1" s="7" t="s">
        <v>125</v>
      </c>
      <c r="EL1" s="7" t="s">
        <v>126</v>
      </c>
      <c r="EM1" s="7" t="s">
        <v>127</v>
      </c>
      <c r="EN1" s="7" t="s">
        <v>128</v>
      </c>
      <c r="EO1" s="7" t="s">
        <v>129</v>
      </c>
      <c r="EP1" s="7" t="s">
        <v>130</v>
      </c>
      <c r="EQ1" s="7" t="s">
        <v>131</v>
      </c>
      <c r="ER1" s="7" t="s">
        <v>132</v>
      </c>
      <c r="ES1" s="7" t="s">
        <v>133</v>
      </c>
      <c r="ET1" s="7" t="s">
        <v>134</v>
      </c>
      <c r="EU1" s="7" t="s">
        <v>135</v>
      </c>
      <c r="EV1" s="7" t="s">
        <v>136</v>
      </c>
      <c r="EW1" s="7" t="s">
        <v>137</v>
      </c>
      <c r="EX1" s="7" t="s">
        <v>138</v>
      </c>
      <c r="EY1" s="7" t="s">
        <v>139</v>
      </c>
      <c r="EZ1" s="7" t="s">
        <v>140</v>
      </c>
      <c r="FA1" s="7" t="s">
        <v>141</v>
      </c>
      <c r="FB1" s="7" t="s">
        <v>142</v>
      </c>
      <c r="FC1" s="7" t="s">
        <v>143</v>
      </c>
      <c r="FD1" s="7" t="s">
        <v>144</v>
      </c>
      <c r="FE1" s="7" t="s">
        <v>145</v>
      </c>
      <c r="FF1" s="7" t="s">
        <v>146</v>
      </c>
      <c r="FG1" s="7" t="s">
        <v>147</v>
      </c>
      <c r="FH1" s="7" t="s">
        <v>148</v>
      </c>
      <c r="FI1" s="7" t="s">
        <v>149</v>
      </c>
      <c r="FJ1" s="7" t="s">
        <v>150</v>
      </c>
      <c r="FK1" s="7" t="s">
        <v>151</v>
      </c>
      <c r="FL1" s="7" t="s">
        <v>152</v>
      </c>
      <c r="FM1" s="7" t="s">
        <v>153</v>
      </c>
      <c r="FN1" s="7" t="s">
        <v>154</v>
      </c>
      <c r="FO1" s="7" t="s">
        <v>155</v>
      </c>
      <c r="FP1" s="7" t="s">
        <v>156</v>
      </c>
      <c r="FQ1" s="7" t="s">
        <v>157</v>
      </c>
      <c r="FR1" s="7" t="s">
        <v>158</v>
      </c>
      <c r="FS1" s="7" t="s">
        <v>159</v>
      </c>
      <c r="FT1" s="7" t="s">
        <v>160</v>
      </c>
      <c r="FU1" s="7" t="s">
        <v>161</v>
      </c>
      <c r="FV1" s="7" t="s">
        <v>162</v>
      </c>
      <c r="FW1" s="7" t="s">
        <v>163</v>
      </c>
      <c r="FX1" s="7" t="s">
        <v>164</v>
      </c>
      <c r="FY1" s="7" t="s">
        <v>165</v>
      </c>
      <c r="FZ1" s="7" t="s">
        <v>166</v>
      </c>
      <c r="GA1" s="7" t="s">
        <v>167</v>
      </c>
      <c r="GB1" s="7" t="s">
        <v>168</v>
      </c>
      <c r="GC1" s="7" t="s">
        <v>169</v>
      </c>
      <c r="GD1" s="7" t="s">
        <v>170</v>
      </c>
      <c r="GE1" s="7" t="s">
        <v>171</v>
      </c>
      <c r="GF1" s="7" t="s">
        <v>172</v>
      </c>
      <c r="GG1" s="7" t="s">
        <v>173</v>
      </c>
      <c r="GH1" s="7" t="s">
        <v>174</v>
      </c>
      <c r="GI1" s="7" t="s">
        <v>175</v>
      </c>
      <c r="GJ1" s="7" t="s">
        <v>176</v>
      </c>
      <c r="GK1" s="7" t="s">
        <v>177</v>
      </c>
      <c r="GL1" s="7" t="s">
        <v>178</v>
      </c>
      <c r="GM1" s="7" t="s">
        <v>179</v>
      </c>
      <c r="GN1" s="7" t="s">
        <v>180</v>
      </c>
      <c r="GO1" s="7" t="s">
        <v>181</v>
      </c>
      <c r="GP1" s="7" t="s">
        <v>182</v>
      </c>
      <c r="GQ1" s="7" t="s">
        <v>183</v>
      </c>
      <c r="GR1" s="7" t="s">
        <v>184</v>
      </c>
      <c r="GS1" s="7" t="s">
        <v>185</v>
      </c>
      <c r="GT1" s="7" t="s">
        <v>186</v>
      </c>
      <c r="GU1" s="7" t="s">
        <v>187</v>
      </c>
      <c r="GV1" s="7" t="s">
        <v>188</v>
      </c>
      <c r="GW1" s="7" t="s">
        <v>189</v>
      </c>
      <c r="GX1" s="7" t="s">
        <v>190</v>
      </c>
      <c r="GY1" s="7" t="s">
        <v>191</v>
      </c>
      <c r="GZ1" s="7" t="s">
        <v>192</v>
      </c>
      <c r="HA1" s="7" t="s">
        <v>193</v>
      </c>
      <c r="HB1" s="7" t="s">
        <v>194</v>
      </c>
      <c r="HC1" s="7" t="s">
        <v>195</v>
      </c>
      <c r="HD1" s="7" t="s">
        <v>196</v>
      </c>
      <c r="HE1" s="7" t="s">
        <v>197</v>
      </c>
      <c r="HF1" s="7" t="s">
        <v>198</v>
      </c>
      <c r="HG1" s="7" t="s">
        <v>199</v>
      </c>
      <c r="HH1" s="7" t="s">
        <v>200</v>
      </c>
      <c r="HI1" s="7" t="s">
        <v>201</v>
      </c>
      <c r="HJ1" s="7" t="s">
        <v>202</v>
      </c>
      <c r="HK1" s="7" t="s">
        <v>203</v>
      </c>
      <c r="HL1" s="7" t="s">
        <v>204</v>
      </c>
      <c r="HM1" s="7" t="s">
        <v>205</v>
      </c>
    </row>
    <row r="2" spans="1:221" ht="15.5" x14ac:dyDescent="0.35">
      <c r="A2" s="10">
        <v>43953</v>
      </c>
      <c r="B2" s="8">
        <v>130</v>
      </c>
      <c r="C2" s="10">
        <f>D2-30</f>
        <v>43099</v>
      </c>
      <c r="D2" s="10">
        <v>43129</v>
      </c>
      <c r="E2" s="10">
        <v>43213</v>
      </c>
      <c r="F2" s="10">
        <v>43822</v>
      </c>
      <c r="G2" s="10">
        <v>43913</v>
      </c>
      <c r="H2" s="10">
        <v>43953</v>
      </c>
      <c r="I2" s="11">
        <f>Tableau_owssvr[[#This Row],[J0 AT]]+Tableau_owssvr[[#This Row],[Durée]]</f>
        <v>44083</v>
      </c>
      <c r="J2" s="11">
        <f>Tableau_owssvr[[#This Row],[GO]]+30</f>
        <v>44113</v>
      </c>
      <c r="K2" s="6" t="str">
        <f t="shared" ref="K2:Q2" si="0">RIGHT(YEAR(C2),2)&amp;"-S"&amp;WEEKNUM(C2,2)</f>
        <v>17-S53</v>
      </c>
      <c r="L2" s="6" t="str">
        <f t="shared" si="0"/>
        <v>18-S5</v>
      </c>
      <c r="M2" s="6" t="str">
        <f t="shared" si="0"/>
        <v>18-S17</v>
      </c>
      <c r="N2" s="6" t="str">
        <f t="shared" si="0"/>
        <v>19-S52</v>
      </c>
      <c r="O2" s="6" t="str">
        <f t="shared" si="0"/>
        <v>20-S13</v>
      </c>
      <c r="P2" s="6" t="str">
        <f t="shared" si="0"/>
        <v>20-S18</v>
      </c>
      <c r="Q2" s="6" t="str">
        <f t="shared" si="0"/>
        <v>20-S37</v>
      </c>
      <c r="R2" s="6" t="str">
        <f t="shared" ref="R2:R7" si="1">RIGHT(YEAR(J2),2)&amp;"-S"&amp;WEEKNUM(J2,2)</f>
        <v>20-S41</v>
      </c>
      <c r="S2" s="12">
        <v>4</v>
      </c>
      <c r="T2" s="13">
        <f>DATEDIF(Tableau_owssvr[[#This Row],[Fin P0]],Tableau_owssvr[[#This Row],[Fin P1]],"d")/7</f>
        <v>12</v>
      </c>
      <c r="U2" s="13">
        <f>DATEDIF(Tableau_owssvr[[#This Row],[Fin P1]],Tableau_owssvr[[#This Row],[Fin P2]],"d")/7</f>
        <v>87</v>
      </c>
      <c r="V2" s="13">
        <f>DATEDIF(Tableau_owssvr[[#This Row],[Fin P2]],Tableau_owssvr[[#This Row],[Fin P3]],"d")/7</f>
        <v>13</v>
      </c>
      <c r="W2" s="13">
        <f>DATEDIF(Tableau_owssvr[[#This Row],[Fin P3]],Tableau_owssvr[[#This Row],[Fin P4]],"d")/7</f>
        <v>5.7142857142857144</v>
      </c>
      <c r="X2" s="13">
        <f>DATEDIF(Tableau_owssvr[[#This Row],[Fin P4]],Tableau_owssvr[[#This Row],[GO]],"d")/7</f>
        <v>18.571428571428573</v>
      </c>
      <c r="Y2" s="13">
        <f>DATEDIF(Tableau_owssvr[[#This Row],[GO]],Tableau_owssvr[[#This Row],[Fin M6]],"d")/7</f>
        <v>4.2857142857142856</v>
      </c>
      <c r="Z2" s="11" t="e">
        <f>VLOOKUP(LEFT(#REF!,3),'Listes '!$D$1:$E$19,2,FALSE)</f>
        <v>#REF!</v>
      </c>
      <c r="AA2" s="9">
        <f>IFERROR(VLOOKUP(INDEX($L$1:$R$1,,MATCH(AA$1,$K2:$R2,1)),'Listes '!$A$1:$B$7,2,0),0)</f>
        <v>2.5</v>
      </c>
      <c r="AB2" s="9">
        <f>IFERROR(VLOOKUP(INDEX($L$1:$R$1,,MATCH(AB$1,$K2:$R2,1)),'Listes '!$A$1:$B$7,2,0),0)</f>
        <v>2.5</v>
      </c>
      <c r="AC2" s="9">
        <f>IFERROR(VLOOKUP(INDEX($L$1:$R$1,,MATCH(AC$1,$K2:$R2,1)),'Listes '!$A$1:$B$7,2,0),0)</f>
        <v>2.5</v>
      </c>
      <c r="AD2" s="9">
        <f>IFERROR(VLOOKUP(INDEX($L$1:$R$1,,MATCH(AD$1,$K2:$R2,1)),'Listes '!$A$1:$B$7,2,0),0)</f>
        <v>2.5</v>
      </c>
      <c r="AE2" s="9">
        <f>IFERROR(VLOOKUP(INDEX($L$1:$R$1,,MATCH(AE$1,$K2:$R2,1)),'Listes '!$A$1:$B$7,2,0),0)</f>
        <v>0.6</v>
      </c>
      <c r="AF2" s="9">
        <f>IFERROR(VLOOKUP(INDEX($L$1:$R$1,,MATCH(AF$1,$K2:$R2,1)),'Listes '!$A$1:$B$7,2,0),0)</f>
        <v>0.6</v>
      </c>
      <c r="AG2" s="9">
        <f>IFERROR(VLOOKUP(INDEX($L$1:$R$1,,MATCH(AG$1,$K2:$R2,1)),'Listes '!$A$1:$B$7,2,0),0)</f>
        <v>0.6</v>
      </c>
      <c r="AH2" s="9">
        <f>IFERROR(VLOOKUP(INDEX($L$1:$R$1,,MATCH(AH$1,$K2:$R2,1)),'Listes '!$A$1:$B$7,2,0),0)</f>
        <v>0.6</v>
      </c>
      <c r="AI2" s="9">
        <f>IFERROR(VLOOKUP(INDEX($L$1:$R$1,,MATCH(AI$1,$K2:$R2,1)),'Listes '!$A$1:$B$7,2,0),0)</f>
        <v>0.6</v>
      </c>
      <c r="AJ2" s="9">
        <f>IFERROR(VLOOKUP(INDEX($L$1:$R$1,,MATCH(AJ$1,$K2:$R2,1)),'Listes '!$A$1:$B$7,2,0),0)</f>
        <v>0.6</v>
      </c>
      <c r="AK2" s="9">
        <f>IFERROR(VLOOKUP(INDEX($L$1:$R$1,,MATCH(AK$1,$K2:$R2,1)),'Listes '!$A$1:$B$7,2,0),0)</f>
        <v>0.6</v>
      </c>
      <c r="AL2" s="9">
        <f>IFERROR(VLOOKUP(INDEX($L$1:$R$1,,MATCH(AL$1,$K2:$R2,1)),'Listes '!$A$1:$B$7,2,0),0)</f>
        <v>0.6</v>
      </c>
      <c r="AM2" s="9">
        <f>IFERROR(VLOOKUP(INDEX($L$1:$R$1,,MATCH(AM$1,$K2:$R2,1)),'Listes '!$A$1:$B$7,2,0),0)</f>
        <v>0.6</v>
      </c>
      <c r="AN2" s="9">
        <f>IFERROR(VLOOKUP(INDEX($L$1:$R$1,,MATCH(AN$1,$K2:$R2,1)),'Listes '!$A$1:$B$7,2,0),0)</f>
        <v>0.6</v>
      </c>
      <c r="AO2" s="9">
        <f>IFERROR(VLOOKUP(INDEX($L$1:$R$1,,MATCH(AO$1,$K2:$R2,1)),'Listes '!$A$1:$B$7,2,0),0)</f>
        <v>0.6</v>
      </c>
      <c r="AP2" s="9">
        <f>IFERROR(VLOOKUP(INDEX($L$1:$R$1,,MATCH(AP$1,$K2:$R2,1)),'Listes '!$A$1:$B$7,2,0),0)</f>
        <v>0.6</v>
      </c>
      <c r="AQ2" s="9">
        <f>IFERROR(VLOOKUP(INDEX($L$1:$R$1,,MATCH(AQ$1,$K2:$R2,1)),'Listes '!$A$1:$B$7,2,0),0)</f>
        <v>0.6</v>
      </c>
      <c r="AR2" s="9">
        <f>IFERROR(VLOOKUP(INDEX($L$1:$R$1,,MATCH(AR$1,$K2:$R2,1)),'Listes '!$A$1:$B$7,2,0),0)</f>
        <v>0.6</v>
      </c>
      <c r="AS2" s="9">
        <f>IFERROR(VLOOKUP(INDEX($L$1:$R$1,,MATCH(AS$1,$K2:$R2,1)),'Listes '!$A$1:$B$7,2,0),0)</f>
        <v>0.6</v>
      </c>
      <c r="AT2" s="9">
        <f>IFERROR(VLOOKUP(INDEX($L$1:$R$1,,MATCH(AT$1,$K2:$R2,1)),'Listes '!$A$1:$B$7,2,0),0)</f>
        <v>0.6</v>
      </c>
      <c r="AU2" s="9">
        <f>IFERROR(VLOOKUP(INDEX($L$1:$R$1,,MATCH(AU$1,$K2:$R2,1)),'Listes '!$A$1:$B$7,2,0),0)</f>
        <v>0.6</v>
      </c>
      <c r="AV2" s="9">
        <f>IFERROR(VLOOKUP(INDEX($L$1:$R$1,,MATCH(AV$1,$K2:$R2,1)),'Listes '!$A$1:$B$7,2,0),0)</f>
        <v>0.6</v>
      </c>
      <c r="AW2" s="9">
        <f>IFERROR(VLOOKUP(INDEX($L$1:$R$1,,MATCH(AW$1,$K2:$R2,1)),'Listes '!$A$1:$B$7,2,0),0)</f>
        <v>0.6</v>
      </c>
      <c r="AX2" s="9">
        <f>IFERROR(VLOOKUP(INDEX($L$1:$R$1,,MATCH(AX$1,$K2:$R2,1)),'Listes '!$A$1:$B$7,2,0),0)</f>
        <v>5.8</v>
      </c>
      <c r="AY2" s="9">
        <f>IFERROR(VLOOKUP(INDEX($L$1:$R$1,,MATCH(AY$1,$K2:$R2,1)),'Listes '!$A$1:$B$7,2,0),0)</f>
        <v>5.8</v>
      </c>
      <c r="AZ2" s="9">
        <f>IFERROR(VLOOKUP(INDEX($L$1:$R$1,,MATCH(AZ$1,$K2:$R2,1)),'Listes '!$A$1:$B$7,2,0),0)</f>
        <v>5.8</v>
      </c>
      <c r="BA2" s="9">
        <f>IFERROR(VLOOKUP(INDEX($L$1:$R$1,,MATCH(BA$1,$K2:$R2,1)),'Listes '!$A$1:$B$7,2,0),0)</f>
        <v>5.8</v>
      </c>
      <c r="BB2" s="9">
        <f>IFERROR(VLOOKUP(INDEX($L$1:$R$1,,MATCH(BB$1,$K2:$R2,1)),'Listes '!$A$1:$B$7,2,0),0)</f>
        <v>0</v>
      </c>
      <c r="BC2" s="9">
        <f>IFERROR(VLOOKUP(INDEX($L$1:$R$1,,MATCH(BC$1,$K2:$R2,1)),'Listes '!$A$1:$B$7,2,0),0)</f>
        <v>0</v>
      </c>
      <c r="BD2" s="9">
        <f>IFERROR(VLOOKUP(INDEX($L$1:$R$1,,MATCH(BD$1,$K2:$R2,1)),'Listes '!$A$1:$B$7,2,0),0)</f>
        <v>0</v>
      </c>
      <c r="BE2" s="9">
        <f>IFERROR(VLOOKUP(INDEX($L$1:$R$1,,MATCH(BE$1,$K2:$R2,1)),'Listes '!$A$1:$B$7,2,0),0)</f>
        <v>0</v>
      </c>
      <c r="BF2" s="9">
        <f>IFERROR(VLOOKUP(INDEX($L$1:$R$1,,MATCH(BF$1,$K2:$R2,1)),'Listes '!$A$1:$B$7,2,0),0)</f>
        <v>0</v>
      </c>
      <c r="BG2" s="9">
        <f>IFERROR(VLOOKUP(INDEX($L$1:$R$1,,MATCH(BG$1,$K2:$R2,1)),'Listes '!$A$1:$B$7,2,0),0)</f>
        <v>0</v>
      </c>
      <c r="BH2" s="9">
        <f>IFERROR(VLOOKUP(INDEX($L$1:$R$1,,MATCH(BH$1,$K2:$R2,1)),'Listes '!$A$1:$B$7,2,0),0)</f>
        <v>0</v>
      </c>
      <c r="BI2" s="9">
        <f>IFERROR(VLOOKUP(INDEX($L$1:$R$1,,MATCH(BI$1,$K2:$R2,1)),'Listes '!$A$1:$B$7,2,0),0)</f>
        <v>0</v>
      </c>
      <c r="BJ2" s="9">
        <f>IFERROR(VLOOKUP(INDEX($L$1:$R$1,,MATCH(BJ$1,$K2:$R2,1)),'Listes '!$A$1:$B$7,2,0),0)</f>
        <v>0</v>
      </c>
      <c r="BK2" s="9">
        <f>IFERROR(VLOOKUP(INDEX($L$1:$R$1,,MATCH(BK$1,$K2:$R2,1)),'Listes '!$A$1:$B$7,2,0),0)</f>
        <v>0</v>
      </c>
      <c r="BL2" s="9">
        <f>IFERROR(VLOOKUP(INDEX($L$1:$R$1,,MATCH(BL$1,$K2:$R2,1)),'Listes '!$A$1:$B$7,2,0),0)</f>
        <v>0</v>
      </c>
      <c r="BM2" s="9">
        <f>IFERROR(VLOOKUP(INDEX($L$1:$R$1,,MATCH(BM$1,$K2:$R2,1)),'Listes '!$A$1:$B$7,2,0),0)</f>
        <v>0</v>
      </c>
      <c r="BN2" s="9">
        <f>IFERROR(VLOOKUP(INDEX($L$1:$R$1,,MATCH(BN$1,$K2:$R2,1)),'Listes '!$A$1:$B$7,2,0),0)</f>
        <v>0</v>
      </c>
      <c r="BO2" s="9">
        <f>IFERROR(VLOOKUP(INDEX($L$1:$R$1,,MATCH(BO$1,$K2:$R2,1)),'Listes '!$A$1:$B$7,2,0),0)</f>
        <v>0</v>
      </c>
      <c r="BP2" s="9">
        <f>IFERROR(VLOOKUP(INDEX($L$1:$R$1,,MATCH(BP$1,$K2:$R2,1)),'Listes '!$A$1:$B$7,2,0),0)</f>
        <v>0</v>
      </c>
      <c r="BQ2" s="9">
        <f>IFERROR(VLOOKUP(INDEX($L$1:$R$1,,MATCH(BQ$1,$K2:$R2,1)),'Listes '!$A$1:$B$7,2,0),0)</f>
        <v>0</v>
      </c>
      <c r="BR2" s="9">
        <f>IFERROR(VLOOKUP(INDEX($L$1:$R$1,,MATCH(BR$1,$K2:$R2,1)),'Listes '!$A$1:$B$7,2,0),0)</f>
        <v>0</v>
      </c>
      <c r="BS2" s="9">
        <f>IFERROR(VLOOKUP(INDEX($L$1:$R$1,,MATCH(BS$1,$K2:$R2,1)),'Listes '!$A$1:$B$7,2,0),0)</f>
        <v>0</v>
      </c>
      <c r="BT2" s="9">
        <f>IFERROR(VLOOKUP(INDEX($L$1:$R$1,,MATCH(BT$1,$K2:$R2,1)),'Listes '!$A$1:$B$7,2,0),0)</f>
        <v>0</v>
      </c>
      <c r="BU2" s="9">
        <f>IFERROR(VLOOKUP(INDEX($L$1:$R$1,,MATCH(BU$1,$K2:$R2,1)),'Listes '!$A$1:$B$7,2,0),0)</f>
        <v>0</v>
      </c>
      <c r="BV2" s="9">
        <f>IFERROR(VLOOKUP(INDEX($L$1:$R$1,,MATCH(BV$1,$K2:$R2,1)),'Listes '!$A$1:$B$7,2,0),0)</f>
        <v>0</v>
      </c>
      <c r="BW2" s="9">
        <f>IFERROR(VLOOKUP(INDEX($L$1:$R$1,,MATCH(BW$1,$K2:$R2,1)),'Listes '!$A$1:$B$7,2,0),0)</f>
        <v>0</v>
      </c>
      <c r="BX2" s="9">
        <f>IFERROR(VLOOKUP(INDEX($L$1:$R$1,,MATCH(BX$1,$K2:$R2,1)),'Listes '!$A$1:$B$7,2,0),0)</f>
        <v>0</v>
      </c>
      <c r="BY2" s="9">
        <f>IFERROR(VLOOKUP(INDEX($L$1:$R$1,,MATCH(BY$1,$K2:$R2,1)),'Listes '!$A$1:$B$7,2,0),0)</f>
        <v>0</v>
      </c>
      <c r="BZ2" s="9">
        <f>IFERROR(VLOOKUP(INDEX($L$1:$R$1,,MATCH(BZ$1,$K2:$R2,1)),'Listes '!$A$1:$B$7,2,0),0)</f>
        <v>0</v>
      </c>
      <c r="CA2" s="9">
        <f>IFERROR(VLOOKUP(INDEX($L$1:$R$1,,MATCH(CA$1,$K2:$R2,1)),'Listes '!$A$1:$B$7,2,0),0)</f>
        <v>0</v>
      </c>
      <c r="CB2" s="9">
        <f>IFERROR(VLOOKUP(INDEX($L$1:$R$1,,MATCH(CB$1,$K2:$R2,1)),'Listes '!$A$1:$B$7,2,0),0)</f>
        <v>0</v>
      </c>
      <c r="CC2" s="9">
        <f>IFERROR(VLOOKUP(INDEX($L$1:$R$1,,MATCH(CC$1,$K2:$R2,1)),'Listes '!$A$1:$B$7,2,0),0)</f>
        <v>0</v>
      </c>
      <c r="CD2" s="9">
        <f>IFERROR(VLOOKUP(INDEX($L$1:$R$1,,MATCH(CD$1,$K2:$R2,1)),'Listes '!$A$1:$B$7,2,0),0)</f>
        <v>0</v>
      </c>
      <c r="CE2" s="9">
        <f>IFERROR(VLOOKUP(INDEX($L$1:$R$1,,MATCH(CE$1,$K2:$R2,1)),'Listes '!$A$1:$B$7,2,0),0)</f>
        <v>0</v>
      </c>
      <c r="CF2" s="9">
        <f>IFERROR(VLOOKUP(INDEX($L$1:$R$1,,MATCH(CF$1,$K2:$R2,1)),'Listes '!$A$1:$B$7,2,0),0)</f>
        <v>0</v>
      </c>
      <c r="CG2" s="9">
        <f>IFERROR(VLOOKUP(INDEX($L$1:$R$1,,MATCH(CG$1,$K2:$R2,1)),'Listes '!$A$1:$B$7,2,0),0)</f>
        <v>0</v>
      </c>
      <c r="CH2" s="9">
        <f>IFERROR(VLOOKUP(INDEX($L$1:$R$1,,MATCH(CH$1,$K2:$R2,1)),'Listes '!$A$1:$B$7,2,0),0)</f>
        <v>0</v>
      </c>
      <c r="CI2" s="9">
        <f>IFERROR(VLOOKUP(INDEX($L$1:$R$1,,MATCH(CI$1,$K2:$R2,1)),'Listes '!$A$1:$B$7,2,0),0)</f>
        <v>0</v>
      </c>
      <c r="CJ2" s="9">
        <f>IFERROR(VLOOKUP(INDEX($L$1:$R$1,,MATCH(CJ$1,$K2:$R2,1)),'Listes '!$A$1:$B$7,2,0),0)</f>
        <v>0</v>
      </c>
      <c r="CK2" s="9">
        <f>IFERROR(VLOOKUP(INDEX($L$1:$R$1,,MATCH(CK$1,$K2:$R2,1)),'Listes '!$A$1:$B$7,2,0),0)</f>
        <v>0</v>
      </c>
      <c r="CL2" s="9">
        <f>IFERROR(VLOOKUP(INDEX($L$1:$R$1,,MATCH(CL$1,$K2:$R2,1)),'Listes '!$A$1:$B$7,2,0),0)</f>
        <v>0</v>
      </c>
      <c r="CM2" s="9">
        <f>IFERROR(VLOOKUP(INDEX($L$1:$R$1,,MATCH(CM$1,$K2:$R2,1)),'Listes '!$A$1:$B$7,2,0),0)</f>
        <v>0</v>
      </c>
      <c r="CN2" s="9">
        <f>IFERROR(VLOOKUP(INDEX($L$1:$R$1,,MATCH(CN$1,$K2:$R2,1)),'Listes '!$A$1:$B$7,2,0),0)</f>
        <v>0</v>
      </c>
      <c r="CO2" s="9">
        <f>IFERROR(VLOOKUP(INDEX($L$1:$R$1,,MATCH(CO$1,$K2:$R2,1)),'Listes '!$A$1:$B$7,2,0),0)</f>
        <v>0</v>
      </c>
      <c r="CP2" s="9">
        <f>IFERROR(VLOOKUP(INDEX($L$1:$R$1,,MATCH(CP$1,$K2:$R2,1)),'Listes '!$A$1:$B$7,2,0),0)</f>
        <v>0</v>
      </c>
      <c r="CQ2" s="9">
        <f>IFERROR(VLOOKUP(INDEX($L$1:$R$1,,MATCH(CQ$1,$K2:$R2,1)),'Listes '!$A$1:$B$7,2,0),0)</f>
        <v>0</v>
      </c>
      <c r="CR2" s="9">
        <f>IFERROR(VLOOKUP(INDEX($L$1:$R$1,,MATCH(CR$1,$K2:$R2,1)),'Listes '!$A$1:$B$7,2,0),0)</f>
        <v>0</v>
      </c>
      <c r="CS2" s="9">
        <f>IFERROR(VLOOKUP(INDEX($L$1:$R$1,,MATCH(CS$1,$K2:$R2,1)),'Listes '!$A$1:$B$7,2,0),0)</f>
        <v>0</v>
      </c>
      <c r="CT2" s="9">
        <f>IFERROR(VLOOKUP(INDEX($L$1:$R$1,,MATCH(CT$1,$K2:$R2,1)),'Listes '!$A$1:$B$7,2,0),0)</f>
        <v>0</v>
      </c>
      <c r="CU2" s="9">
        <f>IFERROR(VLOOKUP(INDEX($L$1:$R$1,,MATCH(CU$1,$K2:$R2,1)),'Listes '!$A$1:$B$7,2,0),0)</f>
        <v>0</v>
      </c>
      <c r="CV2" s="9">
        <f>IFERROR(VLOOKUP(INDEX($L$1:$R$1,,MATCH(CV$1,$K2:$R2,1)),'Listes '!$A$1:$B$7,2,0),0)</f>
        <v>0</v>
      </c>
      <c r="CW2" s="9">
        <f>IFERROR(VLOOKUP(INDEX($L$1:$R$1,,MATCH(CW$1,$K2:$R2,1)),'Listes '!$A$1:$B$7,2,0),0)</f>
        <v>0</v>
      </c>
      <c r="CX2" s="9">
        <f>IFERROR(VLOOKUP(INDEX($L$1:$R$1,,MATCH(CX$1,$K2:$R2,1)),'Listes '!$A$1:$B$7,2,0),0)</f>
        <v>0</v>
      </c>
      <c r="CY2" s="9">
        <f>IFERROR(VLOOKUP(INDEX($L$1:$R$1,,MATCH(CY$1,$K2:$R2,1)),'Listes '!$A$1:$B$7,2,0),0)</f>
        <v>0</v>
      </c>
      <c r="CZ2" s="9">
        <f>IFERROR(VLOOKUP(INDEX($L$1:$R$1,,MATCH(CZ$1,$K2:$R2,1)),'Listes '!$A$1:$B$7,2,0),0)</f>
        <v>0</v>
      </c>
      <c r="DA2" s="9">
        <f>IFERROR(VLOOKUP(INDEX($L$1:$R$1,,MATCH(DA$1,$K2:$R2,1)),'Listes '!$A$1:$B$7,2,0),0)</f>
        <v>0</v>
      </c>
      <c r="DB2" s="9">
        <f>IFERROR(VLOOKUP(INDEX($L$1:$R$1,,MATCH(DB$1,$K2:$R2,1)),'Listes '!$A$1:$B$7,2,0),0)</f>
        <v>0</v>
      </c>
      <c r="DC2" s="9">
        <f>IFERROR(VLOOKUP(INDEX($L$1:$R$1,,MATCH(DC$1,$K2:$R2,1)),'Listes '!$A$1:$B$7,2,0),0)</f>
        <v>0</v>
      </c>
      <c r="DD2" s="9">
        <f>IFERROR(VLOOKUP(INDEX($L$1:$R$1,,MATCH(DD$1,$K2:$R2,1)),'Listes '!$A$1:$B$7,2,0),0)</f>
        <v>0</v>
      </c>
      <c r="DE2" s="9">
        <f>IFERROR(VLOOKUP(INDEX($L$1:$R$1,,MATCH(DE$1,$K2:$R2,1)),'Listes '!$A$1:$B$7,2,0),0)</f>
        <v>0</v>
      </c>
      <c r="DF2" s="9">
        <f>IFERROR(VLOOKUP(INDEX($L$1:$R$1,,MATCH(DF$1,$K2:$R2,1)),'Listes '!$A$1:$B$7,2,0),0)</f>
        <v>0</v>
      </c>
      <c r="DG2" s="9">
        <f>IFERROR(VLOOKUP(INDEX($L$1:$R$1,,MATCH(DG$1,$K2:$R2,1)),'Listes '!$A$1:$B$7,2,0),0)</f>
        <v>0</v>
      </c>
      <c r="DH2" s="9">
        <f>IFERROR(VLOOKUP(INDEX($L$1:$R$1,,MATCH(DH$1,$K2:$R2,1)),'Listes '!$A$1:$B$7,2,0),0)</f>
        <v>0</v>
      </c>
      <c r="DI2" s="9">
        <f>IFERROR(VLOOKUP(INDEX($L$1:$R$1,,MATCH(DI$1,$K2:$R2,1)),'Listes '!$A$1:$B$7,2,0),0)</f>
        <v>0</v>
      </c>
      <c r="DJ2" s="9">
        <f>IFERROR(VLOOKUP(INDEX($L$1:$R$1,,MATCH(DJ$1,$K2:$R2,1)),'Listes '!$A$1:$B$7,2,0),0)</f>
        <v>0</v>
      </c>
      <c r="DK2" s="9">
        <f>IFERROR(VLOOKUP(INDEX($L$1:$R$1,,MATCH(DK$1,$K2:$R2,1)),'Listes '!$A$1:$B$7,2,0),0)</f>
        <v>0</v>
      </c>
      <c r="DL2" s="9">
        <f>IFERROR(VLOOKUP(INDEX($L$1:$R$1,,MATCH(DL$1,$K2:$R2,1)),'Listes '!$A$1:$B$7,2,0),0)</f>
        <v>0</v>
      </c>
      <c r="DM2" s="9">
        <f>IFERROR(VLOOKUP(INDEX($L$1:$R$1,,MATCH(DM$1,$K2:$R2,1)),'Listes '!$A$1:$B$7,2,0),0)</f>
        <v>0</v>
      </c>
      <c r="DN2" s="9">
        <f>IFERROR(VLOOKUP(INDEX($L$1:$R$1,,MATCH(DN$1,$K2:$R2,1)),'Listes '!$A$1:$B$7,2,0),0)</f>
        <v>0</v>
      </c>
      <c r="DO2" s="9">
        <f>IFERROR(VLOOKUP(INDEX($L$1:$R$1,,MATCH(DO$1,$K2:$R2,1)),'Listes '!$A$1:$B$7,2,0),0)</f>
        <v>0</v>
      </c>
      <c r="DP2" s="9">
        <f>IFERROR(VLOOKUP(INDEX($L$1:$R$1,,MATCH(DP$1,$K2:$R2,1)),'Listes '!$A$1:$B$7,2,0),0)</f>
        <v>0</v>
      </c>
      <c r="DQ2" s="9">
        <f>IFERROR(VLOOKUP(INDEX($L$1:$R$1,,MATCH(DQ$1,$K2:$R2,1)),'Listes '!$A$1:$B$7,2,0),0)</f>
        <v>0</v>
      </c>
      <c r="DR2" s="9">
        <f>IFERROR(VLOOKUP(INDEX($L$1:$R$1,,MATCH(DR$1,$K2:$R2,1)),'Listes '!$A$1:$B$7,2,0),0)</f>
        <v>0</v>
      </c>
      <c r="DS2" s="9">
        <f>IFERROR(VLOOKUP(INDEX($L$1:$R$1,,MATCH(DS$1,$K2:$R2,1)),'Listes '!$A$1:$B$7,2,0),0)</f>
        <v>0</v>
      </c>
      <c r="DT2" s="9">
        <f>IFERROR(VLOOKUP(INDEX($L$1:$R$1,,MATCH(DT$1,$K2:$R2,1)),'Listes '!$A$1:$B$7,2,0),0)</f>
        <v>0</v>
      </c>
      <c r="DU2" s="9">
        <f>IFERROR(VLOOKUP(INDEX($L$1:$R$1,,MATCH(DU$1,$K2:$R2,1)),'Listes '!$A$1:$B$7,2,0),0)</f>
        <v>0</v>
      </c>
      <c r="DV2" s="9">
        <f>IFERROR(VLOOKUP(INDEX($L$1:$R$1,,MATCH(DV$1,$K2:$R2,1)),'Listes '!$A$1:$B$7,2,0),0)</f>
        <v>0</v>
      </c>
      <c r="DW2" s="9">
        <f>IFERROR(VLOOKUP(INDEX($L$1:$R$1,,MATCH(DW$1,$K2:$R2,1)),'Listes '!$A$1:$B$7,2,0),0)</f>
        <v>0</v>
      </c>
      <c r="DX2" s="9">
        <f>IFERROR(VLOOKUP(INDEX($L$1:$R$1,,MATCH(DX$1,$K2:$R2,1)),'Listes '!$A$1:$B$7,2,0),0)</f>
        <v>0</v>
      </c>
      <c r="DY2" s="9">
        <f>IFERROR(VLOOKUP(INDEX($L$1:$R$1,,MATCH(DY$1,$K2:$R2,1)),'Listes '!$A$1:$B$7,2,0),0)</f>
        <v>0</v>
      </c>
      <c r="DZ2" s="9">
        <f>IFERROR(VLOOKUP(INDEX($L$1:$R$1,,MATCH(DZ$1,$K2:$R2,1)),'Listes '!$A$1:$B$7,2,0),0)</f>
        <v>0</v>
      </c>
      <c r="EA2" s="9">
        <f>IFERROR(VLOOKUP(INDEX($L$1:$R$1,,MATCH(EA$1,$K2:$R2,1)),'Listes '!$A$1:$B$7,2,0),0)</f>
        <v>0</v>
      </c>
      <c r="EB2" s="9">
        <f>IFERROR(VLOOKUP(INDEX($L$1:$R$1,,MATCH(EB$1,$K2:$R2,1)),'Listes '!$A$1:$B$7,2,0),0)</f>
        <v>0</v>
      </c>
      <c r="EC2" s="9">
        <f>IFERROR(VLOOKUP(INDEX($L$1:$R$1,,MATCH(EC$1,$K2:$R2,1)),'Listes '!$A$1:$B$7,2,0),0)</f>
        <v>0</v>
      </c>
      <c r="ED2" s="9">
        <f>IFERROR(VLOOKUP(INDEX($L$1:$R$1,,MATCH(ED$1,$K2:$R2,1)),'Listes '!$A$1:$B$7,2,0),0)</f>
        <v>0</v>
      </c>
      <c r="EE2" s="9">
        <f>IFERROR(VLOOKUP(INDEX($L$1:$R$1,,MATCH(EE$1,$K2:$R2,1)),'Listes '!$A$1:$B$7,2,0),0)</f>
        <v>0</v>
      </c>
      <c r="EF2" s="9">
        <f>IFERROR(VLOOKUP(INDEX($L$1:$R$1,,MATCH(EF$1,$K2:$R2,1)),'Listes '!$A$1:$B$7,2,0),0)</f>
        <v>0</v>
      </c>
      <c r="EG2" s="9">
        <f>IFERROR(VLOOKUP(INDEX($L$1:$R$1,,MATCH(EG$1,$K2:$R2,1)),'Listes '!$A$1:$B$7,2,0),0)</f>
        <v>0</v>
      </c>
      <c r="EH2" s="9">
        <f>IFERROR(VLOOKUP(INDEX($L$1:$R$1,,MATCH(EH$1,$K2:$R2,1)),'Listes '!$A$1:$B$7,2,0),0)</f>
        <v>0</v>
      </c>
      <c r="EI2" s="9">
        <f>IFERROR(VLOOKUP(INDEX($L$1:$R$1,,MATCH(EI$1,$K2:$R2,1)),'Listes '!$A$1:$B$7,2,0),0)</f>
        <v>0</v>
      </c>
      <c r="EJ2" s="9">
        <f>IFERROR(VLOOKUP(INDEX($L$1:$R$1,,MATCH(EJ$1,$K2:$R2,1)),'Listes '!$A$1:$B$7,2,0),0)</f>
        <v>0</v>
      </c>
      <c r="EK2" s="9">
        <f>IFERROR(VLOOKUP(INDEX($L$1:$R$1,,MATCH(EK$1,$K2:$R2,1)),'Listes '!$A$1:$B$7,2,0),0)</f>
        <v>0</v>
      </c>
      <c r="EL2" s="9">
        <f>IFERROR(VLOOKUP(INDEX($L$1:$R$1,,MATCH(EL$1,$K2:$R2,1)),'Listes '!$A$1:$B$7,2,0),0)</f>
        <v>0</v>
      </c>
      <c r="EM2" s="9">
        <f>IFERROR(VLOOKUP(INDEX($L$1:$R$1,,MATCH(EM$1,$K2:$R2,1)),'Listes '!$A$1:$B$7,2,0),0)</f>
        <v>0</v>
      </c>
      <c r="EN2" s="9">
        <f>IFERROR(VLOOKUP(INDEX($L$1:$R$1,,MATCH(EN$1,$K2:$R2,1)),'Listes '!$A$1:$B$7,2,0),0)</f>
        <v>0</v>
      </c>
      <c r="EO2" s="9">
        <f>IFERROR(VLOOKUP(INDEX($L$1:$R$1,,MATCH(EO$1,$K2:$R2,1)),'Listes '!$A$1:$B$7,2,0),0)</f>
        <v>0</v>
      </c>
      <c r="EP2" s="9">
        <f>IFERROR(VLOOKUP(INDEX($L$1:$R$1,,MATCH(EP$1,$K2:$R2,1)),'Listes '!$A$1:$B$7,2,0),0)</f>
        <v>0</v>
      </c>
      <c r="EQ2" s="9">
        <f>IFERROR(VLOOKUP(INDEX($L$1:$R$1,,MATCH(EQ$1,$K2:$R2,1)),'Listes '!$A$1:$B$7,2,0),0)</f>
        <v>0</v>
      </c>
      <c r="ER2" s="9">
        <f>IFERROR(VLOOKUP(INDEX($L$1:$R$1,,MATCH(ER$1,$K2:$R2,1)),'Listes '!$A$1:$B$7,2,0),0)</f>
        <v>0</v>
      </c>
      <c r="ES2" s="9">
        <f>IFERROR(VLOOKUP(INDEX($L$1:$R$1,,MATCH(ES$1,$K2:$R2,1)),'Listes '!$A$1:$B$7,2,0),0)</f>
        <v>0</v>
      </c>
      <c r="ET2" s="9">
        <f>IFERROR(VLOOKUP(INDEX($L$1:$R$1,,MATCH(ET$1,$K2:$R2,1)),'Listes '!$A$1:$B$7,2,0),0)</f>
        <v>0</v>
      </c>
      <c r="EU2" s="9">
        <f>IFERROR(VLOOKUP(INDEX($L$1:$R$1,,MATCH(EU$1,$K2:$R2,1)),'Listes '!$A$1:$B$7,2,0),0)</f>
        <v>0</v>
      </c>
      <c r="EV2" s="9">
        <f>IFERROR(VLOOKUP(INDEX($L$1:$R$1,,MATCH(EV$1,$K2:$R2,1)),'Listes '!$A$1:$B$7,2,0),0)</f>
        <v>0</v>
      </c>
      <c r="EW2" s="9">
        <f>IFERROR(VLOOKUP(INDEX($L$1:$R$1,,MATCH(EW$1,$K2:$R2,1)),'Listes '!$A$1:$B$7,2,0),0)</f>
        <v>0</v>
      </c>
      <c r="EX2" s="9">
        <f>IFERROR(VLOOKUP(INDEX($L$1:$R$1,,MATCH(EX$1,$K2:$R2,1)),'Listes '!$A$1:$B$7,2,0),0)</f>
        <v>0</v>
      </c>
      <c r="EY2" s="9">
        <f>IFERROR(VLOOKUP(INDEX($L$1:$R$1,,MATCH(EY$1,$K2:$R2,1)),'Listes '!$A$1:$B$7,2,0),0)</f>
        <v>0</v>
      </c>
      <c r="EZ2" s="9">
        <f>IFERROR(VLOOKUP(INDEX($L$1:$R$1,,MATCH(EZ$1,$K2:$R2,1)),'Listes '!$A$1:$B$7,2,0),0)</f>
        <v>0</v>
      </c>
      <c r="FA2" s="9">
        <f>IFERROR(VLOOKUP(INDEX($L$1:$R$1,,MATCH(FA$1,$K2:$R2,1)),'Listes '!$A$1:$B$7,2,0),0)</f>
        <v>0</v>
      </c>
      <c r="FB2" s="9">
        <f>IFERROR(VLOOKUP(INDEX($L$1:$R$1,,MATCH(FB$1,$K2:$R2,1)),'Listes '!$A$1:$B$7,2,0),0)</f>
        <v>0</v>
      </c>
      <c r="FC2" s="9">
        <f>IFERROR(VLOOKUP(INDEX($L$1:$R$1,,MATCH(FC$1,$K2:$R2,1)),'Listes '!$A$1:$B$7,2,0),0)</f>
        <v>0</v>
      </c>
      <c r="FD2" s="9">
        <f>IFERROR(VLOOKUP(INDEX($L$1:$R$1,,MATCH(FD$1,$K2:$R2,1)),'Listes '!$A$1:$B$7,2,0),0)</f>
        <v>0</v>
      </c>
      <c r="FE2" s="9">
        <f>IFERROR(VLOOKUP(INDEX($L$1:$R$1,,MATCH(FE$1,$K2:$R2,1)),'Listes '!$A$1:$B$7,2,0),0)</f>
        <v>0</v>
      </c>
      <c r="FF2" s="9">
        <f>IFERROR(VLOOKUP(INDEX($L$1:$R$1,,MATCH(FF$1,$K2:$R2,1)),'Listes '!$A$1:$B$7,2,0),0)</f>
        <v>0</v>
      </c>
      <c r="FG2" s="9">
        <f>IFERROR(VLOOKUP(INDEX($L$1:$R$1,,MATCH(FG$1,$K2:$R2,1)),'Listes '!$A$1:$B$7,2,0),0)</f>
        <v>0</v>
      </c>
      <c r="FH2" s="9">
        <f>IFERROR(VLOOKUP(INDEX($L$1:$R$1,,MATCH(FH$1,$K2:$R2,1)),'Listes '!$A$1:$B$7,2,0),0)</f>
        <v>0</v>
      </c>
      <c r="FI2" s="9">
        <f>IFERROR(VLOOKUP(INDEX($L$1:$R$1,,MATCH(FI$1,$K2:$R2,1)),'Listes '!$A$1:$B$7,2,0),0)</f>
        <v>0</v>
      </c>
      <c r="FJ2" s="9">
        <f>IFERROR(VLOOKUP(INDEX($L$1:$R$1,,MATCH(FJ$1,$K2:$R2,1)),'Listes '!$A$1:$B$7,2,0),0)</f>
        <v>0</v>
      </c>
      <c r="FK2" s="9">
        <f>IFERROR(VLOOKUP(INDEX($L$1:$R$1,,MATCH(FK$1,$K2:$R2,1)),'Listes '!$A$1:$B$7,2,0),0)</f>
        <v>0</v>
      </c>
      <c r="FL2" s="9">
        <f>IFERROR(VLOOKUP(INDEX($L$1:$R$1,,MATCH(FL$1,$K2:$R2,1)),'Listes '!$A$1:$B$7,2,0),0)</f>
        <v>0</v>
      </c>
      <c r="FM2" s="9">
        <f>IFERROR(VLOOKUP(INDEX($L$1:$R$1,,MATCH(FM$1,$K2:$R2,1)),'Listes '!$A$1:$B$7,2,0),0)</f>
        <v>0</v>
      </c>
      <c r="FN2" s="9">
        <f>IFERROR(VLOOKUP(INDEX($L$1:$R$1,,MATCH(FN$1,$K2:$R2,1)),'Listes '!$A$1:$B$7,2,0),0)</f>
        <v>0</v>
      </c>
      <c r="FO2" s="9">
        <f>IFERROR(VLOOKUP(INDEX($L$1:$R$1,,MATCH(FO$1,$K2:$R2,1)),'Listes '!$A$1:$B$7,2,0),0)</f>
        <v>0</v>
      </c>
      <c r="FP2" s="9">
        <f>IFERROR(VLOOKUP(INDEX($L$1:$R$1,,MATCH(FP$1,$K2:$R2,1)),'Listes '!$A$1:$B$7,2,0),0)</f>
        <v>0</v>
      </c>
      <c r="FQ2" s="9">
        <f>IFERROR(VLOOKUP(INDEX($L$1:$R$1,,MATCH(FQ$1,$K2:$R2,1)),'Listes '!$A$1:$B$7,2,0),0)</f>
        <v>0</v>
      </c>
      <c r="FR2" s="9">
        <f>IFERROR(VLOOKUP(INDEX($L$1:$R$1,,MATCH(FR$1,$K2:$R2,1)),'Listes '!$A$1:$B$7,2,0),0)</f>
        <v>0</v>
      </c>
      <c r="FS2" s="9">
        <f>IFERROR(VLOOKUP(INDEX($L$1:$R$1,,MATCH(FS$1,$K2:$R2,1)),'Listes '!$A$1:$B$7,2,0),0)</f>
        <v>0</v>
      </c>
      <c r="FT2" s="9">
        <f>IFERROR(VLOOKUP(INDEX($L$1:$R$1,,MATCH(FT$1,$K2:$R2,1)),'Listes '!$A$1:$B$7,2,0),0)</f>
        <v>0</v>
      </c>
      <c r="FU2" s="9">
        <f>IFERROR(VLOOKUP(INDEX($L$1:$R$1,,MATCH(FU$1,$K2:$R2,1)),'Listes '!$A$1:$B$7,2,0),0)</f>
        <v>0</v>
      </c>
      <c r="FV2" s="9">
        <f>IFERROR(VLOOKUP(INDEX($L$1:$R$1,,MATCH(FV$1,$K2:$R2,1)),'Listes '!$A$1:$B$7,2,0),0)</f>
        <v>0</v>
      </c>
      <c r="FW2" s="9">
        <f>IFERROR(VLOOKUP(INDEX($L$1:$R$1,,MATCH(FW$1,$K2:$R2,1)),'Listes '!$A$1:$B$7,2,0),0)</f>
        <v>0</v>
      </c>
      <c r="FX2" s="9">
        <f>IFERROR(VLOOKUP(INDEX($L$1:$R$1,,MATCH(FX$1,$K2:$R2,1)),'Listes '!$A$1:$B$7,2,0),0)</f>
        <v>0</v>
      </c>
      <c r="FY2" s="9">
        <f>IFERROR(VLOOKUP(INDEX($L$1:$R$1,,MATCH(FY$1,$K2:$R2,1)),'Listes '!$A$1:$B$7,2,0),0)</f>
        <v>0</v>
      </c>
      <c r="FZ2" s="9">
        <f>IFERROR(VLOOKUP(INDEX($L$1:$R$1,,MATCH(FZ$1,$K2:$R2,1)),'Listes '!$A$1:$B$7,2,0),0)</f>
        <v>0</v>
      </c>
      <c r="GA2" s="9">
        <f>IFERROR(VLOOKUP(INDEX($L$1:$R$1,,MATCH(GA$1,$K2:$R2,1)),'Listes '!$A$1:$B$7,2,0),0)</f>
        <v>0</v>
      </c>
      <c r="GB2" s="9">
        <f>IFERROR(VLOOKUP(INDEX($L$1:$R$1,,MATCH(GB$1,$K2:$R2,1)),'Listes '!$A$1:$B$7,2,0),0)</f>
        <v>0</v>
      </c>
      <c r="GC2" s="9">
        <f>IFERROR(VLOOKUP(INDEX($L$1:$R$1,,MATCH(GC$1,$K2:$R2,1)),'Listes '!$A$1:$B$7,2,0),0)</f>
        <v>0</v>
      </c>
      <c r="GD2" s="9">
        <f>IFERROR(VLOOKUP(INDEX($L$1:$R$1,,MATCH(GD$1,$K2:$R2,1)),'Listes '!$A$1:$B$7,2,0),0)</f>
        <v>0</v>
      </c>
      <c r="GE2" s="9">
        <f>IFERROR(VLOOKUP(INDEX($L$1:$R$1,,MATCH(GE$1,$K2:$R2,1)),'Listes '!$A$1:$B$7,2,0),0)</f>
        <v>0</v>
      </c>
      <c r="GF2" s="9">
        <f>IFERROR(VLOOKUP(INDEX($L$1:$R$1,,MATCH(GF$1,$K2:$R2,1)),'Listes '!$A$1:$B$7,2,0),0)</f>
        <v>0</v>
      </c>
      <c r="GG2" s="9">
        <f>IFERROR(VLOOKUP(INDEX($L$1:$R$1,,MATCH(GG$1,$K2:$R2,1)),'Listes '!$A$1:$B$7,2,0),0)</f>
        <v>0</v>
      </c>
      <c r="GH2" s="9">
        <f>IFERROR(VLOOKUP(INDEX($L$1:$R$1,,MATCH(GH$1,$K2:$R2,1)),'Listes '!$A$1:$B$7,2,0),0)</f>
        <v>0</v>
      </c>
      <c r="GI2" s="9">
        <f>IFERROR(VLOOKUP(INDEX($L$1:$R$1,,MATCH(GI$1,$K2:$R2,1)),'Listes '!$A$1:$B$7,2,0),0)</f>
        <v>0</v>
      </c>
      <c r="GJ2" s="9">
        <f>IFERROR(VLOOKUP(INDEX($L$1:$R$1,,MATCH(GJ$1,$K2:$R2,1)),'Listes '!$A$1:$B$7,2,0),0)</f>
        <v>0</v>
      </c>
      <c r="GK2" s="9">
        <f>IFERROR(VLOOKUP(INDEX($L$1:$R$1,,MATCH(GK$1,$K2:$R2,1)),'Listes '!$A$1:$B$7,2,0),0)</f>
        <v>0</v>
      </c>
      <c r="GL2" s="9">
        <f>IFERROR(VLOOKUP(INDEX($L$1:$R$1,,MATCH(GL$1,$K2:$R2,1)),'Listes '!$A$1:$B$7,2,0),0)</f>
        <v>0</v>
      </c>
      <c r="GM2" s="9">
        <f>IFERROR(VLOOKUP(INDEX($L$1:$R$1,,MATCH(GM$1,$K2:$R2,1)),'Listes '!$A$1:$B$7,2,0),0)</f>
        <v>0</v>
      </c>
      <c r="GN2" s="9">
        <f>IFERROR(VLOOKUP(INDEX($L$1:$R$1,,MATCH(GN$1,$K2:$R2,1)),'Listes '!$A$1:$B$7,2,0),0)</f>
        <v>0</v>
      </c>
      <c r="GO2" s="9">
        <f>IFERROR(VLOOKUP(INDEX($L$1:$R$1,,MATCH(GO$1,$K2:$R2,1)),'Listes '!$A$1:$B$7,2,0),0)</f>
        <v>0</v>
      </c>
      <c r="GP2" s="9">
        <f>IFERROR(VLOOKUP(INDEX($L$1:$R$1,,MATCH(GP$1,$K2:$R2,1)),'Listes '!$A$1:$B$7,2,0),0)</f>
        <v>0</v>
      </c>
      <c r="GQ2" s="9">
        <f>IFERROR(VLOOKUP(INDEX($L$1:$R$1,,MATCH(GQ$1,$K2:$R2,1)),'Listes '!$A$1:$B$7,2,0),0)</f>
        <v>0</v>
      </c>
      <c r="GR2" s="9">
        <f>IFERROR(VLOOKUP(INDEX($L$1:$R$1,,MATCH(GR$1,$K2:$R2,1)),'Listes '!$A$1:$B$7,2,0),0)</f>
        <v>0</v>
      </c>
      <c r="GS2" s="9">
        <f>IFERROR(VLOOKUP(INDEX($L$1:$R$1,,MATCH(GS$1,$K2:$R2,1)),'Listes '!$A$1:$B$7,2,0),0)</f>
        <v>0</v>
      </c>
      <c r="GT2" s="9">
        <f>IFERROR(VLOOKUP(INDEX($L$1:$R$1,,MATCH(GT$1,$K2:$R2,1)),'Listes '!$A$1:$B$7,2,0),0)</f>
        <v>0</v>
      </c>
      <c r="GU2" s="9">
        <f>IFERROR(VLOOKUP(INDEX($L$1:$R$1,,MATCH(GU$1,$K2:$R2,1)),'Listes '!$A$1:$B$7,2,0),0)</f>
        <v>0</v>
      </c>
      <c r="GV2" s="9">
        <f>IFERROR(VLOOKUP(INDEX($L$1:$R$1,,MATCH(GV$1,$K2:$R2,1)),'Listes '!$A$1:$B$7,2,0),0)</f>
        <v>0</v>
      </c>
      <c r="GW2" s="9">
        <f>IFERROR(VLOOKUP(INDEX($L$1:$R$1,,MATCH(GW$1,$K2:$R2,1)),'Listes '!$A$1:$B$7,2,0),0)</f>
        <v>0</v>
      </c>
      <c r="GX2" s="9">
        <f>IFERROR(VLOOKUP(INDEX($L$1:$R$1,,MATCH(GX$1,$K2:$R2,1)),'Listes '!$A$1:$B$7,2,0),0)</f>
        <v>0</v>
      </c>
      <c r="GY2" s="9">
        <f>IFERROR(VLOOKUP(INDEX($L$1:$R$1,,MATCH(GY$1,$K2:$R2,1)),'Listes '!$A$1:$B$7,2,0),0)</f>
        <v>0</v>
      </c>
      <c r="GZ2" s="9">
        <f>IFERROR(VLOOKUP(INDEX($L$1:$R$1,,MATCH(GZ$1,$K2:$R2,1)),'Listes '!$A$1:$B$7,2,0),0)</f>
        <v>0</v>
      </c>
      <c r="HA2" s="9">
        <f>IFERROR(VLOOKUP(INDEX($L$1:$R$1,,MATCH(HA$1,$K2:$R2,1)),'Listes '!$A$1:$B$7,2,0),0)</f>
        <v>0</v>
      </c>
      <c r="HB2" s="9">
        <f>IFERROR(VLOOKUP(INDEX($L$1:$R$1,,MATCH(HB$1,$K2:$R2,1)),'Listes '!$A$1:$B$7,2,0),0)</f>
        <v>0</v>
      </c>
      <c r="HC2" s="9">
        <f>IFERROR(VLOOKUP(INDEX($L$1:$R$1,,MATCH(HC$1,$K2:$R2,1)),'Listes '!$A$1:$B$7,2,0),0)</f>
        <v>0</v>
      </c>
      <c r="HD2" s="9">
        <f>IFERROR(VLOOKUP(INDEX($L$1:$R$1,,MATCH(HD$1,$K2:$R2,1)),'Listes '!$A$1:$B$7,2,0),0)</f>
        <v>0</v>
      </c>
      <c r="HE2" s="9">
        <f>IFERROR(VLOOKUP(INDEX($L$1:$R$1,,MATCH(HE$1,$K2:$R2,1)),'Listes '!$A$1:$B$7,2,0),0)</f>
        <v>0</v>
      </c>
      <c r="HF2" s="9">
        <f>IFERROR(VLOOKUP(INDEX($L$1:$R$1,,MATCH(HF$1,$K2:$R2,1)),'Listes '!$A$1:$B$7,2,0),0)</f>
        <v>0</v>
      </c>
      <c r="HG2" s="9">
        <f>IFERROR(VLOOKUP(INDEX($L$1:$R$1,,MATCH(HG$1,$K2:$R2,1)),'Listes '!$A$1:$B$7,2,0),0)</f>
        <v>0</v>
      </c>
      <c r="HH2" s="9">
        <f>IFERROR(VLOOKUP(INDEX($L$1:$R$1,,MATCH(HH$1,$K2:$R2,1)),'Listes '!$A$1:$B$7,2,0),0)</f>
        <v>0</v>
      </c>
      <c r="HI2" s="9">
        <f>IFERROR(VLOOKUP(INDEX($L$1:$R$1,,MATCH(HI$1,$K2:$R2,1)),'Listes '!$A$1:$B$7,2,0),0)</f>
        <v>0</v>
      </c>
      <c r="HJ2" s="9">
        <f>IFERROR(VLOOKUP(INDEX($L$1:$R$1,,MATCH(HJ$1,$K2:$R2,1)),'Listes '!$A$1:$B$7,2,0),0)</f>
        <v>0</v>
      </c>
      <c r="HK2" s="9">
        <f>IFERROR(VLOOKUP(INDEX($L$1:$R$1,,MATCH(HK$1,$K2:$R2,1)),'Listes '!$A$1:$B$7,2,0),0)</f>
        <v>0</v>
      </c>
      <c r="HL2" s="9">
        <f>IFERROR(VLOOKUP(INDEX($L$1:$R$1,,MATCH(HL$1,$K2:$R2,1)),'Listes '!$A$1:$B$7,2,0),0)</f>
        <v>0</v>
      </c>
      <c r="HM2" s="9">
        <f>IFERROR(VLOOKUP(INDEX($L$1:$R$1,,MATCH(HM$1,$K2:$R2,1)),'Listes '!$A$1:$B$7,2,0),0)</f>
        <v>0</v>
      </c>
    </row>
    <row r="3" spans="1:221" ht="15.5" x14ac:dyDescent="0.35">
      <c r="A3" s="10">
        <v>44618</v>
      </c>
      <c r="B3" s="8">
        <v>28</v>
      </c>
      <c r="C3" s="10">
        <f t="shared" ref="C3:C7" si="2">D3-30</f>
        <v>44345</v>
      </c>
      <c r="D3" s="10">
        <v>44375</v>
      </c>
      <c r="E3" s="10">
        <v>44396</v>
      </c>
      <c r="F3" s="10">
        <v>44459</v>
      </c>
      <c r="G3" s="10">
        <v>44599</v>
      </c>
      <c r="H3" s="10">
        <v>44618</v>
      </c>
      <c r="I3" s="11">
        <f>Tableau_owssvr[[#This Row],[J0 AT]]+Tableau_owssvr[[#This Row],[Durée]]</f>
        <v>44646</v>
      </c>
      <c r="J3" s="11">
        <f>Tableau_owssvr[[#This Row],[GO]]+30</f>
        <v>44676</v>
      </c>
      <c r="K3" s="6" t="str">
        <f t="shared" ref="K3:K7" si="3">RIGHT(YEAR(C3),2)&amp;"-S"&amp;WEEKNUM(C3,2)</f>
        <v>21-S22</v>
      </c>
      <c r="L3" s="6" t="str">
        <f t="shared" ref="L3:L7" si="4">RIGHT(YEAR(D3),2)&amp;"-S"&amp;WEEKNUM(D3,2)</f>
        <v>21-S27</v>
      </c>
      <c r="M3" s="6" t="str">
        <f t="shared" ref="M3:M7" si="5">RIGHT(YEAR(E3),2)&amp;"-S"&amp;WEEKNUM(E3,2)</f>
        <v>21-S30</v>
      </c>
      <c r="N3" s="6" t="str">
        <f t="shared" ref="N3:N7" si="6">RIGHT(YEAR(F3),2)&amp;"-S"&amp;WEEKNUM(F3,2)</f>
        <v>21-S39</v>
      </c>
      <c r="O3" s="6" t="str">
        <f t="shared" ref="O3:O7" si="7">RIGHT(YEAR(G3),2)&amp;"-S"&amp;WEEKNUM(G3,2)</f>
        <v>22-S7</v>
      </c>
      <c r="P3" s="6" t="str">
        <f t="shared" ref="P3:P7" si="8">RIGHT(YEAR(H3),2)&amp;"-S"&amp;WEEKNUM(H3,2)</f>
        <v>22-S9</v>
      </c>
      <c r="Q3" s="6" t="str">
        <f t="shared" ref="Q3:Q7" si="9">RIGHT(YEAR(I3),2)&amp;"-S"&amp;WEEKNUM(I3,2)</f>
        <v>22-S13</v>
      </c>
      <c r="R3" s="6" t="str">
        <f t="shared" si="1"/>
        <v>22-S18</v>
      </c>
      <c r="S3" s="12">
        <v>4</v>
      </c>
      <c r="T3" s="13">
        <f>DATEDIF(Tableau_owssvr[[#This Row],[Fin P0]],Tableau_owssvr[[#This Row],[Fin P1]],"d")/7</f>
        <v>3</v>
      </c>
      <c r="U3" s="13">
        <f>DATEDIF(Tableau_owssvr[[#This Row],[Fin P1]],Tableau_owssvr[[#This Row],[Fin P2]],"d")/7</f>
        <v>9</v>
      </c>
      <c r="V3" s="13">
        <f>DATEDIF(Tableau_owssvr[[#This Row],[Fin P2]],Tableau_owssvr[[#This Row],[Fin P3]],"d")/7</f>
        <v>20</v>
      </c>
      <c r="W3" s="13">
        <f>DATEDIF(Tableau_owssvr[[#This Row],[Fin P3]],Tableau_owssvr[[#This Row],[Fin P4]],"d")/7</f>
        <v>2.7142857142857144</v>
      </c>
      <c r="X3" s="13">
        <f>DATEDIF(Tableau_owssvr[[#This Row],[Fin P4]],Tableau_owssvr[[#This Row],[GO]],"d")/7</f>
        <v>4</v>
      </c>
      <c r="Y3" s="13">
        <f>DATEDIF(Tableau_owssvr[[#This Row],[GO]],Tableau_owssvr[[#This Row],[Fin M6]],"d")/7</f>
        <v>4.2857142857142856</v>
      </c>
      <c r="Z3" s="11" t="e">
        <f>VLOOKUP(LEFT(#REF!,3),'Listes '!$D$1:$E$19,2,FALSE)</f>
        <v>#REF!</v>
      </c>
      <c r="AA3" s="9">
        <f>IFERROR(VLOOKUP(INDEX($L$1:$R$1,,MATCH(AA$1,$K3:$R3,1)),'Listes '!$A$1:$B$7,2,0),0)</f>
        <v>0</v>
      </c>
      <c r="AB3" s="9">
        <f>IFERROR(VLOOKUP(INDEX($L$1:$R$1,,MATCH(AB$1,$K3:$R3,1)),'Listes '!$A$1:$B$7,2,0),0)</f>
        <v>0</v>
      </c>
      <c r="AC3" s="9">
        <f>IFERROR(VLOOKUP(INDEX($L$1:$R$1,,MATCH(AC$1,$K3:$R3,1)),'Listes '!$A$1:$B$7,2,0),0)</f>
        <v>0</v>
      </c>
      <c r="AD3" s="9">
        <f>IFERROR(VLOOKUP(INDEX($L$1:$R$1,,MATCH(AD$1,$K3:$R3,1)),'Listes '!$A$1:$B$7,2,0),0)</f>
        <v>0</v>
      </c>
      <c r="AE3" s="9">
        <f>IFERROR(VLOOKUP(INDEX($L$1:$R$1,,MATCH(AE$1,$K3:$R3,1)),'Listes '!$A$1:$B$7,2,0),0)</f>
        <v>0</v>
      </c>
      <c r="AF3" s="9">
        <f>IFERROR(VLOOKUP(INDEX($L$1:$R$1,,MATCH(AF$1,$K3:$R3,1)),'Listes '!$A$1:$B$7,2,0),0)</f>
        <v>0</v>
      </c>
      <c r="AG3" s="9">
        <f>IFERROR(VLOOKUP(INDEX($L$1:$R$1,,MATCH(AG$1,$K3:$R3,1)),'Listes '!$A$1:$B$7,2,0),0)</f>
        <v>0</v>
      </c>
      <c r="AH3" s="9">
        <f>IFERROR(VLOOKUP(INDEX($L$1:$R$1,,MATCH(AH$1,$K3:$R3,1)),'Listes '!$A$1:$B$7,2,0),0)</f>
        <v>0</v>
      </c>
      <c r="AI3" s="9">
        <f>IFERROR(VLOOKUP(INDEX($L$1:$R$1,,MATCH(AI$1,$K3:$R3,1)),'Listes '!$A$1:$B$7,2,0),0)</f>
        <v>0</v>
      </c>
      <c r="AJ3" s="9">
        <f>IFERROR(VLOOKUP(INDEX($L$1:$R$1,,MATCH(AJ$1,$K3:$R3,1)),'Listes '!$A$1:$B$7,2,0),0)</f>
        <v>0</v>
      </c>
      <c r="AK3" s="9">
        <f>IFERROR(VLOOKUP(INDEX($L$1:$R$1,,MATCH(AK$1,$K3:$R3,1)),'Listes '!$A$1:$B$7,2,0),0)</f>
        <v>0</v>
      </c>
      <c r="AL3" s="9">
        <f>IFERROR(VLOOKUP(INDEX($L$1:$R$1,,MATCH(AL$1,$K3:$R3,1)),'Listes '!$A$1:$B$7,2,0),0)</f>
        <v>0</v>
      </c>
      <c r="AM3" s="9">
        <f>IFERROR(VLOOKUP(INDEX($L$1:$R$1,,MATCH(AM$1,$K3:$R3,1)),'Listes '!$A$1:$B$7,2,0),0)</f>
        <v>0</v>
      </c>
      <c r="AN3" s="9">
        <f>IFERROR(VLOOKUP(INDEX($L$1:$R$1,,MATCH(AN$1,$K3:$R3,1)),'Listes '!$A$1:$B$7,2,0),0)</f>
        <v>0</v>
      </c>
      <c r="AO3" s="9">
        <f>IFERROR(VLOOKUP(INDEX($L$1:$R$1,,MATCH(AO$1,$K3:$R3,1)),'Listes '!$A$1:$B$7,2,0),0)</f>
        <v>0</v>
      </c>
      <c r="AP3" s="9">
        <f>IFERROR(VLOOKUP(INDEX($L$1:$R$1,,MATCH(AP$1,$K3:$R3,1)),'Listes '!$A$1:$B$7,2,0),0)</f>
        <v>0</v>
      </c>
      <c r="AQ3" s="9">
        <f>IFERROR(VLOOKUP(INDEX($L$1:$R$1,,MATCH(AQ$1,$K3:$R3,1)),'Listes '!$A$1:$B$7,2,0),0)</f>
        <v>0</v>
      </c>
      <c r="AR3" s="9">
        <f>IFERROR(VLOOKUP(INDEX($L$1:$R$1,,MATCH(AR$1,$K3:$R3,1)),'Listes '!$A$1:$B$7,2,0),0)</f>
        <v>0</v>
      </c>
      <c r="AS3" s="9">
        <f>IFERROR(VLOOKUP(INDEX($L$1:$R$1,,MATCH(AS$1,$K3:$R3,1)),'Listes '!$A$1:$B$7,2,0),0)</f>
        <v>0</v>
      </c>
      <c r="AT3" s="9">
        <f>IFERROR(VLOOKUP(INDEX($L$1:$R$1,,MATCH(AT$1,$K3:$R3,1)),'Listes '!$A$1:$B$7,2,0),0)</f>
        <v>0</v>
      </c>
      <c r="AU3" s="9">
        <f>IFERROR(VLOOKUP(INDEX($L$1:$R$1,,MATCH(AU$1,$K3:$R3,1)),'Listes '!$A$1:$B$7,2,0),0)</f>
        <v>0</v>
      </c>
      <c r="AV3" s="9">
        <f>IFERROR(VLOOKUP(INDEX($L$1:$R$1,,MATCH(AV$1,$K3:$R3,1)),'Listes '!$A$1:$B$7,2,0),0)</f>
        <v>0</v>
      </c>
      <c r="AW3" s="9">
        <f>IFERROR(VLOOKUP(INDEX($L$1:$R$1,,MATCH(AW$1,$K3:$R3,1)),'Listes '!$A$1:$B$7,2,0),0)</f>
        <v>0</v>
      </c>
      <c r="AX3" s="9">
        <f>IFERROR(VLOOKUP(INDEX($L$1:$R$1,,MATCH(AX$1,$K3:$R3,1)),'Listes '!$A$1:$B$7,2,0),0)</f>
        <v>0</v>
      </c>
      <c r="AY3" s="9">
        <f>IFERROR(VLOOKUP(INDEX($L$1:$R$1,,MATCH(AY$1,$K3:$R3,1)),'Listes '!$A$1:$B$7,2,0),0)</f>
        <v>0</v>
      </c>
      <c r="AZ3" s="9">
        <f>IFERROR(VLOOKUP(INDEX($L$1:$R$1,,MATCH(AZ$1,$K3:$R3,1)),'Listes '!$A$1:$B$7,2,0),0)</f>
        <v>0</v>
      </c>
      <c r="BA3" s="9">
        <f>IFERROR(VLOOKUP(INDEX($L$1:$R$1,,MATCH(BA$1,$K3:$R3,1)),'Listes '!$A$1:$B$7,2,0),0)</f>
        <v>0</v>
      </c>
      <c r="BB3" s="9">
        <f>IFERROR(VLOOKUP(INDEX($L$1:$R$1,,MATCH(BB$1,$K3:$R3,1)),'Listes '!$A$1:$B$7,2,0),0)</f>
        <v>0</v>
      </c>
      <c r="BC3" s="9">
        <f>IFERROR(VLOOKUP(INDEX($L$1:$R$1,,MATCH(BC$1,$K3:$R3,1)),'Listes '!$A$1:$B$7,2,0),0)</f>
        <v>0</v>
      </c>
      <c r="BD3" s="9">
        <f>IFERROR(VLOOKUP(INDEX($L$1:$R$1,,MATCH(BD$1,$K3:$R3,1)),'Listes '!$A$1:$B$7,2,0),0)</f>
        <v>0</v>
      </c>
      <c r="BE3" s="9">
        <f>IFERROR(VLOOKUP(INDEX($L$1:$R$1,,MATCH(BE$1,$K3:$R3,1)),'Listes '!$A$1:$B$7,2,0),0)</f>
        <v>0</v>
      </c>
      <c r="BF3" s="9">
        <f>IFERROR(VLOOKUP(INDEX($L$1:$R$1,,MATCH(BF$1,$K3:$R3,1)),'Listes '!$A$1:$B$7,2,0),0)</f>
        <v>0</v>
      </c>
      <c r="BG3" s="9">
        <f>IFERROR(VLOOKUP(INDEX($L$1:$R$1,,MATCH(BG$1,$K3:$R3,1)),'Listes '!$A$1:$B$7,2,0),0)</f>
        <v>0</v>
      </c>
      <c r="BH3" s="9">
        <f>IFERROR(VLOOKUP(INDEX($L$1:$R$1,,MATCH(BH$1,$K3:$R3,1)),'Listes '!$A$1:$B$7,2,0),0)</f>
        <v>0</v>
      </c>
      <c r="BI3" s="9">
        <f>IFERROR(VLOOKUP(INDEX($L$1:$R$1,,MATCH(BI$1,$K3:$R3,1)),'Listes '!$A$1:$B$7,2,0),0)</f>
        <v>0</v>
      </c>
      <c r="BJ3" s="9">
        <f>IFERROR(VLOOKUP(INDEX($L$1:$R$1,,MATCH(BJ$1,$K3:$R3,1)),'Listes '!$A$1:$B$7,2,0),0)</f>
        <v>0</v>
      </c>
      <c r="BK3" s="9">
        <f>IFERROR(VLOOKUP(INDEX($L$1:$R$1,,MATCH(BK$1,$K3:$R3,1)),'Listes '!$A$1:$B$7,2,0),0)</f>
        <v>0</v>
      </c>
      <c r="BL3" s="9">
        <f>IFERROR(VLOOKUP(INDEX($L$1:$R$1,,MATCH(BL$1,$K3:$R3,1)),'Listes '!$A$1:$B$7,2,0),0)</f>
        <v>0</v>
      </c>
      <c r="BM3" s="9">
        <f>IFERROR(VLOOKUP(INDEX($L$1:$R$1,,MATCH(BM$1,$K3:$R3,1)),'Listes '!$A$1:$B$7,2,0),0)</f>
        <v>0</v>
      </c>
      <c r="BN3" s="9">
        <f>IFERROR(VLOOKUP(INDEX($L$1:$R$1,,MATCH(BN$1,$K3:$R3,1)),'Listes '!$A$1:$B$7,2,0),0)</f>
        <v>0</v>
      </c>
      <c r="BO3" s="9">
        <f>IFERROR(VLOOKUP(INDEX($L$1:$R$1,,MATCH(BO$1,$K3:$R3,1)),'Listes '!$A$1:$B$7,2,0),0)</f>
        <v>0</v>
      </c>
      <c r="BP3" s="9">
        <f>IFERROR(VLOOKUP(INDEX($L$1:$R$1,,MATCH(BP$1,$K3:$R3,1)),'Listes '!$A$1:$B$7,2,0),0)</f>
        <v>1.1000000000000001</v>
      </c>
      <c r="BQ3" s="9">
        <f>IFERROR(VLOOKUP(INDEX($L$1:$R$1,,MATCH(BQ$1,$K3:$R3,1)),'Listes '!$A$1:$B$7,2,0),0)</f>
        <v>2.5</v>
      </c>
      <c r="BR3" s="9">
        <f>IFERROR(VLOOKUP(INDEX($L$1:$R$1,,MATCH(BR$1,$K3:$R3,1)),'Listes '!$A$1:$B$7,2,0),0)</f>
        <v>2.5</v>
      </c>
      <c r="BS3" s="9">
        <f>IFERROR(VLOOKUP(INDEX($L$1:$R$1,,MATCH(BS$1,$K3:$R3,1)),'Listes '!$A$1:$B$7,2,0),0)</f>
        <v>2.5</v>
      </c>
      <c r="BT3" s="9">
        <f>IFERROR(VLOOKUP(INDEX($L$1:$R$1,,MATCH(BT$1,$K3:$R3,1)),'Listes '!$A$1:$B$7,2,0),0)</f>
        <v>2.5</v>
      </c>
      <c r="BU3" s="9">
        <f>IFERROR(VLOOKUP(INDEX($L$1:$R$1,,MATCH(BU$1,$K3:$R3,1)),'Listes '!$A$1:$B$7,2,0),0)</f>
        <v>2.5</v>
      </c>
      <c r="BV3" s="9">
        <f>IFERROR(VLOOKUP(INDEX($L$1:$R$1,,MATCH(BV$1,$K3:$R3,1)),'Listes '!$A$1:$B$7,2,0),0)</f>
        <v>2.5</v>
      </c>
      <c r="BW3" s="9">
        <f>IFERROR(VLOOKUP(INDEX($L$1:$R$1,,MATCH(BW$1,$K3:$R3,1)),'Listes '!$A$1:$B$7,2,0),0)</f>
        <v>0</v>
      </c>
      <c r="BX3" s="9">
        <f>IFERROR(VLOOKUP(INDEX($L$1:$R$1,,MATCH(BX$1,$K3:$R3,1)),'Listes '!$A$1:$B$7,2,0),0)</f>
        <v>0</v>
      </c>
      <c r="BY3" s="9">
        <f>IFERROR(VLOOKUP(INDEX($L$1:$R$1,,MATCH(BY$1,$K3:$R3,1)),'Listes '!$A$1:$B$7,2,0),0)</f>
        <v>0</v>
      </c>
      <c r="BZ3" s="9">
        <f>IFERROR(VLOOKUP(INDEX($L$1:$R$1,,MATCH(BZ$1,$K3:$R3,1)),'Listes '!$A$1:$B$7,2,0),0)</f>
        <v>0</v>
      </c>
      <c r="CA3" s="9">
        <f>IFERROR(VLOOKUP(INDEX($L$1:$R$1,,MATCH(CA$1,$K3:$R3,1)),'Listes '!$A$1:$B$7,2,0),0)</f>
        <v>0</v>
      </c>
      <c r="CB3" s="9">
        <f>IFERROR(VLOOKUP(INDEX($L$1:$R$1,,MATCH(CB$1,$K3:$R3,1)),'Listes '!$A$1:$B$7,2,0),0)</f>
        <v>0</v>
      </c>
      <c r="CC3" s="9">
        <f>IFERROR(VLOOKUP(INDEX($L$1:$R$1,,MATCH(CC$1,$K3:$R3,1)),'Listes '!$A$1:$B$7,2,0),0)</f>
        <v>0</v>
      </c>
      <c r="CD3" s="9">
        <f>IFERROR(VLOOKUP(INDEX($L$1:$R$1,,MATCH(CD$1,$K3:$R3,1)),'Listes '!$A$1:$B$7,2,0),0)</f>
        <v>0</v>
      </c>
      <c r="CE3" s="9">
        <f>IFERROR(VLOOKUP(INDEX($L$1:$R$1,,MATCH(CE$1,$K3:$R3,1)),'Listes '!$A$1:$B$7,2,0),0)</f>
        <v>0</v>
      </c>
      <c r="CF3" s="9">
        <f>IFERROR(VLOOKUP(INDEX($L$1:$R$1,,MATCH(CF$1,$K3:$R3,1)),'Listes '!$A$1:$B$7,2,0),0)</f>
        <v>0</v>
      </c>
      <c r="CG3" s="9">
        <f>IFERROR(VLOOKUP(INDEX($L$1:$R$1,,MATCH(CG$1,$K3:$R3,1)),'Listes '!$A$1:$B$7,2,0),0)</f>
        <v>0</v>
      </c>
      <c r="CH3" s="9">
        <f>IFERROR(VLOOKUP(INDEX($L$1:$R$1,,MATCH(CH$1,$K3:$R3,1)),'Listes '!$A$1:$B$7,2,0),0)</f>
        <v>0</v>
      </c>
      <c r="CI3" s="9">
        <f>IFERROR(VLOOKUP(INDEX($L$1:$R$1,,MATCH(CI$1,$K3:$R3,1)),'Listes '!$A$1:$B$7,2,0),0)</f>
        <v>12.8</v>
      </c>
      <c r="CJ3" s="9">
        <f>IFERROR(VLOOKUP(INDEX($L$1:$R$1,,MATCH(CJ$1,$K3:$R3,1)),'Listes '!$A$1:$B$7,2,0),0)</f>
        <v>12.8</v>
      </c>
      <c r="CK3" s="9">
        <f>IFERROR(VLOOKUP(INDEX($L$1:$R$1,,MATCH(CK$1,$K3:$R3,1)),'Listes '!$A$1:$B$7,2,0),0)</f>
        <v>12.8</v>
      </c>
      <c r="CL3" s="9">
        <f>IFERROR(VLOOKUP(INDEX($L$1:$R$1,,MATCH(CL$1,$K3:$R3,1)),'Listes '!$A$1:$B$7,2,0),0)</f>
        <v>12.8</v>
      </c>
      <c r="CM3" s="9">
        <f>IFERROR(VLOOKUP(INDEX($L$1:$R$1,,MATCH(CM$1,$K3:$R3,1)),'Listes '!$A$1:$B$7,2,0),0)</f>
        <v>12.8</v>
      </c>
      <c r="CN3" s="9">
        <f>IFERROR(VLOOKUP(INDEX($L$1:$R$1,,MATCH(CN$1,$K3:$R3,1)),'Listes '!$A$1:$B$7,2,0),0)</f>
        <v>1.1000000000000001</v>
      </c>
      <c r="CO3" s="9">
        <f>IFERROR(VLOOKUP(INDEX($L$1:$R$1,,MATCH(CO$1,$K3:$R3,1)),'Listes '!$A$1:$B$7,2,0),0)</f>
        <v>1.1000000000000001</v>
      </c>
      <c r="CP3" s="9">
        <f>IFERROR(VLOOKUP(INDEX($L$1:$R$1,,MATCH(CP$1,$K3:$R3,1)),'Listes '!$A$1:$B$7,2,0),0)</f>
        <v>1.1000000000000001</v>
      </c>
      <c r="CQ3" s="9">
        <f>IFERROR(VLOOKUP(INDEX($L$1:$R$1,,MATCH(CQ$1,$K3:$R3,1)),'Listes '!$A$1:$B$7,2,0),0)</f>
        <v>2.5</v>
      </c>
      <c r="CR3" s="9">
        <f>IFERROR(VLOOKUP(INDEX($L$1:$R$1,,MATCH(CR$1,$K3:$R3,1)),'Listes '!$A$1:$B$7,2,0),0)</f>
        <v>2.5</v>
      </c>
      <c r="CS3" s="9">
        <f>IFERROR(VLOOKUP(INDEX($L$1:$R$1,,MATCH(CS$1,$K3:$R3,1)),'Listes '!$A$1:$B$7,2,0),0)</f>
        <v>2.5</v>
      </c>
      <c r="CT3" s="9">
        <f>IFERROR(VLOOKUP(INDEX($L$1:$R$1,,MATCH(CT$1,$K3:$R3,1)),'Listes '!$A$1:$B$7,2,0),0)</f>
        <v>2.5</v>
      </c>
      <c r="CU3" s="9">
        <f>IFERROR(VLOOKUP(INDEX($L$1:$R$1,,MATCH(CU$1,$K3:$R3,1)),'Listes '!$A$1:$B$7,2,0),0)</f>
        <v>2.5</v>
      </c>
      <c r="CV3" s="9">
        <f>IFERROR(VLOOKUP(INDEX($L$1:$R$1,,MATCH(CV$1,$K3:$R3,1)),'Listes '!$A$1:$B$7,2,0),0)</f>
        <v>2.5</v>
      </c>
      <c r="CW3" s="9">
        <f>IFERROR(VLOOKUP(INDEX($L$1:$R$1,,MATCH(CW$1,$K3:$R3,1)),'Listes '!$A$1:$B$7,2,0),0)</f>
        <v>2.5</v>
      </c>
      <c r="CX3" s="9">
        <f>IFERROR(VLOOKUP(INDEX($L$1:$R$1,,MATCH(CX$1,$K3:$R3,1)),'Listes '!$A$1:$B$7,2,0),0)</f>
        <v>2.5</v>
      </c>
      <c r="CY3" s="9">
        <f>IFERROR(VLOOKUP(INDEX($L$1:$R$1,,MATCH(CY$1,$K3:$R3,1)),'Listes '!$A$1:$B$7,2,0),0)</f>
        <v>2.5</v>
      </c>
      <c r="CZ3" s="9">
        <f>IFERROR(VLOOKUP(INDEX($L$1:$R$1,,MATCH(CZ$1,$K3:$R3,1)),'Listes '!$A$1:$B$7,2,0),0)</f>
        <v>2.5</v>
      </c>
      <c r="DA3" s="9">
        <f>IFERROR(VLOOKUP(INDEX($L$1:$R$1,,MATCH(DA$1,$K3:$R3,1)),'Listes '!$A$1:$B$7,2,0),0)</f>
        <v>2.5</v>
      </c>
      <c r="DB3" s="9">
        <f>IFERROR(VLOOKUP(INDEX($L$1:$R$1,,MATCH(DB$1,$K3:$R3,1)),'Listes '!$A$1:$B$7,2,0),0)</f>
        <v>2.5</v>
      </c>
      <c r="DC3" s="9">
        <f>IFERROR(VLOOKUP(INDEX($L$1:$R$1,,MATCH(DC$1,$K3:$R3,1)),'Listes '!$A$1:$B$7,2,0),0)</f>
        <v>2.5</v>
      </c>
      <c r="DD3" s="9">
        <f>IFERROR(VLOOKUP(INDEX($L$1:$R$1,,MATCH(DD$1,$K3:$R3,1)),'Listes '!$A$1:$B$7,2,0),0)</f>
        <v>2.5</v>
      </c>
      <c r="DE3" s="9">
        <f>IFERROR(VLOOKUP(INDEX($L$1:$R$1,,MATCH(DE$1,$K3:$R3,1)),'Listes '!$A$1:$B$7,2,0),0)</f>
        <v>2.5</v>
      </c>
      <c r="DF3" s="9">
        <f>IFERROR(VLOOKUP(INDEX($L$1:$R$1,,MATCH(DF$1,$K3:$R3,1)),'Listes '!$A$1:$B$7,2,0),0)</f>
        <v>2.5</v>
      </c>
      <c r="DG3" s="9">
        <f>IFERROR(VLOOKUP(INDEX($L$1:$R$1,,MATCH(DG$1,$K3:$R3,1)),'Listes '!$A$1:$B$7,2,0),0)</f>
        <v>2.5</v>
      </c>
      <c r="DH3" s="9">
        <f>IFERROR(VLOOKUP(INDEX($L$1:$R$1,,MATCH(DH$1,$K3:$R3,1)),'Listes '!$A$1:$B$7,2,0),0)</f>
        <v>2.5</v>
      </c>
      <c r="DI3" s="9">
        <f>IFERROR(VLOOKUP(INDEX($L$1:$R$1,,MATCH(DI$1,$K3:$R3,1)),'Listes '!$A$1:$B$7,2,0),0)</f>
        <v>2.5</v>
      </c>
      <c r="DJ3" s="9">
        <f>IFERROR(VLOOKUP(INDEX($L$1:$R$1,,MATCH(DJ$1,$K3:$R3,1)),'Listes '!$A$1:$B$7,2,0),0)</f>
        <v>2.5</v>
      </c>
      <c r="DK3" s="9">
        <f>IFERROR(VLOOKUP(INDEX($L$1:$R$1,,MATCH(DK$1,$K3:$R3,1)),'Listes '!$A$1:$B$7,2,0),0)</f>
        <v>2.5</v>
      </c>
      <c r="DL3" s="9">
        <f>IFERROR(VLOOKUP(INDEX($L$1:$R$1,,MATCH(DL$1,$K3:$R3,1)),'Listes '!$A$1:$B$7,2,0),0)</f>
        <v>2.5</v>
      </c>
      <c r="DM3" s="9">
        <f>IFERROR(VLOOKUP(INDEX($L$1:$R$1,,MATCH(DM$1,$K3:$R3,1)),'Listes '!$A$1:$B$7,2,0),0)</f>
        <v>2.5</v>
      </c>
      <c r="DN3" s="9">
        <f>IFERROR(VLOOKUP(INDEX($L$1:$R$1,,MATCH(DN$1,$K3:$R3,1)),'Listes '!$A$1:$B$7,2,0),0)</f>
        <v>2.5</v>
      </c>
      <c r="DO3" s="9">
        <f>IFERROR(VLOOKUP(INDEX($L$1:$R$1,,MATCH(DO$1,$K3:$R3,1)),'Listes '!$A$1:$B$7,2,0),0)</f>
        <v>2.5</v>
      </c>
      <c r="DP3" s="9">
        <f>IFERROR(VLOOKUP(INDEX($L$1:$R$1,,MATCH(DP$1,$K3:$R3,1)),'Listes '!$A$1:$B$7,2,0),0)</f>
        <v>2.5</v>
      </c>
      <c r="DQ3" s="9">
        <f>IFERROR(VLOOKUP(INDEX($L$1:$R$1,,MATCH(DQ$1,$K3:$R3,1)),'Listes '!$A$1:$B$7,2,0),0)</f>
        <v>2.5</v>
      </c>
      <c r="DR3" s="9">
        <f>IFERROR(VLOOKUP(INDEX($L$1:$R$1,,MATCH(DR$1,$K3:$R3,1)),'Listes '!$A$1:$B$7,2,0),0)</f>
        <v>2.5</v>
      </c>
      <c r="DS3" s="9">
        <f>IFERROR(VLOOKUP(INDEX($L$1:$R$1,,MATCH(DS$1,$K3:$R3,1)),'Listes '!$A$1:$B$7,2,0),0)</f>
        <v>2.5</v>
      </c>
      <c r="DT3" s="9">
        <f>IFERROR(VLOOKUP(INDEX($L$1:$R$1,,MATCH(DT$1,$K3:$R3,1)),'Listes '!$A$1:$B$7,2,0),0)</f>
        <v>2.5</v>
      </c>
      <c r="DU3" s="9">
        <f>IFERROR(VLOOKUP(INDEX($L$1:$R$1,,MATCH(DU$1,$K3:$R3,1)),'Listes '!$A$1:$B$7,2,0),0)</f>
        <v>2.5</v>
      </c>
      <c r="DV3" s="9">
        <f>IFERROR(VLOOKUP(INDEX($L$1:$R$1,,MATCH(DV$1,$K3:$R3,1)),'Listes '!$A$1:$B$7,2,0),0)</f>
        <v>0.6</v>
      </c>
      <c r="DW3" s="9">
        <f>IFERROR(VLOOKUP(INDEX($L$1:$R$1,,MATCH(DW$1,$K3:$R3,1)),'Listes '!$A$1:$B$7,2,0),0)</f>
        <v>2.5</v>
      </c>
      <c r="DX3" s="9">
        <f>IFERROR(VLOOKUP(INDEX($L$1:$R$1,,MATCH(DX$1,$K3:$R3,1)),'Listes '!$A$1:$B$7,2,0),0)</f>
        <v>2.5</v>
      </c>
      <c r="DY3" s="9">
        <f>IFERROR(VLOOKUP(INDEX($L$1:$R$1,,MATCH(DY$1,$K3:$R3,1)),'Listes '!$A$1:$B$7,2,0),0)</f>
        <v>2.5</v>
      </c>
      <c r="DZ3" s="9">
        <f>IFERROR(VLOOKUP(INDEX($L$1:$R$1,,MATCH(DZ$1,$K3:$R3,1)),'Listes '!$A$1:$B$7,2,0),0)</f>
        <v>2.5</v>
      </c>
      <c r="EA3" s="9">
        <f>IFERROR(VLOOKUP(INDEX($L$1:$R$1,,MATCH(EA$1,$K3:$R3,1)),'Listes '!$A$1:$B$7,2,0),0)</f>
        <v>2.5</v>
      </c>
      <c r="EB3" s="9">
        <f>IFERROR(VLOOKUP(INDEX($L$1:$R$1,,MATCH(EB$1,$K3:$R3,1)),'Listes '!$A$1:$B$7,2,0),0)</f>
        <v>2.5</v>
      </c>
      <c r="EC3" s="9">
        <f>IFERROR(VLOOKUP(INDEX($L$1:$R$1,,MATCH(EC$1,$K3:$R3,1)),'Listes '!$A$1:$B$7,2,0),0)</f>
        <v>2.5</v>
      </c>
      <c r="ED3" s="9">
        <f>IFERROR(VLOOKUP(INDEX($L$1:$R$1,,MATCH(ED$1,$K3:$R3,1)),'Listes '!$A$1:$B$7,2,0),0)</f>
        <v>2.5</v>
      </c>
      <c r="EE3" s="9">
        <f>IFERROR(VLOOKUP(INDEX($L$1:$R$1,,MATCH(EE$1,$K3:$R3,1)),'Listes '!$A$1:$B$7,2,0),0)</f>
        <v>2.5</v>
      </c>
      <c r="EF3" s="9">
        <f>IFERROR(VLOOKUP(INDEX($L$1:$R$1,,MATCH(EF$1,$K3:$R3,1)),'Listes '!$A$1:$B$7,2,0),0)</f>
        <v>2.5</v>
      </c>
      <c r="EG3" s="9">
        <f>IFERROR(VLOOKUP(INDEX($L$1:$R$1,,MATCH(EG$1,$K3:$R3,1)),'Listes '!$A$1:$B$7,2,0),0)</f>
        <v>2.5</v>
      </c>
      <c r="EH3" s="9">
        <f>IFERROR(VLOOKUP(INDEX($L$1:$R$1,,MATCH(EH$1,$K3:$R3,1)),'Listes '!$A$1:$B$7,2,0),0)</f>
        <v>2.5</v>
      </c>
      <c r="EI3" s="9">
        <f>IFERROR(VLOOKUP(INDEX($L$1:$R$1,,MATCH(EI$1,$K3:$R3,1)),'Listes '!$A$1:$B$7,2,0),0)</f>
        <v>2.5</v>
      </c>
      <c r="EJ3" s="9">
        <f>IFERROR(VLOOKUP(INDEX($L$1:$R$1,,MATCH(EJ$1,$K3:$R3,1)),'Listes '!$A$1:$B$7,2,0),0)</f>
        <v>2.5</v>
      </c>
      <c r="EK3" s="9">
        <f>IFERROR(VLOOKUP(INDEX($L$1:$R$1,,MATCH(EK$1,$K3:$R3,1)),'Listes '!$A$1:$B$7,2,0),0)</f>
        <v>2.5</v>
      </c>
      <c r="EL3" s="9">
        <f>IFERROR(VLOOKUP(INDEX($L$1:$R$1,,MATCH(EL$1,$K3:$R3,1)),'Listes '!$A$1:$B$7,2,0),0)</f>
        <v>2.5</v>
      </c>
      <c r="EM3" s="9">
        <f>IFERROR(VLOOKUP(INDEX($L$1:$R$1,,MATCH(EM$1,$K3:$R3,1)),'Listes '!$A$1:$B$7,2,0),0)</f>
        <v>2.5</v>
      </c>
      <c r="EN3" s="9">
        <f>IFERROR(VLOOKUP(INDEX($L$1:$R$1,,MATCH(EN$1,$K3:$R3,1)),'Listes '!$A$1:$B$7,2,0),0)</f>
        <v>2.5</v>
      </c>
      <c r="EO3" s="9">
        <f>IFERROR(VLOOKUP(INDEX($L$1:$R$1,,MATCH(EO$1,$K3:$R3,1)),'Listes '!$A$1:$B$7,2,0),0)</f>
        <v>2.5</v>
      </c>
      <c r="EP3" s="9">
        <f>IFERROR(VLOOKUP(INDEX($L$1:$R$1,,MATCH(EP$1,$K3:$R3,1)),'Listes '!$A$1:$B$7,2,0),0)</f>
        <v>2.5</v>
      </c>
      <c r="EQ3" s="9">
        <f>IFERROR(VLOOKUP(INDEX($L$1:$R$1,,MATCH(EQ$1,$K3:$R3,1)),'Listes '!$A$1:$B$7,2,0),0)</f>
        <v>2.5</v>
      </c>
      <c r="ER3" s="9">
        <f>IFERROR(VLOOKUP(INDEX($L$1:$R$1,,MATCH(ER$1,$K3:$R3,1)),'Listes '!$A$1:$B$7,2,0),0)</f>
        <v>2.5</v>
      </c>
      <c r="ES3" s="9">
        <f>IFERROR(VLOOKUP(INDEX($L$1:$R$1,,MATCH(ES$1,$K3:$R3,1)),'Listes '!$A$1:$B$7,2,0),0)</f>
        <v>2.5</v>
      </c>
      <c r="ET3" s="9">
        <f>IFERROR(VLOOKUP(INDEX($L$1:$R$1,,MATCH(ET$1,$K3:$R3,1)),'Listes '!$A$1:$B$7,2,0),0)</f>
        <v>2.5</v>
      </c>
      <c r="EU3" s="9">
        <f>IFERROR(VLOOKUP(INDEX($L$1:$R$1,,MATCH(EU$1,$K3:$R3,1)),'Listes '!$A$1:$B$7,2,0),0)</f>
        <v>2.5</v>
      </c>
      <c r="EV3" s="9">
        <f>IFERROR(VLOOKUP(INDEX($L$1:$R$1,,MATCH(EV$1,$K3:$R3,1)),'Listes '!$A$1:$B$7,2,0),0)</f>
        <v>2.5</v>
      </c>
      <c r="EW3" s="9">
        <f>IFERROR(VLOOKUP(INDEX($L$1:$R$1,,MATCH(EW$1,$K3:$R3,1)),'Listes '!$A$1:$B$7,2,0),0)</f>
        <v>2.5</v>
      </c>
      <c r="EX3" s="9">
        <f>IFERROR(VLOOKUP(INDEX($L$1:$R$1,,MATCH(EX$1,$K3:$R3,1)),'Listes '!$A$1:$B$7,2,0),0)</f>
        <v>2.5</v>
      </c>
      <c r="EY3" s="9">
        <f>IFERROR(VLOOKUP(INDEX($L$1:$R$1,,MATCH(EY$1,$K3:$R3,1)),'Listes '!$A$1:$B$7,2,0),0)</f>
        <v>2.5</v>
      </c>
      <c r="EZ3" s="9">
        <f>IFERROR(VLOOKUP(INDEX($L$1:$R$1,,MATCH(EZ$1,$K3:$R3,1)),'Listes '!$A$1:$B$7,2,0),0)</f>
        <v>2.5</v>
      </c>
      <c r="FA3" s="9">
        <f>IFERROR(VLOOKUP(INDEX($L$1:$R$1,,MATCH(FA$1,$K3:$R3,1)),'Listes '!$A$1:$B$7,2,0),0)</f>
        <v>2.5</v>
      </c>
      <c r="FB3" s="9">
        <f>IFERROR(VLOOKUP(INDEX($L$1:$R$1,,MATCH(FB$1,$K3:$R3,1)),'Listes '!$A$1:$B$7,2,0),0)</f>
        <v>2.5</v>
      </c>
      <c r="FC3" s="9">
        <f>IFERROR(VLOOKUP(INDEX($L$1:$R$1,,MATCH(FC$1,$K3:$R3,1)),'Listes '!$A$1:$B$7,2,0),0)</f>
        <v>2.5</v>
      </c>
      <c r="FD3" s="9">
        <f>IFERROR(VLOOKUP(INDEX($L$1:$R$1,,MATCH(FD$1,$K3:$R3,1)),'Listes '!$A$1:$B$7,2,0),0)</f>
        <v>2.5</v>
      </c>
      <c r="FE3" s="9">
        <f>IFERROR(VLOOKUP(INDEX($L$1:$R$1,,MATCH(FE$1,$K3:$R3,1)),'Listes '!$A$1:$B$7,2,0),0)</f>
        <v>2.5</v>
      </c>
      <c r="FF3" s="9">
        <f>IFERROR(VLOOKUP(INDEX($L$1:$R$1,,MATCH(FF$1,$K3:$R3,1)),'Listes '!$A$1:$B$7,2,0),0)</f>
        <v>2.5</v>
      </c>
      <c r="FG3" s="9">
        <f>IFERROR(VLOOKUP(INDEX($L$1:$R$1,,MATCH(FG$1,$K3:$R3,1)),'Listes '!$A$1:$B$7,2,0),0)</f>
        <v>2.5</v>
      </c>
      <c r="FH3" s="9">
        <f>IFERROR(VLOOKUP(INDEX($L$1:$R$1,,MATCH(FH$1,$K3:$R3,1)),'Listes '!$A$1:$B$7,2,0),0)</f>
        <v>2.5</v>
      </c>
      <c r="FI3" s="9">
        <f>IFERROR(VLOOKUP(INDEX($L$1:$R$1,,MATCH(FI$1,$K3:$R3,1)),'Listes '!$A$1:$B$7,2,0),0)</f>
        <v>2.5</v>
      </c>
      <c r="FJ3" s="9">
        <f>IFERROR(VLOOKUP(INDEX($L$1:$R$1,,MATCH(FJ$1,$K3:$R3,1)),'Listes '!$A$1:$B$7,2,0),0)</f>
        <v>2.5</v>
      </c>
      <c r="FK3" s="9">
        <f>IFERROR(VLOOKUP(INDEX($L$1:$R$1,,MATCH(FK$1,$K3:$R3,1)),'Listes '!$A$1:$B$7,2,0),0)</f>
        <v>2.5</v>
      </c>
      <c r="FL3" s="9">
        <f>IFERROR(VLOOKUP(INDEX($L$1:$R$1,,MATCH(FL$1,$K3:$R3,1)),'Listes '!$A$1:$B$7,2,0),0)</f>
        <v>2.5</v>
      </c>
      <c r="FM3" s="9">
        <f>IFERROR(VLOOKUP(INDEX($L$1:$R$1,,MATCH(FM$1,$K3:$R3,1)),'Listes '!$A$1:$B$7,2,0),0)</f>
        <v>2.5</v>
      </c>
      <c r="FN3" s="9">
        <f>IFERROR(VLOOKUP(INDEX($L$1:$R$1,,MATCH(FN$1,$K3:$R3,1)),'Listes '!$A$1:$B$7,2,0),0)</f>
        <v>0</v>
      </c>
      <c r="FO3" s="9">
        <f>IFERROR(VLOOKUP(INDEX($L$1:$R$1,,MATCH(FO$1,$K3:$R3,1)),'Listes '!$A$1:$B$7,2,0),0)</f>
        <v>0</v>
      </c>
      <c r="FP3" s="9">
        <f>IFERROR(VLOOKUP(INDEX($L$1:$R$1,,MATCH(FP$1,$K3:$R3,1)),'Listes '!$A$1:$B$7,2,0),0)</f>
        <v>0</v>
      </c>
      <c r="FQ3" s="9">
        <f>IFERROR(VLOOKUP(INDEX($L$1:$R$1,,MATCH(FQ$1,$K3:$R3,1)),'Listes '!$A$1:$B$7,2,0),0)</f>
        <v>0</v>
      </c>
      <c r="FR3" s="9">
        <f>IFERROR(VLOOKUP(INDEX($L$1:$R$1,,MATCH(FR$1,$K3:$R3,1)),'Listes '!$A$1:$B$7,2,0),0)</f>
        <v>0</v>
      </c>
      <c r="FS3" s="9">
        <f>IFERROR(VLOOKUP(INDEX($L$1:$R$1,,MATCH(FS$1,$K3:$R3,1)),'Listes '!$A$1:$B$7,2,0),0)</f>
        <v>0</v>
      </c>
      <c r="FT3" s="9">
        <f>IFERROR(VLOOKUP(INDEX($L$1:$R$1,,MATCH(FT$1,$K3:$R3,1)),'Listes '!$A$1:$B$7,2,0),0)</f>
        <v>0</v>
      </c>
      <c r="FU3" s="9">
        <f>IFERROR(VLOOKUP(INDEX($L$1:$R$1,,MATCH(FU$1,$K3:$R3,1)),'Listes '!$A$1:$B$7,2,0),0)</f>
        <v>0</v>
      </c>
      <c r="FV3" s="9">
        <f>IFERROR(VLOOKUP(INDEX($L$1:$R$1,,MATCH(FV$1,$K3:$R3,1)),'Listes '!$A$1:$B$7,2,0),0)</f>
        <v>0</v>
      </c>
      <c r="FW3" s="9">
        <f>IFERROR(VLOOKUP(INDEX($L$1:$R$1,,MATCH(FW$1,$K3:$R3,1)),'Listes '!$A$1:$B$7,2,0),0)</f>
        <v>0</v>
      </c>
      <c r="FX3" s="9">
        <f>IFERROR(VLOOKUP(INDEX($L$1:$R$1,,MATCH(FX$1,$K3:$R3,1)),'Listes '!$A$1:$B$7,2,0),0)</f>
        <v>0</v>
      </c>
      <c r="FY3" s="9">
        <f>IFERROR(VLOOKUP(INDEX($L$1:$R$1,,MATCH(FY$1,$K3:$R3,1)),'Listes '!$A$1:$B$7,2,0),0)</f>
        <v>0</v>
      </c>
      <c r="FZ3" s="9">
        <f>IFERROR(VLOOKUP(INDEX($L$1:$R$1,,MATCH(FZ$1,$K3:$R3,1)),'Listes '!$A$1:$B$7,2,0),0)</f>
        <v>0</v>
      </c>
      <c r="GA3" s="9">
        <f>IFERROR(VLOOKUP(INDEX($L$1:$R$1,,MATCH(GA$1,$K3:$R3,1)),'Listes '!$A$1:$B$7,2,0),0)</f>
        <v>0</v>
      </c>
      <c r="GB3" s="9">
        <f>IFERROR(VLOOKUP(INDEX($L$1:$R$1,,MATCH(GB$1,$K3:$R3,1)),'Listes '!$A$1:$B$7,2,0),0)</f>
        <v>0</v>
      </c>
      <c r="GC3" s="9">
        <f>IFERROR(VLOOKUP(INDEX($L$1:$R$1,,MATCH(GC$1,$K3:$R3,1)),'Listes '!$A$1:$B$7,2,0),0)</f>
        <v>0</v>
      </c>
      <c r="GD3" s="9">
        <f>IFERROR(VLOOKUP(INDEX($L$1:$R$1,,MATCH(GD$1,$K3:$R3,1)),'Listes '!$A$1:$B$7,2,0),0)</f>
        <v>0</v>
      </c>
      <c r="GE3" s="9">
        <f>IFERROR(VLOOKUP(INDEX($L$1:$R$1,,MATCH(GE$1,$K3:$R3,1)),'Listes '!$A$1:$B$7,2,0),0)</f>
        <v>0</v>
      </c>
      <c r="GF3" s="9">
        <f>IFERROR(VLOOKUP(INDEX($L$1:$R$1,,MATCH(GF$1,$K3:$R3,1)),'Listes '!$A$1:$B$7,2,0),0)</f>
        <v>0</v>
      </c>
      <c r="GG3" s="9">
        <f>IFERROR(VLOOKUP(INDEX($L$1:$R$1,,MATCH(GG$1,$K3:$R3,1)),'Listes '!$A$1:$B$7,2,0),0)</f>
        <v>0</v>
      </c>
      <c r="GH3" s="9">
        <f>IFERROR(VLOOKUP(INDEX($L$1:$R$1,,MATCH(GH$1,$K3:$R3,1)),'Listes '!$A$1:$B$7,2,0),0)</f>
        <v>0</v>
      </c>
      <c r="GI3" s="9">
        <f>IFERROR(VLOOKUP(INDEX($L$1:$R$1,,MATCH(GI$1,$K3:$R3,1)),'Listes '!$A$1:$B$7,2,0),0)</f>
        <v>0</v>
      </c>
      <c r="GJ3" s="9">
        <f>IFERROR(VLOOKUP(INDEX($L$1:$R$1,,MATCH(GJ$1,$K3:$R3,1)),'Listes '!$A$1:$B$7,2,0),0)</f>
        <v>0</v>
      </c>
      <c r="GK3" s="9">
        <f>IFERROR(VLOOKUP(INDEX($L$1:$R$1,,MATCH(GK$1,$K3:$R3,1)),'Listes '!$A$1:$B$7,2,0),0)</f>
        <v>0</v>
      </c>
      <c r="GL3" s="9">
        <f>IFERROR(VLOOKUP(INDEX($L$1:$R$1,,MATCH(GL$1,$K3:$R3,1)),'Listes '!$A$1:$B$7,2,0),0)</f>
        <v>0</v>
      </c>
      <c r="GM3" s="9">
        <f>IFERROR(VLOOKUP(INDEX($L$1:$R$1,,MATCH(GM$1,$K3:$R3,1)),'Listes '!$A$1:$B$7,2,0),0)</f>
        <v>0</v>
      </c>
      <c r="GN3" s="9">
        <f>IFERROR(VLOOKUP(INDEX($L$1:$R$1,,MATCH(GN$1,$K3:$R3,1)),'Listes '!$A$1:$B$7,2,0),0)</f>
        <v>0</v>
      </c>
      <c r="GO3" s="9">
        <f>IFERROR(VLOOKUP(INDEX($L$1:$R$1,,MATCH(GO$1,$K3:$R3,1)),'Listes '!$A$1:$B$7,2,0),0)</f>
        <v>0</v>
      </c>
      <c r="GP3" s="9">
        <f>IFERROR(VLOOKUP(INDEX($L$1:$R$1,,MATCH(GP$1,$K3:$R3,1)),'Listes '!$A$1:$B$7,2,0),0)</f>
        <v>0</v>
      </c>
      <c r="GQ3" s="9">
        <f>IFERROR(VLOOKUP(INDEX($L$1:$R$1,,MATCH(GQ$1,$K3:$R3,1)),'Listes '!$A$1:$B$7,2,0),0)</f>
        <v>0</v>
      </c>
      <c r="GR3" s="9">
        <f>IFERROR(VLOOKUP(INDEX($L$1:$R$1,,MATCH(GR$1,$K3:$R3,1)),'Listes '!$A$1:$B$7,2,0),0)</f>
        <v>0</v>
      </c>
      <c r="GS3" s="9">
        <f>IFERROR(VLOOKUP(INDEX($L$1:$R$1,,MATCH(GS$1,$K3:$R3,1)),'Listes '!$A$1:$B$7,2,0),0)</f>
        <v>0</v>
      </c>
      <c r="GT3" s="9">
        <f>IFERROR(VLOOKUP(INDEX($L$1:$R$1,,MATCH(GT$1,$K3:$R3,1)),'Listes '!$A$1:$B$7,2,0),0)</f>
        <v>0</v>
      </c>
      <c r="GU3" s="9">
        <f>IFERROR(VLOOKUP(INDEX($L$1:$R$1,,MATCH(GU$1,$K3:$R3,1)),'Listes '!$A$1:$B$7,2,0),0)</f>
        <v>0</v>
      </c>
      <c r="GV3" s="9">
        <f>IFERROR(VLOOKUP(INDEX($L$1:$R$1,,MATCH(GV$1,$K3:$R3,1)),'Listes '!$A$1:$B$7,2,0),0)</f>
        <v>0</v>
      </c>
      <c r="GW3" s="9">
        <f>IFERROR(VLOOKUP(INDEX($L$1:$R$1,,MATCH(GW$1,$K3:$R3,1)),'Listes '!$A$1:$B$7,2,0),0)</f>
        <v>0</v>
      </c>
      <c r="GX3" s="9">
        <f>IFERROR(VLOOKUP(INDEX($L$1:$R$1,,MATCH(GX$1,$K3:$R3,1)),'Listes '!$A$1:$B$7,2,0),0)</f>
        <v>0</v>
      </c>
      <c r="GY3" s="9">
        <f>IFERROR(VLOOKUP(INDEX($L$1:$R$1,,MATCH(GY$1,$K3:$R3,1)),'Listes '!$A$1:$B$7,2,0),0)</f>
        <v>0</v>
      </c>
      <c r="GZ3" s="9">
        <f>IFERROR(VLOOKUP(INDEX($L$1:$R$1,,MATCH(GZ$1,$K3:$R3,1)),'Listes '!$A$1:$B$7,2,0),0)</f>
        <v>0</v>
      </c>
      <c r="HA3" s="9">
        <f>IFERROR(VLOOKUP(INDEX($L$1:$R$1,,MATCH(HA$1,$K3:$R3,1)),'Listes '!$A$1:$B$7,2,0),0)</f>
        <v>0</v>
      </c>
      <c r="HB3" s="9">
        <f>IFERROR(VLOOKUP(INDEX($L$1:$R$1,,MATCH(HB$1,$K3:$R3,1)),'Listes '!$A$1:$B$7,2,0),0)</f>
        <v>0</v>
      </c>
      <c r="HC3" s="9">
        <f>IFERROR(VLOOKUP(INDEX($L$1:$R$1,,MATCH(HC$1,$K3:$R3,1)),'Listes '!$A$1:$B$7,2,0),0)</f>
        <v>0</v>
      </c>
      <c r="HD3" s="9">
        <f>IFERROR(VLOOKUP(INDEX($L$1:$R$1,,MATCH(HD$1,$K3:$R3,1)),'Listes '!$A$1:$B$7,2,0),0)</f>
        <v>0</v>
      </c>
      <c r="HE3" s="9">
        <f>IFERROR(VLOOKUP(INDEX($L$1:$R$1,,MATCH(HE$1,$K3:$R3,1)),'Listes '!$A$1:$B$7,2,0),0)</f>
        <v>0</v>
      </c>
      <c r="HF3" s="9">
        <f>IFERROR(VLOOKUP(INDEX($L$1:$R$1,,MATCH(HF$1,$K3:$R3,1)),'Listes '!$A$1:$B$7,2,0),0)</f>
        <v>0</v>
      </c>
      <c r="HG3" s="9">
        <f>IFERROR(VLOOKUP(INDEX($L$1:$R$1,,MATCH(HG$1,$K3:$R3,1)),'Listes '!$A$1:$B$7,2,0),0)</f>
        <v>0</v>
      </c>
      <c r="HH3" s="9">
        <f>IFERROR(VLOOKUP(INDEX($L$1:$R$1,,MATCH(HH$1,$K3:$R3,1)),'Listes '!$A$1:$B$7,2,0),0)</f>
        <v>0</v>
      </c>
      <c r="HI3" s="9">
        <f>IFERROR(VLOOKUP(INDEX($L$1:$R$1,,MATCH(HI$1,$K3:$R3,1)),'Listes '!$A$1:$B$7,2,0),0)</f>
        <v>0</v>
      </c>
      <c r="HJ3" s="9">
        <f>IFERROR(VLOOKUP(INDEX($L$1:$R$1,,MATCH(HJ$1,$K3:$R3,1)),'Listes '!$A$1:$B$7,2,0),0)</f>
        <v>0</v>
      </c>
      <c r="HK3" s="9">
        <f>IFERROR(VLOOKUP(INDEX($L$1:$R$1,,MATCH(HK$1,$K3:$R3,1)),'Listes '!$A$1:$B$7,2,0),0)</f>
        <v>0</v>
      </c>
      <c r="HL3" s="9">
        <f>IFERROR(VLOOKUP(INDEX($L$1:$R$1,,MATCH(HL$1,$K3:$R3,1)),'Listes '!$A$1:$B$7,2,0),0)</f>
        <v>0</v>
      </c>
      <c r="HM3" s="9">
        <f>IFERROR(VLOOKUP(INDEX($L$1:$R$1,,MATCH(HM$1,$K3:$R3,1)),'Listes '!$A$1:$B$7,2,0),0)</f>
        <v>0</v>
      </c>
    </row>
    <row r="4" spans="1:221" ht="15.5" x14ac:dyDescent="0.35">
      <c r="A4" s="10">
        <v>45052</v>
      </c>
      <c r="B4" s="8">
        <v>60</v>
      </c>
      <c r="C4" s="10">
        <f t="shared" si="2"/>
        <v>44807</v>
      </c>
      <c r="D4" s="10">
        <v>44837</v>
      </c>
      <c r="E4" s="10">
        <v>44872</v>
      </c>
      <c r="F4" s="10">
        <v>44970</v>
      </c>
      <c r="G4" s="10">
        <v>45026</v>
      </c>
      <c r="H4" s="10">
        <v>45052</v>
      </c>
      <c r="I4" s="11">
        <f>Tableau_owssvr[[#This Row],[J0 AT]]+Tableau_owssvr[[#This Row],[Durée]]</f>
        <v>45112</v>
      </c>
      <c r="J4" s="11">
        <f>Tableau_owssvr[[#This Row],[GO]]+30</f>
        <v>45142</v>
      </c>
      <c r="K4" s="6" t="str">
        <f t="shared" si="3"/>
        <v>22-S36</v>
      </c>
      <c r="L4" s="6" t="str">
        <f t="shared" si="4"/>
        <v>22-S41</v>
      </c>
      <c r="M4" s="6" t="str">
        <f t="shared" si="5"/>
        <v>22-S46</v>
      </c>
      <c r="N4" s="6" t="str">
        <f t="shared" si="6"/>
        <v>23-S8</v>
      </c>
      <c r="O4" s="6" t="str">
        <f t="shared" si="7"/>
        <v>23-S16</v>
      </c>
      <c r="P4" s="6" t="str">
        <f t="shared" si="8"/>
        <v>23-S19</v>
      </c>
      <c r="Q4" s="6" t="str">
        <f t="shared" si="9"/>
        <v>23-S28</v>
      </c>
      <c r="R4" s="6" t="str">
        <f t="shared" si="1"/>
        <v>23-S32</v>
      </c>
      <c r="S4" s="12">
        <v>4</v>
      </c>
      <c r="T4" s="13">
        <f>DATEDIF(Tableau_owssvr[[#This Row],[Fin P0]],Tableau_owssvr[[#This Row],[Fin P1]],"d")/7</f>
        <v>5</v>
      </c>
      <c r="U4" s="13">
        <f>DATEDIF(Tableau_owssvr[[#This Row],[Fin P1]],Tableau_owssvr[[#This Row],[Fin P2]],"d")/7</f>
        <v>14</v>
      </c>
      <c r="V4" s="13">
        <f>DATEDIF(Tableau_owssvr[[#This Row],[Fin P2]],Tableau_owssvr[[#This Row],[Fin P3]],"d")/7</f>
        <v>8</v>
      </c>
      <c r="W4" s="13">
        <f>DATEDIF(Tableau_owssvr[[#This Row],[Fin P3]],Tableau_owssvr[[#This Row],[Fin P4]],"d")/7</f>
        <v>3.7142857142857144</v>
      </c>
      <c r="X4" s="13">
        <f>DATEDIF(Tableau_owssvr[[#This Row],[Fin P4]],Tableau_owssvr[[#This Row],[GO]],"d")/7</f>
        <v>8.5714285714285712</v>
      </c>
      <c r="Y4" s="13">
        <f>DATEDIF(Tableau_owssvr[[#This Row],[GO]],Tableau_owssvr[[#This Row],[Fin M6]],"d")/7</f>
        <v>4.2857142857142856</v>
      </c>
      <c r="Z4" s="11" t="e">
        <f>VLOOKUP(LEFT(#REF!,3),'Listes '!$D$1:$E$19,2,FALSE)</f>
        <v>#REF!</v>
      </c>
      <c r="AA4" s="9">
        <f>IFERROR(VLOOKUP(INDEX($L$1:$R$1,,MATCH(AA$1,$K4:$R4,1)),'Listes '!$A$1:$B$7,2,0),0)</f>
        <v>0</v>
      </c>
      <c r="AB4" s="9">
        <f>IFERROR(VLOOKUP(INDEX($L$1:$R$1,,MATCH(AB$1,$K4:$R4,1)),'Listes '!$A$1:$B$7,2,0),0)</f>
        <v>0</v>
      </c>
      <c r="AC4" s="9">
        <f>IFERROR(VLOOKUP(INDEX($L$1:$R$1,,MATCH(AC$1,$K4:$R4,1)),'Listes '!$A$1:$B$7,2,0),0)</f>
        <v>0</v>
      </c>
      <c r="AD4" s="9">
        <f>IFERROR(VLOOKUP(INDEX($L$1:$R$1,,MATCH(AD$1,$K4:$R4,1)),'Listes '!$A$1:$B$7,2,0),0)</f>
        <v>0</v>
      </c>
      <c r="AE4" s="9">
        <f>IFERROR(VLOOKUP(INDEX($L$1:$R$1,,MATCH(AE$1,$K4:$R4,1)),'Listes '!$A$1:$B$7,2,0),0)</f>
        <v>0</v>
      </c>
      <c r="AF4" s="9">
        <f>IFERROR(VLOOKUP(INDEX($L$1:$R$1,,MATCH(AF$1,$K4:$R4,1)),'Listes '!$A$1:$B$7,2,0),0)</f>
        <v>0</v>
      </c>
      <c r="AG4" s="9">
        <f>IFERROR(VLOOKUP(INDEX($L$1:$R$1,,MATCH(AG$1,$K4:$R4,1)),'Listes '!$A$1:$B$7,2,0),0)</f>
        <v>0</v>
      </c>
      <c r="AH4" s="9">
        <f>IFERROR(VLOOKUP(INDEX($L$1:$R$1,,MATCH(AH$1,$K4:$R4,1)),'Listes '!$A$1:$B$7,2,0),0)</f>
        <v>0</v>
      </c>
      <c r="AI4" s="9">
        <f>IFERROR(VLOOKUP(INDEX($L$1:$R$1,,MATCH(AI$1,$K4:$R4,1)),'Listes '!$A$1:$B$7,2,0),0)</f>
        <v>0</v>
      </c>
      <c r="AJ4" s="9">
        <f>IFERROR(VLOOKUP(INDEX($L$1:$R$1,,MATCH(AJ$1,$K4:$R4,1)),'Listes '!$A$1:$B$7,2,0),0)</f>
        <v>0</v>
      </c>
      <c r="AK4" s="9">
        <f>IFERROR(VLOOKUP(INDEX($L$1:$R$1,,MATCH(AK$1,$K4:$R4,1)),'Listes '!$A$1:$B$7,2,0),0)</f>
        <v>0</v>
      </c>
      <c r="AL4" s="9">
        <f>IFERROR(VLOOKUP(INDEX($L$1:$R$1,,MATCH(AL$1,$K4:$R4,1)),'Listes '!$A$1:$B$7,2,0),0)</f>
        <v>0</v>
      </c>
      <c r="AM4" s="9">
        <f>IFERROR(VLOOKUP(INDEX($L$1:$R$1,,MATCH(AM$1,$K4:$R4,1)),'Listes '!$A$1:$B$7,2,0),0)</f>
        <v>0</v>
      </c>
      <c r="AN4" s="9">
        <f>IFERROR(VLOOKUP(INDEX($L$1:$R$1,,MATCH(AN$1,$K4:$R4,1)),'Listes '!$A$1:$B$7,2,0),0)</f>
        <v>0</v>
      </c>
      <c r="AO4" s="9">
        <f>IFERROR(VLOOKUP(INDEX($L$1:$R$1,,MATCH(AO$1,$K4:$R4,1)),'Listes '!$A$1:$B$7,2,0),0)</f>
        <v>0</v>
      </c>
      <c r="AP4" s="9">
        <f>IFERROR(VLOOKUP(INDEX($L$1:$R$1,,MATCH(AP$1,$K4:$R4,1)),'Listes '!$A$1:$B$7,2,0),0)</f>
        <v>0</v>
      </c>
      <c r="AQ4" s="9">
        <f>IFERROR(VLOOKUP(INDEX($L$1:$R$1,,MATCH(AQ$1,$K4:$R4,1)),'Listes '!$A$1:$B$7,2,0),0)</f>
        <v>0</v>
      </c>
      <c r="AR4" s="9">
        <f>IFERROR(VLOOKUP(INDEX($L$1:$R$1,,MATCH(AR$1,$K4:$R4,1)),'Listes '!$A$1:$B$7,2,0),0)</f>
        <v>0</v>
      </c>
      <c r="AS4" s="9">
        <f>IFERROR(VLOOKUP(INDEX($L$1:$R$1,,MATCH(AS$1,$K4:$R4,1)),'Listes '!$A$1:$B$7,2,0),0)</f>
        <v>0</v>
      </c>
      <c r="AT4" s="9">
        <f>IFERROR(VLOOKUP(INDEX($L$1:$R$1,,MATCH(AT$1,$K4:$R4,1)),'Listes '!$A$1:$B$7,2,0),0)</f>
        <v>0</v>
      </c>
      <c r="AU4" s="9">
        <f>IFERROR(VLOOKUP(INDEX($L$1:$R$1,,MATCH(AU$1,$K4:$R4,1)),'Listes '!$A$1:$B$7,2,0),0)</f>
        <v>0</v>
      </c>
      <c r="AV4" s="9">
        <f>IFERROR(VLOOKUP(INDEX($L$1:$R$1,,MATCH(AV$1,$K4:$R4,1)),'Listes '!$A$1:$B$7,2,0),0)</f>
        <v>0</v>
      </c>
      <c r="AW4" s="9">
        <f>IFERROR(VLOOKUP(INDEX($L$1:$R$1,,MATCH(AW$1,$K4:$R4,1)),'Listes '!$A$1:$B$7,2,0),0)</f>
        <v>0</v>
      </c>
      <c r="AX4" s="9">
        <f>IFERROR(VLOOKUP(INDEX($L$1:$R$1,,MATCH(AX$1,$K4:$R4,1)),'Listes '!$A$1:$B$7,2,0),0)</f>
        <v>0</v>
      </c>
      <c r="AY4" s="9">
        <f>IFERROR(VLOOKUP(INDEX($L$1:$R$1,,MATCH(AY$1,$K4:$R4,1)),'Listes '!$A$1:$B$7,2,0),0)</f>
        <v>0</v>
      </c>
      <c r="AZ4" s="9">
        <f>IFERROR(VLOOKUP(INDEX($L$1:$R$1,,MATCH(AZ$1,$K4:$R4,1)),'Listes '!$A$1:$B$7,2,0),0)</f>
        <v>0</v>
      </c>
      <c r="BA4" s="9">
        <f>IFERROR(VLOOKUP(INDEX($L$1:$R$1,,MATCH(BA$1,$K4:$R4,1)),'Listes '!$A$1:$B$7,2,0),0)</f>
        <v>0</v>
      </c>
      <c r="BB4" s="9">
        <f>IFERROR(VLOOKUP(INDEX($L$1:$R$1,,MATCH(BB$1,$K4:$R4,1)),'Listes '!$A$1:$B$7,2,0),0)</f>
        <v>0</v>
      </c>
      <c r="BC4" s="9">
        <f>IFERROR(VLOOKUP(INDEX($L$1:$R$1,,MATCH(BC$1,$K4:$R4,1)),'Listes '!$A$1:$B$7,2,0),0)</f>
        <v>0</v>
      </c>
      <c r="BD4" s="9">
        <f>IFERROR(VLOOKUP(INDEX($L$1:$R$1,,MATCH(BD$1,$K4:$R4,1)),'Listes '!$A$1:$B$7,2,0),0)</f>
        <v>0</v>
      </c>
      <c r="BE4" s="9">
        <f>IFERROR(VLOOKUP(INDEX($L$1:$R$1,,MATCH(BE$1,$K4:$R4,1)),'Listes '!$A$1:$B$7,2,0),0)</f>
        <v>0</v>
      </c>
      <c r="BF4" s="9">
        <f>IFERROR(VLOOKUP(INDEX($L$1:$R$1,,MATCH(BF$1,$K4:$R4,1)),'Listes '!$A$1:$B$7,2,0),0)</f>
        <v>0</v>
      </c>
      <c r="BG4" s="9">
        <f>IFERROR(VLOOKUP(INDEX($L$1:$R$1,,MATCH(BG$1,$K4:$R4,1)),'Listes '!$A$1:$B$7,2,0),0)</f>
        <v>0</v>
      </c>
      <c r="BH4" s="9">
        <f>IFERROR(VLOOKUP(INDEX($L$1:$R$1,,MATCH(BH$1,$K4:$R4,1)),'Listes '!$A$1:$B$7,2,0),0)</f>
        <v>0</v>
      </c>
      <c r="BI4" s="9">
        <f>IFERROR(VLOOKUP(INDEX($L$1:$R$1,,MATCH(BI$1,$K4:$R4,1)),'Listes '!$A$1:$B$7,2,0),0)</f>
        <v>0</v>
      </c>
      <c r="BJ4" s="9">
        <f>IFERROR(VLOOKUP(INDEX($L$1:$R$1,,MATCH(BJ$1,$K4:$R4,1)),'Listes '!$A$1:$B$7,2,0),0)</f>
        <v>0</v>
      </c>
      <c r="BK4" s="9">
        <f>IFERROR(VLOOKUP(INDEX($L$1:$R$1,,MATCH(BK$1,$K4:$R4,1)),'Listes '!$A$1:$B$7,2,0),0)</f>
        <v>0</v>
      </c>
      <c r="BL4" s="9">
        <f>IFERROR(VLOOKUP(INDEX($L$1:$R$1,,MATCH(BL$1,$K4:$R4,1)),'Listes '!$A$1:$B$7,2,0),0)</f>
        <v>0</v>
      </c>
      <c r="BM4" s="9">
        <f>IFERROR(VLOOKUP(INDEX($L$1:$R$1,,MATCH(BM$1,$K4:$R4,1)),'Listes '!$A$1:$B$7,2,0),0)</f>
        <v>0</v>
      </c>
      <c r="BN4" s="9">
        <f>IFERROR(VLOOKUP(INDEX($L$1:$R$1,,MATCH(BN$1,$K4:$R4,1)),'Listes '!$A$1:$B$7,2,0),0)</f>
        <v>0</v>
      </c>
      <c r="BO4" s="9">
        <f>IFERROR(VLOOKUP(INDEX($L$1:$R$1,,MATCH(BO$1,$K4:$R4,1)),'Listes '!$A$1:$B$7,2,0),0)</f>
        <v>0</v>
      </c>
      <c r="BP4" s="9">
        <f>IFERROR(VLOOKUP(INDEX($L$1:$R$1,,MATCH(BP$1,$K4:$R4,1)),'Listes '!$A$1:$B$7,2,0),0)</f>
        <v>0</v>
      </c>
      <c r="BQ4" s="9">
        <f>IFERROR(VLOOKUP(INDEX($L$1:$R$1,,MATCH(BQ$1,$K4:$R4,1)),'Listes '!$A$1:$B$7,2,0),0)</f>
        <v>0</v>
      </c>
      <c r="BR4" s="9">
        <f>IFERROR(VLOOKUP(INDEX($L$1:$R$1,,MATCH(BR$1,$K4:$R4,1)),'Listes '!$A$1:$B$7,2,0),0)</f>
        <v>0</v>
      </c>
      <c r="BS4" s="9">
        <f>IFERROR(VLOOKUP(INDEX($L$1:$R$1,,MATCH(BS$1,$K4:$R4,1)),'Listes '!$A$1:$B$7,2,0),0)</f>
        <v>0</v>
      </c>
      <c r="BT4" s="9">
        <f>IFERROR(VLOOKUP(INDEX($L$1:$R$1,,MATCH(BT$1,$K4:$R4,1)),'Listes '!$A$1:$B$7,2,0),0)</f>
        <v>0</v>
      </c>
      <c r="BU4" s="9">
        <f>IFERROR(VLOOKUP(INDEX($L$1:$R$1,,MATCH(BU$1,$K4:$R4,1)),'Listes '!$A$1:$B$7,2,0),0)</f>
        <v>0</v>
      </c>
      <c r="BV4" s="9">
        <f>IFERROR(VLOOKUP(INDEX($L$1:$R$1,,MATCH(BV$1,$K4:$R4,1)),'Listes '!$A$1:$B$7,2,0),0)</f>
        <v>0</v>
      </c>
      <c r="BW4" s="9">
        <f>IFERROR(VLOOKUP(INDEX($L$1:$R$1,,MATCH(BW$1,$K4:$R4,1)),'Listes '!$A$1:$B$7,2,0),0)</f>
        <v>0</v>
      </c>
      <c r="BX4" s="9">
        <f>IFERROR(VLOOKUP(INDEX($L$1:$R$1,,MATCH(BX$1,$K4:$R4,1)),'Listes '!$A$1:$B$7,2,0),0)</f>
        <v>0</v>
      </c>
      <c r="BY4" s="9">
        <f>IFERROR(VLOOKUP(INDEX($L$1:$R$1,,MATCH(BY$1,$K4:$R4,1)),'Listes '!$A$1:$B$7,2,0),0)</f>
        <v>0</v>
      </c>
      <c r="BZ4" s="9">
        <f>IFERROR(VLOOKUP(INDEX($L$1:$R$1,,MATCH(BZ$1,$K4:$R4,1)),'Listes '!$A$1:$B$7,2,0),0)</f>
        <v>0</v>
      </c>
      <c r="CA4" s="9">
        <f>IFERROR(VLOOKUP(INDEX($L$1:$R$1,,MATCH(CA$1,$K4:$R4,1)),'Listes '!$A$1:$B$7,2,0),0)</f>
        <v>0</v>
      </c>
      <c r="CB4" s="9">
        <f>IFERROR(VLOOKUP(INDEX($L$1:$R$1,,MATCH(CB$1,$K4:$R4,1)),'Listes '!$A$1:$B$7,2,0),0)</f>
        <v>0</v>
      </c>
      <c r="CC4" s="9">
        <f>IFERROR(VLOOKUP(INDEX($L$1:$R$1,,MATCH(CC$1,$K4:$R4,1)),'Listes '!$A$1:$B$7,2,0),0)</f>
        <v>0</v>
      </c>
      <c r="CD4" s="9">
        <f>IFERROR(VLOOKUP(INDEX($L$1:$R$1,,MATCH(CD$1,$K4:$R4,1)),'Listes '!$A$1:$B$7,2,0),0)</f>
        <v>0</v>
      </c>
      <c r="CE4" s="9">
        <f>IFERROR(VLOOKUP(INDEX($L$1:$R$1,,MATCH(CE$1,$K4:$R4,1)),'Listes '!$A$1:$B$7,2,0),0)</f>
        <v>0</v>
      </c>
      <c r="CF4" s="9">
        <f>IFERROR(VLOOKUP(INDEX($L$1:$R$1,,MATCH(CF$1,$K4:$R4,1)),'Listes '!$A$1:$B$7,2,0),0)</f>
        <v>0</v>
      </c>
      <c r="CG4" s="9">
        <f>IFERROR(VLOOKUP(INDEX($L$1:$R$1,,MATCH(CG$1,$K4:$R4,1)),'Listes '!$A$1:$B$7,2,0),0)</f>
        <v>0</v>
      </c>
      <c r="CH4" s="9">
        <f>IFERROR(VLOOKUP(INDEX($L$1:$R$1,,MATCH(CH$1,$K4:$R4,1)),'Listes '!$A$1:$B$7,2,0),0)</f>
        <v>0</v>
      </c>
      <c r="CI4" s="9">
        <f>IFERROR(VLOOKUP(INDEX($L$1:$R$1,,MATCH(CI$1,$K4:$R4,1)),'Listes '!$A$1:$B$7,2,0),0)</f>
        <v>0</v>
      </c>
      <c r="CJ4" s="9">
        <f>IFERROR(VLOOKUP(INDEX($L$1:$R$1,,MATCH(CJ$1,$K4:$R4,1)),'Listes '!$A$1:$B$7,2,0),0)</f>
        <v>0</v>
      </c>
      <c r="CK4" s="9">
        <f>IFERROR(VLOOKUP(INDEX($L$1:$R$1,,MATCH(CK$1,$K4:$R4,1)),'Listes '!$A$1:$B$7,2,0),0)</f>
        <v>0</v>
      </c>
      <c r="CL4" s="9">
        <f>IFERROR(VLOOKUP(INDEX($L$1:$R$1,,MATCH(CL$1,$K4:$R4,1)),'Listes '!$A$1:$B$7,2,0),0)</f>
        <v>0</v>
      </c>
      <c r="CM4" s="9">
        <f>IFERROR(VLOOKUP(INDEX($L$1:$R$1,,MATCH(CM$1,$K4:$R4,1)),'Listes '!$A$1:$B$7,2,0),0)</f>
        <v>0</v>
      </c>
      <c r="CN4" s="9">
        <f>IFERROR(VLOOKUP(INDEX($L$1:$R$1,,MATCH(CN$1,$K4:$R4,1)),'Listes '!$A$1:$B$7,2,0),0)</f>
        <v>0</v>
      </c>
      <c r="CO4" s="9">
        <f>IFERROR(VLOOKUP(INDEX($L$1:$R$1,,MATCH(CO$1,$K4:$R4,1)),'Listes '!$A$1:$B$7,2,0),0)</f>
        <v>0</v>
      </c>
      <c r="CP4" s="9">
        <f>IFERROR(VLOOKUP(INDEX($L$1:$R$1,,MATCH(CP$1,$K4:$R4,1)),'Listes '!$A$1:$B$7,2,0),0)</f>
        <v>0</v>
      </c>
      <c r="CQ4" s="9">
        <f>IFERROR(VLOOKUP(INDEX($L$1:$R$1,,MATCH(CQ$1,$K4:$R4,1)),'Listes '!$A$1:$B$7,2,0),0)</f>
        <v>0</v>
      </c>
      <c r="CR4" s="9">
        <f>IFERROR(VLOOKUP(INDEX($L$1:$R$1,,MATCH(CR$1,$K4:$R4,1)),'Listes '!$A$1:$B$7,2,0),0)</f>
        <v>0</v>
      </c>
      <c r="CS4" s="9">
        <f>IFERROR(VLOOKUP(INDEX($L$1:$R$1,,MATCH(CS$1,$K4:$R4,1)),'Listes '!$A$1:$B$7,2,0),0)</f>
        <v>0</v>
      </c>
      <c r="CT4" s="9">
        <f>IFERROR(VLOOKUP(INDEX($L$1:$R$1,,MATCH(CT$1,$K4:$R4,1)),'Listes '!$A$1:$B$7,2,0),0)</f>
        <v>0</v>
      </c>
      <c r="CU4" s="9">
        <f>IFERROR(VLOOKUP(INDEX($L$1:$R$1,,MATCH(CU$1,$K4:$R4,1)),'Listes '!$A$1:$B$7,2,0),0)</f>
        <v>0</v>
      </c>
      <c r="CV4" s="9">
        <f>IFERROR(VLOOKUP(INDEX($L$1:$R$1,,MATCH(CV$1,$K4:$R4,1)),'Listes '!$A$1:$B$7,2,0),0)</f>
        <v>0</v>
      </c>
      <c r="CW4" s="9">
        <f>IFERROR(VLOOKUP(INDEX($L$1:$R$1,,MATCH(CW$1,$K4:$R4,1)),'Listes '!$A$1:$B$7,2,0),0)</f>
        <v>0</v>
      </c>
      <c r="CX4" s="9">
        <f>IFERROR(VLOOKUP(INDEX($L$1:$R$1,,MATCH(CX$1,$K4:$R4,1)),'Listes '!$A$1:$B$7,2,0),0)</f>
        <v>0</v>
      </c>
      <c r="CY4" s="9">
        <f>IFERROR(VLOOKUP(INDEX($L$1:$R$1,,MATCH(CY$1,$K4:$R4,1)),'Listes '!$A$1:$B$7,2,0),0)</f>
        <v>0</v>
      </c>
      <c r="CZ4" s="9">
        <f>IFERROR(VLOOKUP(INDEX($L$1:$R$1,,MATCH(CZ$1,$K4:$R4,1)),'Listes '!$A$1:$B$7,2,0),0)</f>
        <v>0</v>
      </c>
      <c r="DA4" s="9">
        <f>IFERROR(VLOOKUP(INDEX($L$1:$R$1,,MATCH(DA$1,$K4:$R4,1)),'Listes '!$A$1:$B$7,2,0),0)</f>
        <v>0</v>
      </c>
      <c r="DB4" s="9">
        <f>IFERROR(VLOOKUP(INDEX($L$1:$R$1,,MATCH(DB$1,$K4:$R4,1)),'Listes '!$A$1:$B$7,2,0),0)</f>
        <v>0</v>
      </c>
      <c r="DC4" s="9">
        <f>IFERROR(VLOOKUP(INDEX($L$1:$R$1,,MATCH(DC$1,$K4:$R4,1)),'Listes '!$A$1:$B$7,2,0),0)</f>
        <v>0</v>
      </c>
      <c r="DD4" s="9">
        <f>IFERROR(VLOOKUP(INDEX($L$1:$R$1,,MATCH(DD$1,$K4:$R4,1)),'Listes '!$A$1:$B$7,2,0),0)</f>
        <v>0</v>
      </c>
      <c r="DE4" s="9">
        <f>IFERROR(VLOOKUP(INDEX($L$1:$R$1,,MATCH(DE$1,$K4:$R4,1)),'Listes '!$A$1:$B$7,2,0),0)</f>
        <v>0</v>
      </c>
      <c r="DF4" s="9">
        <f>IFERROR(VLOOKUP(INDEX($L$1:$R$1,,MATCH(DF$1,$K4:$R4,1)),'Listes '!$A$1:$B$7,2,0),0)</f>
        <v>0</v>
      </c>
      <c r="DG4" s="9">
        <f>IFERROR(VLOOKUP(INDEX($L$1:$R$1,,MATCH(DG$1,$K4:$R4,1)),'Listes '!$A$1:$B$7,2,0),0)</f>
        <v>0</v>
      </c>
      <c r="DH4" s="9">
        <f>IFERROR(VLOOKUP(INDEX($L$1:$R$1,,MATCH(DH$1,$K4:$R4,1)),'Listes '!$A$1:$B$7,2,0),0)</f>
        <v>0</v>
      </c>
      <c r="DI4" s="9">
        <f>IFERROR(VLOOKUP(INDEX($L$1:$R$1,,MATCH(DI$1,$K4:$R4,1)),'Listes '!$A$1:$B$7,2,0),0)</f>
        <v>0</v>
      </c>
      <c r="DJ4" s="9">
        <f>IFERROR(VLOOKUP(INDEX($L$1:$R$1,,MATCH(DJ$1,$K4:$R4,1)),'Listes '!$A$1:$B$7,2,0),0)</f>
        <v>0</v>
      </c>
      <c r="DK4" s="9">
        <f>IFERROR(VLOOKUP(INDEX($L$1:$R$1,,MATCH(DK$1,$K4:$R4,1)),'Listes '!$A$1:$B$7,2,0),0)</f>
        <v>0</v>
      </c>
      <c r="DL4" s="9">
        <f>IFERROR(VLOOKUP(INDEX($L$1:$R$1,,MATCH(DL$1,$K4:$R4,1)),'Listes '!$A$1:$B$7,2,0),0)</f>
        <v>0</v>
      </c>
      <c r="DM4" s="9">
        <f>IFERROR(VLOOKUP(INDEX($L$1:$R$1,,MATCH(DM$1,$K4:$R4,1)),'Listes '!$A$1:$B$7,2,0),0)</f>
        <v>0</v>
      </c>
      <c r="DN4" s="9">
        <f>IFERROR(VLOOKUP(INDEX($L$1:$R$1,,MATCH(DN$1,$K4:$R4,1)),'Listes '!$A$1:$B$7,2,0),0)</f>
        <v>0</v>
      </c>
      <c r="DO4" s="9">
        <f>IFERROR(VLOOKUP(INDEX($L$1:$R$1,,MATCH(DO$1,$K4:$R4,1)),'Listes '!$A$1:$B$7,2,0),0)</f>
        <v>0</v>
      </c>
      <c r="DP4" s="9">
        <f>IFERROR(VLOOKUP(INDEX($L$1:$R$1,,MATCH(DP$1,$K4:$R4,1)),'Listes '!$A$1:$B$7,2,0),0)</f>
        <v>0</v>
      </c>
      <c r="DQ4" s="9">
        <f>IFERROR(VLOOKUP(INDEX($L$1:$R$1,,MATCH(DQ$1,$K4:$R4,1)),'Listes '!$A$1:$B$7,2,0),0)</f>
        <v>12.8</v>
      </c>
      <c r="DR4" s="9">
        <f>IFERROR(VLOOKUP(INDEX($L$1:$R$1,,MATCH(DR$1,$K4:$R4,1)),'Listes '!$A$1:$B$7,2,0),0)</f>
        <v>2.5</v>
      </c>
      <c r="DS4" s="9">
        <f>IFERROR(VLOOKUP(INDEX($L$1:$R$1,,MATCH(DS$1,$K4:$R4,1)),'Listes '!$A$1:$B$7,2,0),0)</f>
        <v>2.5</v>
      </c>
      <c r="DT4" s="9">
        <f>IFERROR(VLOOKUP(INDEX($L$1:$R$1,,MATCH(DT$1,$K4:$R4,1)),'Listes '!$A$1:$B$7,2,0),0)</f>
        <v>2.5</v>
      </c>
      <c r="DU4" s="9">
        <f>IFERROR(VLOOKUP(INDEX($L$1:$R$1,,MATCH(DU$1,$K4:$R4,1)),'Listes '!$A$1:$B$7,2,0),0)</f>
        <v>2.5</v>
      </c>
      <c r="DV4" s="9">
        <f>IFERROR(VLOOKUP(INDEX($L$1:$R$1,,MATCH(DV$1,$K4:$R4,1)),'Listes '!$A$1:$B$7,2,0),0)</f>
        <v>2.5</v>
      </c>
      <c r="DW4" s="9">
        <f>IFERROR(VLOOKUP(INDEX($L$1:$R$1,,MATCH(DW$1,$K4:$R4,1)),'Listes '!$A$1:$B$7,2,0),0)</f>
        <v>0</v>
      </c>
      <c r="DX4" s="9">
        <f>IFERROR(VLOOKUP(INDEX($L$1:$R$1,,MATCH(DX$1,$K4:$R4,1)),'Listes '!$A$1:$B$7,2,0),0)</f>
        <v>0</v>
      </c>
      <c r="DY4" s="9">
        <f>IFERROR(VLOOKUP(INDEX($L$1:$R$1,,MATCH(DY$1,$K4:$R4,1)),'Listes '!$A$1:$B$7,2,0),0)</f>
        <v>0</v>
      </c>
      <c r="DZ4" s="9">
        <f>IFERROR(VLOOKUP(INDEX($L$1:$R$1,,MATCH(DZ$1,$K4:$R4,1)),'Listes '!$A$1:$B$7,2,0),0)</f>
        <v>0</v>
      </c>
      <c r="EA4" s="9">
        <f>IFERROR(VLOOKUP(INDEX($L$1:$R$1,,MATCH(EA$1,$K4:$R4,1)),'Listes '!$A$1:$B$7,2,0),0)</f>
        <v>0</v>
      </c>
      <c r="EB4" s="9">
        <f>IFERROR(VLOOKUP(INDEX($L$1:$R$1,,MATCH(EB$1,$K4:$R4,1)),'Listes '!$A$1:$B$7,2,0),0)</f>
        <v>0</v>
      </c>
      <c r="EC4" s="9">
        <f>IFERROR(VLOOKUP(INDEX($L$1:$R$1,,MATCH(EC$1,$K4:$R4,1)),'Listes '!$A$1:$B$7,2,0),0)</f>
        <v>0</v>
      </c>
      <c r="ED4" s="9">
        <f>IFERROR(VLOOKUP(INDEX($L$1:$R$1,,MATCH(ED$1,$K4:$R4,1)),'Listes '!$A$1:$B$7,2,0),0)</f>
        <v>0</v>
      </c>
      <c r="EE4" s="9">
        <f>IFERROR(VLOOKUP(INDEX($L$1:$R$1,,MATCH(EE$1,$K4:$R4,1)),'Listes '!$A$1:$B$7,2,0),0)</f>
        <v>0</v>
      </c>
      <c r="EF4" s="9">
        <f>IFERROR(VLOOKUP(INDEX($L$1:$R$1,,MATCH(EF$1,$K4:$R4,1)),'Listes '!$A$1:$B$7,2,0),0)</f>
        <v>0</v>
      </c>
      <c r="EG4" s="9">
        <f>IFERROR(VLOOKUP(INDEX($L$1:$R$1,,MATCH(EG$1,$K4:$R4,1)),'Listes '!$A$1:$B$7,2,0),0)</f>
        <v>0</v>
      </c>
      <c r="EH4" s="9">
        <f>IFERROR(VLOOKUP(INDEX($L$1:$R$1,,MATCH(EH$1,$K4:$R4,1)),'Listes '!$A$1:$B$7,2,0),0)</f>
        <v>0</v>
      </c>
      <c r="EI4" s="9">
        <f>IFERROR(VLOOKUP(INDEX($L$1:$R$1,,MATCH(EI$1,$K4:$R4,1)),'Listes '!$A$1:$B$7,2,0),0)</f>
        <v>0</v>
      </c>
      <c r="EJ4" s="9">
        <f>IFERROR(VLOOKUP(INDEX($L$1:$R$1,,MATCH(EJ$1,$K4:$R4,1)),'Listes '!$A$1:$B$7,2,0),0)</f>
        <v>0</v>
      </c>
      <c r="EK4" s="9">
        <f>IFERROR(VLOOKUP(INDEX($L$1:$R$1,,MATCH(EK$1,$K4:$R4,1)),'Listes '!$A$1:$B$7,2,0),0)</f>
        <v>0</v>
      </c>
      <c r="EL4" s="9">
        <f>IFERROR(VLOOKUP(INDEX($L$1:$R$1,,MATCH(EL$1,$K4:$R4,1)),'Listes '!$A$1:$B$7,2,0),0)</f>
        <v>0</v>
      </c>
      <c r="EM4" s="9">
        <f>IFERROR(VLOOKUP(INDEX($L$1:$R$1,,MATCH(EM$1,$K4:$R4,1)),'Listes '!$A$1:$B$7,2,0),0)</f>
        <v>0</v>
      </c>
      <c r="EN4" s="9">
        <f>IFERROR(VLOOKUP(INDEX($L$1:$R$1,,MATCH(EN$1,$K4:$R4,1)),'Listes '!$A$1:$B$7,2,0),0)</f>
        <v>0</v>
      </c>
      <c r="EO4" s="9">
        <f>IFERROR(VLOOKUP(INDEX($L$1:$R$1,,MATCH(EO$1,$K4:$R4,1)),'Listes '!$A$1:$B$7,2,0),0)</f>
        <v>0</v>
      </c>
      <c r="EP4" s="9">
        <f>IFERROR(VLOOKUP(INDEX($L$1:$R$1,,MATCH(EP$1,$K4:$R4,1)),'Listes '!$A$1:$B$7,2,0),0)</f>
        <v>0</v>
      </c>
      <c r="EQ4" s="9">
        <f>IFERROR(VLOOKUP(INDEX($L$1:$R$1,,MATCH(EQ$1,$K4:$R4,1)),'Listes '!$A$1:$B$7,2,0),0)</f>
        <v>0</v>
      </c>
      <c r="ER4" s="9">
        <f>IFERROR(VLOOKUP(INDEX($L$1:$R$1,,MATCH(ER$1,$K4:$R4,1)),'Listes '!$A$1:$B$7,2,0),0)</f>
        <v>0</v>
      </c>
      <c r="ES4" s="9">
        <f>IFERROR(VLOOKUP(INDEX($L$1:$R$1,,MATCH(ES$1,$K4:$R4,1)),'Listes '!$A$1:$B$7,2,0),0)</f>
        <v>0</v>
      </c>
      <c r="ET4" s="9">
        <f>IFERROR(VLOOKUP(INDEX($L$1:$R$1,,MATCH(ET$1,$K4:$R4,1)),'Listes '!$A$1:$B$7,2,0),0)</f>
        <v>0</v>
      </c>
      <c r="EU4" s="9">
        <f>IFERROR(VLOOKUP(INDEX($L$1:$R$1,,MATCH(EU$1,$K4:$R4,1)),'Listes '!$A$1:$B$7,2,0),0)</f>
        <v>0</v>
      </c>
      <c r="EV4" s="9">
        <f>IFERROR(VLOOKUP(INDEX($L$1:$R$1,,MATCH(EV$1,$K4:$R4,1)),'Listes '!$A$1:$B$7,2,0),0)</f>
        <v>0</v>
      </c>
      <c r="EW4" s="9">
        <f>IFERROR(VLOOKUP(INDEX($L$1:$R$1,,MATCH(EW$1,$K4:$R4,1)),'Listes '!$A$1:$B$7,2,0),0)</f>
        <v>12.8</v>
      </c>
      <c r="EX4" s="9">
        <f>IFERROR(VLOOKUP(INDEX($L$1:$R$1,,MATCH(EX$1,$K4:$R4,1)),'Listes '!$A$1:$B$7,2,0),0)</f>
        <v>12.8</v>
      </c>
      <c r="EY4" s="9">
        <f>IFERROR(VLOOKUP(INDEX($L$1:$R$1,,MATCH(EY$1,$K4:$R4,1)),'Listes '!$A$1:$B$7,2,0),0)</f>
        <v>12.8</v>
      </c>
      <c r="EZ4" s="9">
        <f>IFERROR(VLOOKUP(INDEX($L$1:$R$1,,MATCH(EZ$1,$K4:$R4,1)),'Listes '!$A$1:$B$7,2,0),0)</f>
        <v>12.8</v>
      </c>
      <c r="FA4" s="9">
        <f>IFERROR(VLOOKUP(INDEX($L$1:$R$1,,MATCH(FA$1,$K4:$R4,1)),'Listes '!$A$1:$B$7,2,0),0)</f>
        <v>12.8</v>
      </c>
      <c r="FB4" s="9">
        <f>IFERROR(VLOOKUP(INDEX($L$1:$R$1,,MATCH(FB$1,$K4:$R4,1)),'Listes '!$A$1:$B$7,2,0),0)</f>
        <v>1.1000000000000001</v>
      </c>
      <c r="FC4" s="9">
        <f>IFERROR(VLOOKUP(INDEX($L$1:$R$1,,MATCH(FC$1,$K4:$R4,1)),'Listes '!$A$1:$B$7,2,0),0)</f>
        <v>1.1000000000000001</v>
      </c>
      <c r="FD4" s="9">
        <f>IFERROR(VLOOKUP(INDEX($L$1:$R$1,,MATCH(FD$1,$K4:$R4,1)),'Listes '!$A$1:$B$7,2,0),0)</f>
        <v>1.1000000000000001</v>
      </c>
      <c r="FE4" s="9">
        <f>IFERROR(VLOOKUP(INDEX($L$1:$R$1,,MATCH(FE$1,$K4:$R4,1)),'Listes '!$A$1:$B$7,2,0),0)</f>
        <v>1.1000000000000001</v>
      </c>
      <c r="FF4" s="9">
        <f>IFERROR(VLOOKUP(INDEX($L$1:$R$1,,MATCH(FF$1,$K4:$R4,1)),'Listes '!$A$1:$B$7,2,0),0)</f>
        <v>1.1000000000000001</v>
      </c>
      <c r="FG4" s="9">
        <f>IFERROR(VLOOKUP(INDEX($L$1:$R$1,,MATCH(FG$1,$K4:$R4,1)),'Listes '!$A$1:$B$7,2,0),0)</f>
        <v>2.5</v>
      </c>
      <c r="FH4" s="9">
        <f>IFERROR(VLOOKUP(INDEX($L$1:$R$1,,MATCH(FH$1,$K4:$R4,1)),'Listes '!$A$1:$B$7,2,0),0)</f>
        <v>2.5</v>
      </c>
      <c r="FI4" s="9">
        <f>IFERROR(VLOOKUP(INDEX($L$1:$R$1,,MATCH(FI$1,$K4:$R4,1)),'Listes '!$A$1:$B$7,2,0),0)</f>
        <v>2.5</v>
      </c>
      <c r="FJ4" s="9">
        <f>IFERROR(VLOOKUP(INDEX($L$1:$R$1,,MATCH(FJ$1,$K4:$R4,1)),'Listes '!$A$1:$B$7,2,0),0)</f>
        <v>2.5</v>
      </c>
      <c r="FK4" s="9">
        <f>IFERROR(VLOOKUP(INDEX($L$1:$R$1,,MATCH(FK$1,$K4:$R4,1)),'Listes '!$A$1:$B$7,2,0),0)</f>
        <v>2.5</v>
      </c>
      <c r="FL4" s="9">
        <f>IFERROR(VLOOKUP(INDEX($L$1:$R$1,,MATCH(FL$1,$K4:$R4,1)),'Listes '!$A$1:$B$7,2,0),0)</f>
        <v>2.5</v>
      </c>
      <c r="FM4" s="9">
        <f>IFERROR(VLOOKUP(INDEX($L$1:$R$1,,MATCH(FM$1,$K4:$R4,1)),'Listes '!$A$1:$B$7,2,0),0)</f>
        <v>2.5</v>
      </c>
      <c r="FN4" s="9">
        <f>IFERROR(VLOOKUP(INDEX($L$1:$R$1,,MATCH(FN$1,$K4:$R4,1)),'Listes '!$A$1:$B$7,2,0),0)</f>
        <v>2.5</v>
      </c>
      <c r="FO4" s="9">
        <f>IFERROR(VLOOKUP(INDEX($L$1:$R$1,,MATCH(FO$1,$K4:$R4,1)),'Listes '!$A$1:$B$7,2,0),0)</f>
        <v>2.5</v>
      </c>
      <c r="FP4" s="9">
        <f>IFERROR(VLOOKUP(INDEX($L$1:$R$1,,MATCH(FP$1,$K4:$R4,1)),'Listes '!$A$1:$B$7,2,0),0)</f>
        <v>2.5</v>
      </c>
      <c r="FQ4" s="9">
        <f>IFERROR(VLOOKUP(INDEX($L$1:$R$1,,MATCH(FQ$1,$K4:$R4,1)),'Listes '!$A$1:$B$7,2,0),0)</f>
        <v>2.5</v>
      </c>
      <c r="FR4" s="9">
        <f>IFERROR(VLOOKUP(INDEX($L$1:$R$1,,MATCH(FR$1,$K4:$R4,1)),'Listes '!$A$1:$B$7,2,0),0)</f>
        <v>2.5</v>
      </c>
      <c r="FS4" s="9">
        <f>IFERROR(VLOOKUP(INDEX($L$1:$R$1,,MATCH(FS$1,$K4:$R4,1)),'Listes '!$A$1:$B$7,2,0),0)</f>
        <v>2.5</v>
      </c>
      <c r="FT4" s="9">
        <f>IFERROR(VLOOKUP(INDEX($L$1:$R$1,,MATCH(FT$1,$K4:$R4,1)),'Listes '!$A$1:$B$7,2,0),0)</f>
        <v>2.5</v>
      </c>
      <c r="FU4" s="9">
        <f>IFERROR(VLOOKUP(INDEX($L$1:$R$1,,MATCH(FU$1,$K4:$R4,1)),'Listes '!$A$1:$B$7,2,0),0)</f>
        <v>2.5</v>
      </c>
      <c r="FV4" s="9">
        <f>IFERROR(VLOOKUP(INDEX($L$1:$R$1,,MATCH(FV$1,$K4:$R4,1)),'Listes '!$A$1:$B$7,2,0),0)</f>
        <v>0</v>
      </c>
      <c r="FW4" s="9">
        <f>IFERROR(VLOOKUP(INDEX($L$1:$R$1,,MATCH(FW$1,$K4:$R4,1)),'Listes '!$A$1:$B$7,2,0),0)</f>
        <v>2.5</v>
      </c>
      <c r="FX4" s="9">
        <f>IFERROR(VLOOKUP(INDEX($L$1:$R$1,,MATCH(FX$1,$K4:$R4,1)),'Listes '!$A$1:$B$7,2,0),0)</f>
        <v>2.5</v>
      </c>
      <c r="FY4" s="9">
        <f>IFERROR(VLOOKUP(INDEX($L$1:$R$1,,MATCH(FY$1,$K4:$R4,1)),'Listes '!$A$1:$B$7,2,0),0)</f>
        <v>2.5</v>
      </c>
      <c r="FZ4" s="9">
        <f>IFERROR(VLOOKUP(INDEX($L$1:$R$1,,MATCH(FZ$1,$K4:$R4,1)),'Listes '!$A$1:$B$7,2,0),0)</f>
        <v>2.5</v>
      </c>
      <c r="GA4" s="9">
        <f>IFERROR(VLOOKUP(INDEX($L$1:$R$1,,MATCH(GA$1,$K4:$R4,1)),'Listes '!$A$1:$B$7,2,0),0)</f>
        <v>2.5</v>
      </c>
      <c r="GB4" s="9">
        <f>IFERROR(VLOOKUP(INDEX($L$1:$R$1,,MATCH(GB$1,$K4:$R4,1)),'Listes '!$A$1:$B$7,2,0),0)</f>
        <v>2.5</v>
      </c>
      <c r="GC4" s="9">
        <f>IFERROR(VLOOKUP(INDEX($L$1:$R$1,,MATCH(GC$1,$K4:$R4,1)),'Listes '!$A$1:$B$7,2,0),0)</f>
        <v>2.5</v>
      </c>
      <c r="GD4" s="9">
        <f>IFERROR(VLOOKUP(INDEX($L$1:$R$1,,MATCH(GD$1,$K4:$R4,1)),'Listes '!$A$1:$B$7,2,0),0)</f>
        <v>2.5</v>
      </c>
      <c r="GE4" s="9">
        <f>IFERROR(VLOOKUP(INDEX($L$1:$R$1,,MATCH(GE$1,$K4:$R4,1)),'Listes '!$A$1:$B$7,2,0),0)</f>
        <v>2.5</v>
      </c>
      <c r="GF4" s="9">
        <f>IFERROR(VLOOKUP(INDEX($L$1:$R$1,,MATCH(GF$1,$K4:$R4,1)),'Listes '!$A$1:$B$7,2,0),0)</f>
        <v>2.5</v>
      </c>
      <c r="GG4" s="9">
        <f>IFERROR(VLOOKUP(INDEX($L$1:$R$1,,MATCH(GG$1,$K4:$R4,1)),'Listes '!$A$1:$B$7,2,0),0)</f>
        <v>2.5</v>
      </c>
      <c r="GH4" s="9">
        <f>IFERROR(VLOOKUP(INDEX($L$1:$R$1,,MATCH(GH$1,$K4:$R4,1)),'Listes '!$A$1:$B$7,2,0),0)</f>
        <v>2.5</v>
      </c>
      <c r="GI4" s="9">
        <f>IFERROR(VLOOKUP(INDEX($L$1:$R$1,,MATCH(GI$1,$K4:$R4,1)),'Listes '!$A$1:$B$7,2,0),0)</f>
        <v>2.5</v>
      </c>
      <c r="GJ4" s="9">
        <f>IFERROR(VLOOKUP(INDEX($L$1:$R$1,,MATCH(GJ$1,$K4:$R4,1)),'Listes '!$A$1:$B$7,2,0),0)</f>
        <v>2.5</v>
      </c>
      <c r="GK4" s="9">
        <f>IFERROR(VLOOKUP(INDEX($L$1:$R$1,,MATCH(GK$1,$K4:$R4,1)),'Listes '!$A$1:$B$7,2,0),0)</f>
        <v>2.5</v>
      </c>
      <c r="GL4" s="9">
        <f>IFERROR(VLOOKUP(INDEX($L$1:$R$1,,MATCH(GL$1,$K4:$R4,1)),'Listes '!$A$1:$B$7,2,0),0)</f>
        <v>2.5</v>
      </c>
      <c r="GM4" s="9">
        <f>IFERROR(VLOOKUP(INDEX($L$1:$R$1,,MATCH(GM$1,$K4:$R4,1)),'Listes '!$A$1:$B$7,2,0),0)</f>
        <v>2.5</v>
      </c>
      <c r="GN4" s="9">
        <f>IFERROR(VLOOKUP(INDEX($L$1:$R$1,,MATCH(GN$1,$K4:$R4,1)),'Listes '!$A$1:$B$7,2,0),0)</f>
        <v>2.5</v>
      </c>
      <c r="GO4" s="9">
        <f>IFERROR(VLOOKUP(INDEX($L$1:$R$1,,MATCH(GO$1,$K4:$R4,1)),'Listes '!$A$1:$B$7,2,0),0)</f>
        <v>2.5</v>
      </c>
      <c r="GP4" s="9">
        <f>IFERROR(VLOOKUP(INDEX($L$1:$R$1,,MATCH(GP$1,$K4:$R4,1)),'Listes '!$A$1:$B$7,2,0),0)</f>
        <v>2.5</v>
      </c>
      <c r="GQ4" s="9">
        <f>IFERROR(VLOOKUP(INDEX($L$1:$R$1,,MATCH(GQ$1,$K4:$R4,1)),'Listes '!$A$1:$B$7,2,0),0)</f>
        <v>2.5</v>
      </c>
      <c r="GR4" s="9">
        <f>IFERROR(VLOOKUP(INDEX($L$1:$R$1,,MATCH(GR$1,$K4:$R4,1)),'Listes '!$A$1:$B$7,2,0),0)</f>
        <v>2.5</v>
      </c>
      <c r="GS4" s="9">
        <f>IFERROR(VLOOKUP(INDEX($L$1:$R$1,,MATCH(GS$1,$K4:$R4,1)),'Listes '!$A$1:$B$7,2,0),0)</f>
        <v>2.5</v>
      </c>
      <c r="GT4" s="9">
        <f>IFERROR(VLOOKUP(INDEX($L$1:$R$1,,MATCH(GT$1,$K4:$R4,1)),'Listes '!$A$1:$B$7,2,0),0)</f>
        <v>2.5</v>
      </c>
      <c r="GU4" s="9">
        <f>IFERROR(VLOOKUP(INDEX($L$1:$R$1,,MATCH(GU$1,$K4:$R4,1)),'Listes '!$A$1:$B$7,2,0),0)</f>
        <v>2.5</v>
      </c>
      <c r="GV4" s="9">
        <f>IFERROR(VLOOKUP(INDEX($L$1:$R$1,,MATCH(GV$1,$K4:$R4,1)),'Listes '!$A$1:$B$7,2,0),0)</f>
        <v>2.5</v>
      </c>
      <c r="GW4" s="9">
        <f>IFERROR(VLOOKUP(INDEX($L$1:$R$1,,MATCH(GW$1,$K4:$R4,1)),'Listes '!$A$1:$B$7,2,0),0)</f>
        <v>2.5</v>
      </c>
      <c r="GX4" s="9">
        <f>IFERROR(VLOOKUP(INDEX($L$1:$R$1,,MATCH(GX$1,$K4:$R4,1)),'Listes '!$A$1:$B$7,2,0),0)</f>
        <v>2.5</v>
      </c>
      <c r="GY4" s="9">
        <f>IFERROR(VLOOKUP(INDEX($L$1:$R$1,,MATCH(GY$1,$K4:$R4,1)),'Listes '!$A$1:$B$7,2,0),0)</f>
        <v>2.5</v>
      </c>
      <c r="GZ4" s="9">
        <f>IFERROR(VLOOKUP(INDEX($L$1:$R$1,,MATCH(GZ$1,$K4:$R4,1)),'Listes '!$A$1:$B$7,2,0),0)</f>
        <v>2.5</v>
      </c>
      <c r="HA4" s="9">
        <f>IFERROR(VLOOKUP(INDEX($L$1:$R$1,,MATCH(HA$1,$K4:$R4,1)),'Listes '!$A$1:$B$7,2,0),0)</f>
        <v>2.5</v>
      </c>
      <c r="HB4" s="9">
        <f>IFERROR(VLOOKUP(INDEX($L$1:$R$1,,MATCH(HB$1,$K4:$R4,1)),'Listes '!$A$1:$B$7,2,0),0)</f>
        <v>2.5</v>
      </c>
      <c r="HC4" s="9">
        <f>IFERROR(VLOOKUP(INDEX($L$1:$R$1,,MATCH(HC$1,$K4:$R4,1)),'Listes '!$A$1:$B$7,2,0),0)</f>
        <v>2.5</v>
      </c>
      <c r="HD4" s="9">
        <f>IFERROR(VLOOKUP(INDEX($L$1:$R$1,,MATCH(HD$1,$K4:$R4,1)),'Listes '!$A$1:$B$7,2,0),0)</f>
        <v>2.5</v>
      </c>
      <c r="HE4" s="9">
        <f>IFERROR(VLOOKUP(INDEX($L$1:$R$1,,MATCH(HE$1,$K4:$R4,1)),'Listes '!$A$1:$B$7,2,0),0)</f>
        <v>2.5</v>
      </c>
      <c r="HF4" s="9">
        <f>IFERROR(VLOOKUP(INDEX($L$1:$R$1,,MATCH(HF$1,$K4:$R4,1)),'Listes '!$A$1:$B$7,2,0),0)</f>
        <v>2.5</v>
      </c>
      <c r="HG4" s="9">
        <f>IFERROR(VLOOKUP(INDEX($L$1:$R$1,,MATCH(HG$1,$K4:$R4,1)),'Listes '!$A$1:$B$7,2,0),0)</f>
        <v>2.5</v>
      </c>
      <c r="HH4" s="9">
        <f>IFERROR(VLOOKUP(INDEX($L$1:$R$1,,MATCH(HH$1,$K4:$R4,1)),'Listes '!$A$1:$B$7,2,0),0)</f>
        <v>2.5</v>
      </c>
      <c r="HI4" s="9">
        <f>IFERROR(VLOOKUP(INDEX($L$1:$R$1,,MATCH(HI$1,$K4:$R4,1)),'Listes '!$A$1:$B$7,2,0),0)</f>
        <v>2.5</v>
      </c>
      <c r="HJ4" s="9">
        <f>IFERROR(VLOOKUP(INDEX($L$1:$R$1,,MATCH(HJ$1,$K4:$R4,1)),'Listes '!$A$1:$B$7,2,0),0)</f>
        <v>2.5</v>
      </c>
      <c r="HK4" s="9">
        <f>IFERROR(VLOOKUP(INDEX($L$1:$R$1,,MATCH(HK$1,$K4:$R4,1)),'Listes '!$A$1:$B$7,2,0),0)</f>
        <v>2.5</v>
      </c>
      <c r="HL4" s="9">
        <f>IFERROR(VLOOKUP(INDEX($L$1:$R$1,,MATCH(HL$1,$K4:$R4,1)),'Listes '!$A$1:$B$7,2,0),0)</f>
        <v>2.5</v>
      </c>
      <c r="HM4" s="9">
        <f>IFERROR(VLOOKUP(INDEX($L$1:$R$1,,MATCH(HM$1,$K4:$R4,1)),'Listes '!$A$1:$B$7,2,0),0)</f>
        <v>2.5</v>
      </c>
    </row>
    <row r="5" spans="1:221" ht="15.5" x14ac:dyDescent="0.35">
      <c r="A5" s="10">
        <v>45549</v>
      </c>
      <c r="B5" s="8">
        <v>28</v>
      </c>
      <c r="C5" s="10">
        <f t="shared" si="2"/>
        <v>45297</v>
      </c>
      <c r="D5" s="10">
        <v>45327</v>
      </c>
      <c r="E5" s="10">
        <v>45355</v>
      </c>
      <c r="F5" s="10">
        <v>45390</v>
      </c>
      <c r="G5" s="10">
        <v>45530</v>
      </c>
      <c r="H5" s="10">
        <v>45556</v>
      </c>
      <c r="I5" s="11">
        <f>Tableau_owssvr[[#This Row],[J0 AT]]+Tableau_owssvr[[#This Row],[Durée]]</f>
        <v>45577</v>
      </c>
      <c r="J5" s="11">
        <f>Tableau_owssvr[[#This Row],[GO]]+30</f>
        <v>45607</v>
      </c>
      <c r="K5" s="6" t="str">
        <f t="shared" si="3"/>
        <v>24-S1</v>
      </c>
      <c r="L5" s="6" t="str">
        <f t="shared" si="4"/>
        <v>24-S6</v>
      </c>
      <c r="M5" s="6" t="str">
        <f t="shared" si="5"/>
        <v>24-S10</v>
      </c>
      <c r="N5" s="6" t="str">
        <f t="shared" si="6"/>
        <v>24-S15</v>
      </c>
      <c r="O5" s="6" t="str">
        <f t="shared" si="7"/>
        <v>24-S35</v>
      </c>
      <c r="P5" s="6" t="str">
        <f t="shared" si="8"/>
        <v>24-S38</v>
      </c>
      <c r="Q5" s="6" t="str">
        <f t="shared" si="9"/>
        <v>24-S41</v>
      </c>
      <c r="R5" s="6" t="str">
        <f t="shared" si="1"/>
        <v>24-S46</v>
      </c>
      <c r="S5" s="12">
        <v>4</v>
      </c>
      <c r="T5" s="13">
        <f>DATEDIF(Tableau_owssvr[[#This Row],[Fin P0]],Tableau_owssvr[[#This Row],[Fin P1]],"d")/7</f>
        <v>4</v>
      </c>
      <c r="U5" s="13">
        <f>DATEDIF(Tableau_owssvr[[#This Row],[Fin P1]],Tableau_owssvr[[#This Row],[Fin P2]],"d")/7</f>
        <v>5</v>
      </c>
      <c r="V5" s="13">
        <f>DATEDIF(Tableau_owssvr[[#This Row],[Fin P2]],Tableau_owssvr[[#This Row],[Fin P3]],"d")/7</f>
        <v>20</v>
      </c>
      <c r="W5" s="13">
        <f>DATEDIF(Tableau_owssvr[[#This Row],[Fin P3]],Tableau_owssvr[[#This Row],[Fin P4]],"d")/7</f>
        <v>3.7142857142857144</v>
      </c>
      <c r="X5" s="13">
        <f>DATEDIF(Tableau_owssvr[[#This Row],[Fin P4]],Tableau_owssvr[[#This Row],[GO]],"d")/7</f>
        <v>3</v>
      </c>
      <c r="Y5" s="13">
        <f>DATEDIF(Tableau_owssvr[[#This Row],[GO]],Tableau_owssvr[[#This Row],[Fin M6]],"d")/7</f>
        <v>4.2857142857142856</v>
      </c>
      <c r="Z5" s="11" t="e">
        <f>VLOOKUP(LEFT(#REF!,3),'Listes '!$D$1:$E$19,2,FALSE)</f>
        <v>#REF!</v>
      </c>
      <c r="AA5" s="9">
        <f>IFERROR(VLOOKUP(INDEX($L$1:$R$1,,MATCH(AA$1,$K5:$R5,1)),'Listes '!$A$1:$B$7,2,0),0)</f>
        <v>0</v>
      </c>
      <c r="AB5" s="9">
        <f>IFERROR(VLOOKUP(INDEX($L$1:$R$1,,MATCH(AB$1,$K5:$R5,1)),'Listes '!$A$1:$B$7,2,0),0)</f>
        <v>0</v>
      </c>
      <c r="AC5" s="9">
        <f>IFERROR(VLOOKUP(INDEX($L$1:$R$1,,MATCH(AC$1,$K5:$R5,1)),'Listes '!$A$1:$B$7,2,0),0)</f>
        <v>0</v>
      </c>
      <c r="AD5" s="9">
        <f>IFERROR(VLOOKUP(INDEX($L$1:$R$1,,MATCH(AD$1,$K5:$R5,1)),'Listes '!$A$1:$B$7,2,0),0)</f>
        <v>0</v>
      </c>
      <c r="AE5" s="9">
        <f>IFERROR(VLOOKUP(INDEX($L$1:$R$1,,MATCH(AE$1,$K5:$R5,1)),'Listes '!$A$1:$B$7,2,0),0)</f>
        <v>0</v>
      </c>
      <c r="AF5" s="9">
        <f>IFERROR(VLOOKUP(INDEX($L$1:$R$1,,MATCH(AF$1,$K5:$R5,1)),'Listes '!$A$1:$B$7,2,0),0)</f>
        <v>0</v>
      </c>
      <c r="AG5" s="9">
        <f>IFERROR(VLOOKUP(INDEX($L$1:$R$1,,MATCH(AG$1,$K5:$R5,1)),'Listes '!$A$1:$B$7,2,0),0)</f>
        <v>0</v>
      </c>
      <c r="AH5" s="9">
        <f>IFERROR(VLOOKUP(INDEX($L$1:$R$1,,MATCH(AH$1,$K5:$R5,1)),'Listes '!$A$1:$B$7,2,0),0)</f>
        <v>0</v>
      </c>
      <c r="AI5" s="9">
        <f>IFERROR(VLOOKUP(INDEX($L$1:$R$1,,MATCH(AI$1,$K5:$R5,1)),'Listes '!$A$1:$B$7,2,0),0)</f>
        <v>0</v>
      </c>
      <c r="AJ5" s="9">
        <f>IFERROR(VLOOKUP(INDEX($L$1:$R$1,,MATCH(AJ$1,$K5:$R5,1)),'Listes '!$A$1:$B$7,2,0),0)</f>
        <v>0</v>
      </c>
      <c r="AK5" s="9">
        <f>IFERROR(VLOOKUP(INDEX($L$1:$R$1,,MATCH(AK$1,$K5:$R5,1)),'Listes '!$A$1:$B$7,2,0),0)</f>
        <v>0</v>
      </c>
      <c r="AL5" s="9">
        <f>IFERROR(VLOOKUP(INDEX($L$1:$R$1,,MATCH(AL$1,$K5:$R5,1)),'Listes '!$A$1:$B$7,2,0),0)</f>
        <v>0</v>
      </c>
      <c r="AM5" s="9">
        <f>IFERROR(VLOOKUP(INDEX($L$1:$R$1,,MATCH(AM$1,$K5:$R5,1)),'Listes '!$A$1:$B$7,2,0),0)</f>
        <v>0</v>
      </c>
      <c r="AN5" s="9">
        <f>IFERROR(VLOOKUP(INDEX($L$1:$R$1,,MATCH(AN$1,$K5:$R5,1)),'Listes '!$A$1:$B$7,2,0),0)</f>
        <v>0</v>
      </c>
      <c r="AO5" s="9">
        <f>IFERROR(VLOOKUP(INDEX($L$1:$R$1,,MATCH(AO$1,$K5:$R5,1)),'Listes '!$A$1:$B$7,2,0),0)</f>
        <v>0</v>
      </c>
      <c r="AP5" s="9">
        <f>IFERROR(VLOOKUP(INDEX($L$1:$R$1,,MATCH(AP$1,$K5:$R5,1)),'Listes '!$A$1:$B$7,2,0),0)</f>
        <v>0</v>
      </c>
      <c r="AQ5" s="9">
        <f>IFERROR(VLOOKUP(INDEX($L$1:$R$1,,MATCH(AQ$1,$K5:$R5,1)),'Listes '!$A$1:$B$7,2,0),0)</f>
        <v>0</v>
      </c>
      <c r="AR5" s="9">
        <f>IFERROR(VLOOKUP(INDEX($L$1:$R$1,,MATCH(AR$1,$K5:$R5,1)),'Listes '!$A$1:$B$7,2,0),0)</f>
        <v>0</v>
      </c>
      <c r="AS5" s="9">
        <f>IFERROR(VLOOKUP(INDEX($L$1:$R$1,,MATCH(AS$1,$K5:$R5,1)),'Listes '!$A$1:$B$7,2,0),0)</f>
        <v>0</v>
      </c>
      <c r="AT5" s="9">
        <f>IFERROR(VLOOKUP(INDEX($L$1:$R$1,,MATCH(AT$1,$K5:$R5,1)),'Listes '!$A$1:$B$7,2,0),0)</f>
        <v>0</v>
      </c>
      <c r="AU5" s="9">
        <f>IFERROR(VLOOKUP(INDEX($L$1:$R$1,,MATCH(AU$1,$K5:$R5,1)),'Listes '!$A$1:$B$7,2,0),0)</f>
        <v>0</v>
      </c>
      <c r="AV5" s="9">
        <f>IFERROR(VLOOKUP(INDEX($L$1:$R$1,,MATCH(AV$1,$K5:$R5,1)),'Listes '!$A$1:$B$7,2,0),0)</f>
        <v>0</v>
      </c>
      <c r="AW5" s="9">
        <f>IFERROR(VLOOKUP(INDEX($L$1:$R$1,,MATCH(AW$1,$K5:$R5,1)),'Listes '!$A$1:$B$7,2,0),0)</f>
        <v>0</v>
      </c>
      <c r="AX5" s="9">
        <f>IFERROR(VLOOKUP(INDEX($L$1:$R$1,,MATCH(AX$1,$K5:$R5,1)),'Listes '!$A$1:$B$7,2,0),0)</f>
        <v>0</v>
      </c>
      <c r="AY5" s="9">
        <f>IFERROR(VLOOKUP(INDEX($L$1:$R$1,,MATCH(AY$1,$K5:$R5,1)),'Listes '!$A$1:$B$7,2,0),0)</f>
        <v>0</v>
      </c>
      <c r="AZ5" s="9">
        <f>IFERROR(VLOOKUP(INDEX($L$1:$R$1,,MATCH(AZ$1,$K5:$R5,1)),'Listes '!$A$1:$B$7,2,0),0)</f>
        <v>0</v>
      </c>
      <c r="BA5" s="9">
        <f>IFERROR(VLOOKUP(INDEX($L$1:$R$1,,MATCH(BA$1,$K5:$R5,1)),'Listes '!$A$1:$B$7,2,0),0)</f>
        <v>0</v>
      </c>
      <c r="BB5" s="9">
        <f>IFERROR(VLOOKUP(INDEX($L$1:$R$1,,MATCH(BB$1,$K5:$R5,1)),'Listes '!$A$1:$B$7,2,0),0)</f>
        <v>0</v>
      </c>
      <c r="BC5" s="9">
        <f>IFERROR(VLOOKUP(INDEX($L$1:$R$1,,MATCH(BC$1,$K5:$R5,1)),'Listes '!$A$1:$B$7,2,0),0)</f>
        <v>0</v>
      </c>
      <c r="BD5" s="9">
        <f>IFERROR(VLOOKUP(INDEX($L$1:$R$1,,MATCH(BD$1,$K5:$R5,1)),'Listes '!$A$1:$B$7,2,0),0)</f>
        <v>0</v>
      </c>
      <c r="BE5" s="9">
        <f>IFERROR(VLOOKUP(INDEX($L$1:$R$1,,MATCH(BE$1,$K5:$R5,1)),'Listes '!$A$1:$B$7,2,0),0)</f>
        <v>0</v>
      </c>
      <c r="BF5" s="9">
        <f>IFERROR(VLOOKUP(INDEX($L$1:$R$1,,MATCH(BF$1,$K5:$R5,1)),'Listes '!$A$1:$B$7,2,0),0)</f>
        <v>0</v>
      </c>
      <c r="BG5" s="9">
        <f>IFERROR(VLOOKUP(INDEX($L$1:$R$1,,MATCH(BG$1,$K5:$R5,1)),'Listes '!$A$1:$B$7,2,0),0)</f>
        <v>0</v>
      </c>
      <c r="BH5" s="9">
        <f>IFERROR(VLOOKUP(INDEX($L$1:$R$1,,MATCH(BH$1,$K5:$R5,1)),'Listes '!$A$1:$B$7,2,0),0)</f>
        <v>0</v>
      </c>
      <c r="BI5" s="9">
        <f>IFERROR(VLOOKUP(INDEX($L$1:$R$1,,MATCH(BI$1,$K5:$R5,1)),'Listes '!$A$1:$B$7,2,0),0)</f>
        <v>0</v>
      </c>
      <c r="BJ5" s="9">
        <f>IFERROR(VLOOKUP(INDEX($L$1:$R$1,,MATCH(BJ$1,$K5:$R5,1)),'Listes '!$A$1:$B$7,2,0),0)</f>
        <v>0</v>
      </c>
      <c r="BK5" s="9">
        <f>IFERROR(VLOOKUP(INDEX($L$1:$R$1,,MATCH(BK$1,$K5:$R5,1)),'Listes '!$A$1:$B$7,2,0),0)</f>
        <v>0</v>
      </c>
      <c r="BL5" s="9">
        <f>IFERROR(VLOOKUP(INDEX($L$1:$R$1,,MATCH(BL$1,$K5:$R5,1)),'Listes '!$A$1:$B$7,2,0),0)</f>
        <v>0</v>
      </c>
      <c r="BM5" s="9">
        <f>IFERROR(VLOOKUP(INDEX($L$1:$R$1,,MATCH(BM$1,$K5:$R5,1)),'Listes '!$A$1:$B$7,2,0),0)</f>
        <v>0</v>
      </c>
      <c r="BN5" s="9">
        <f>IFERROR(VLOOKUP(INDEX($L$1:$R$1,,MATCH(BN$1,$K5:$R5,1)),'Listes '!$A$1:$B$7,2,0),0)</f>
        <v>0</v>
      </c>
      <c r="BO5" s="9">
        <f>IFERROR(VLOOKUP(INDEX($L$1:$R$1,,MATCH(BO$1,$K5:$R5,1)),'Listes '!$A$1:$B$7,2,0),0)</f>
        <v>0</v>
      </c>
      <c r="BP5" s="9">
        <f>IFERROR(VLOOKUP(INDEX($L$1:$R$1,,MATCH(BP$1,$K5:$R5,1)),'Listes '!$A$1:$B$7,2,0),0)</f>
        <v>0</v>
      </c>
      <c r="BQ5" s="9">
        <f>IFERROR(VLOOKUP(INDEX($L$1:$R$1,,MATCH(BQ$1,$K5:$R5,1)),'Listes '!$A$1:$B$7,2,0),0)</f>
        <v>0</v>
      </c>
      <c r="BR5" s="9">
        <f>IFERROR(VLOOKUP(INDEX($L$1:$R$1,,MATCH(BR$1,$K5:$R5,1)),'Listes '!$A$1:$B$7,2,0),0)</f>
        <v>0</v>
      </c>
      <c r="BS5" s="9">
        <f>IFERROR(VLOOKUP(INDEX($L$1:$R$1,,MATCH(BS$1,$K5:$R5,1)),'Listes '!$A$1:$B$7,2,0),0)</f>
        <v>0</v>
      </c>
      <c r="BT5" s="9">
        <f>IFERROR(VLOOKUP(INDEX($L$1:$R$1,,MATCH(BT$1,$K5:$R5,1)),'Listes '!$A$1:$B$7,2,0),0)</f>
        <v>0</v>
      </c>
      <c r="BU5" s="9">
        <f>IFERROR(VLOOKUP(INDEX($L$1:$R$1,,MATCH(BU$1,$K5:$R5,1)),'Listes '!$A$1:$B$7,2,0),0)</f>
        <v>0</v>
      </c>
      <c r="BV5" s="9">
        <f>IFERROR(VLOOKUP(INDEX($L$1:$R$1,,MATCH(BV$1,$K5:$R5,1)),'Listes '!$A$1:$B$7,2,0),0)</f>
        <v>0</v>
      </c>
      <c r="BW5" s="9">
        <f>IFERROR(VLOOKUP(INDEX($L$1:$R$1,,MATCH(BW$1,$K5:$R5,1)),'Listes '!$A$1:$B$7,2,0),0)</f>
        <v>0</v>
      </c>
      <c r="BX5" s="9">
        <f>IFERROR(VLOOKUP(INDEX($L$1:$R$1,,MATCH(BX$1,$K5:$R5,1)),'Listes '!$A$1:$B$7,2,0),0)</f>
        <v>0</v>
      </c>
      <c r="BY5" s="9">
        <f>IFERROR(VLOOKUP(INDEX($L$1:$R$1,,MATCH(BY$1,$K5:$R5,1)),'Listes '!$A$1:$B$7,2,0),0)</f>
        <v>0</v>
      </c>
      <c r="BZ5" s="9">
        <f>IFERROR(VLOOKUP(INDEX($L$1:$R$1,,MATCH(BZ$1,$K5:$R5,1)),'Listes '!$A$1:$B$7,2,0),0)</f>
        <v>0</v>
      </c>
      <c r="CA5" s="9">
        <f>IFERROR(VLOOKUP(INDEX($L$1:$R$1,,MATCH(CA$1,$K5:$R5,1)),'Listes '!$A$1:$B$7,2,0),0)</f>
        <v>0</v>
      </c>
      <c r="CB5" s="9">
        <f>IFERROR(VLOOKUP(INDEX($L$1:$R$1,,MATCH(CB$1,$K5:$R5,1)),'Listes '!$A$1:$B$7,2,0),0)</f>
        <v>0</v>
      </c>
      <c r="CC5" s="9">
        <f>IFERROR(VLOOKUP(INDEX($L$1:$R$1,,MATCH(CC$1,$K5:$R5,1)),'Listes '!$A$1:$B$7,2,0),0)</f>
        <v>0</v>
      </c>
      <c r="CD5" s="9">
        <f>IFERROR(VLOOKUP(INDEX($L$1:$R$1,,MATCH(CD$1,$K5:$R5,1)),'Listes '!$A$1:$B$7,2,0),0)</f>
        <v>0</v>
      </c>
      <c r="CE5" s="9">
        <f>IFERROR(VLOOKUP(INDEX($L$1:$R$1,,MATCH(CE$1,$K5:$R5,1)),'Listes '!$A$1:$B$7,2,0),0)</f>
        <v>0</v>
      </c>
      <c r="CF5" s="9">
        <f>IFERROR(VLOOKUP(INDEX($L$1:$R$1,,MATCH(CF$1,$K5:$R5,1)),'Listes '!$A$1:$B$7,2,0),0)</f>
        <v>0</v>
      </c>
      <c r="CG5" s="9">
        <f>IFERROR(VLOOKUP(INDEX($L$1:$R$1,,MATCH(CG$1,$K5:$R5,1)),'Listes '!$A$1:$B$7,2,0),0)</f>
        <v>0</v>
      </c>
      <c r="CH5" s="9">
        <f>IFERROR(VLOOKUP(INDEX($L$1:$R$1,,MATCH(CH$1,$K5:$R5,1)),'Listes '!$A$1:$B$7,2,0),0)</f>
        <v>0</v>
      </c>
      <c r="CI5" s="9">
        <f>IFERROR(VLOOKUP(INDEX($L$1:$R$1,,MATCH(CI$1,$K5:$R5,1)),'Listes '!$A$1:$B$7,2,0),0)</f>
        <v>0</v>
      </c>
      <c r="CJ5" s="9">
        <f>IFERROR(VLOOKUP(INDEX($L$1:$R$1,,MATCH(CJ$1,$K5:$R5,1)),'Listes '!$A$1:$B$7,2,0),0)</f>
        <v>0</v>
      </c>
      <c r="CK5" s="9">
        <f>IFERROR(VLOOKUP(INDEX($L$1:$R$1,,MATCH(CK$1,$K5:$R5,1)),'Listes '!$A$1:$B$7,2,0),0)</f>
        <v>0</v>
      </c>
      <c r="CL5" s="9">
        <f>IFERROR(VLOOKUP(INDEX($L$1:$R$1,,MATCH(CL$1,$K5:$R5,1)),'Listes '!$A$1:$B$7,2,0),0)</f>
        <v>0</v>
      </c>
      <c r="CM5" s="9">
        <f>IFERROR(VLOOKUP(INDEX($L$1:$R$1,,MATCH(CM$1,$K5:$R5,1)),'Listes '!$A$1:$B$7,2,0),0)</f>
        <v>0</v>
      </c>
      <c r="CN5" s="9">
        <f>IFERROR(VLOOKUP(INDEX($L$1:$R$1,,MATCH(CN$1,$K5:$R5,1)),'Listes '!$A$1:$B$7,2,0),0)</f>
        <v>0</v>
      </c>
      <c r="CO5" s="9">
        <f>IFERROR(VLOOKUP(INDEX($L$1:$R$1,,MATCH(CO$1,$K5:$R5,1)),'Listes '!$A$1:$B$7,2,0),0)</f>
        <v>0</v>
      </c>
      <c r="CP5" s="9">
        <f>IFERROR(VLOOKUP(INDEX($L$1:$R$1,,MATCH(CP$1,$K5:$R5,1)),'Listes '!$A$1:$B$7,2,0),0)</f>
        <v>0</v>
      </c>
      <c r="CQ5" s="9">
        <f>IFERROR(VLOOKUP(INDEX($L$1:$R$1,,MATCH(CQ$1,$K5:$R5,1)),'Listes '!$A$1:$B$7,2,0),0)</f>
        <v>0</v>
      </c>
      <c r="CR5" s="9">
        <f>IFERROR(VLOOKUP(INDEX($L$1:$R$1,,MATCH(CR$1,$K5:$R5,1)),'Listes '!$A$1:$B$7,2,0),0)</f>
        <v>0</v>
      </c>
      <c r="CS5" s="9">
        <f>IFERROR(VLOOKUP(INDEX($L$1:$R$1,,MATCH(CS$1,$K5:$R5,1)),'Listes '!$A$1:$B$7,2,0),0)</f>
        <v>0</v>
      </c>
      <c r="CT5" s="9">
        <f>IFERROR(VLOOKUP(INDEX($L$1:$R$1,,MATCH(CT$1,$K5:$R5,1)),'Listes '!$A$1:$B$7,2,0),0)</f>
        <v>0</v>
      </c>
      <c r="CU5" s="9">
        <f>IFERROR(VLOOKUP(INDEX($L$1:$R$1,,MATCH(CU$1,$K5:$R5,1)),'Listes '!$A$1:$B$7,2,0),0)</f>
        <v>0</v>
      </c>
      <c r="CV5" s="9">
        <f>IFERROR(VLOOKUP(INDEX($L$1:$R$1,,MATCH(CV$1,$K5:$R5,1)),'Listes '!$A$1:$B$7,2,0),0)</f>
        <v>0</v>
      </c>
      <c r="CW5" s="9">
        <f>IFERROR(VLOOKUP(INDEX($L$1:$R$1,,MATCH(CW$1,$K5:$R5,1)),'Listes '!$A$1:$B$7,2,0),0)</f>
        <v>0</v>
      </c>
      <c r="CX5" s="9">
        <f>IFERROR(VLOOKUP(INDEX($L$1:$R$1,,MATCH(CX$1,$K5:$R5,1)),'Listes '!$A$1:$B$7,2,0),0)</f>
        <v>0</v>
      </c>
      <c r="CY5" s="9">
        <f>IFERROR(VLOOKUP(INDEX($L$1:$R$1,,MATCH(CY$1,$K5:$R5,1)),'Listes '!$A$1:$B$7,2,0),0)</f>
        <v>0</v>
      </c>
      <c r="CZ5" s="9">
        <f>IFERROR(VLOOKUP(INDEX($L$1:$R$1,,MATCH(CZ$1,$K5:$R5,1)),'Listes '!$A$1:$B$7,2,0),0)</f>
        <v>0</v>
      </c>
      <c r="DA5" s="9">
        <f>IFERROR(VLOOKUP(INDEX($L$1:$R$1,,MATCH(DA$1,$K5:$R5,1)),'Listes '!$A$1:$B$7,2,0),0)</f>
        <v>0</v>
      </c>
      <c r="DB5" s="9">
        <f>IFERROR(VLOOKUP(INDEX($L$1:$R$1,,MATCH(DB$1,$K5:$R5,1)),'Listes '!$A$1:$B$7,2,0),0)</f>
        <v>0</v>
      </c>
      <c r="DC5" s="9">
        <f>IFERROR(VLOOKUP(INDEX($L$1:$R$1,,MATCH(DC$1,$K5:$R5,1)),'Listes '!$A$1:$B$7,2,0),0)</f>
        <v>0</v>
      </c>
      <c r="DD5" s="9">
        <f>IFERROR(VLOOKUP(INDEX($L$1:$R$1,,MATCH(DD$1,$K5:$R5,1)),'Listes '!$A$1:$B$7,2,0),0)</f>
        <v>0</v>
      </c>
      <c r="DE5" s="9">
        <f>IFERROR(VLOOKUP(INDEX($L$1:$R$1,,MATCH(DE$1,$K5:$R5,1)),'Listes '!$A$1:$B$7,2,0),0)</f>
        <v>0</v>
      </c>
      <c r="DF5" s="9">
        <f>IFERROR(VLOOKUP(INDEX($L$1:$R$1,,MATCH(DF$1,$K5:$R5,1)),'Listes '!$A$1:$B$7,2,0),0)</f>
        <v>0</v>
      </c>
      <c r="DG5" s="9">
        <f>IFERROR(VLOOKUP(INDEX($L$1:$R$1,,MATCH(DG$1,$K5:$R5,1)),'Listes '!$A$1:$B$7,2,0),0)</f>
        <v>0</v>
      </c>
      <c r="DH5" s="9">
        <f>IFERROR(VLOOKUP(INDEX($L$1:$R$1,,MATCH(DH$1,$K5:$R5,1)),'Listes '!$A$1:$B$7,2,0),0)</f>
        <v>0</v>
      </c>
      <c r="DI5" s="9">
        <f>IFERROR(VLOOKUP(INDEX($L$1:$R$1,,MATCH(DI$1,$K5:$R5,1)),'Listes '!$A$1:$B$7,2,0),0)</f>
        <v>0</v>
      </c>
      <c r="DJ5" s="9">
        <f>IFERROR(VLOOKUP(INDEX($L$1:$R$1,,MATCH(DJ$1,$K5:$R5,1)),'Listes '!$A$1:$B$7,2,0),0)</f>
        <v>0</v>
      </c>
      <c r="DK5" s="9">
        <f>IFERROR(VLOOKUP(INDEX($L$1:$R$1,,MATCH(DK$1,$K5:$R5,1)),'Listes '!$A$1:$B$7,2,0),0)</f>
        <v>0</v>
      </c>
      <c r="DL5" s="9">
        <f>IFERROR(VLOOKUP(INDEX($L$1:$R$1,,MATCH(DL$1,$K5:$R5,1)),'Listes '!$A$1:$B$7,2,0),0)</f>
        <v>0</v>
      </c>
      <c r="DM5" s="9">
        <f>IFERROR(VLOOKUP(INDEX($L$1:$R$1,,MATCH(DM$1,$K5:$R5,1)),'Listes '!$A$1:$B$7,2,0),0)</f>
        <v>0</v>
      </c>
      <c r="DN5" s="9">
        <f>IFERROR(VLOOKUP(INDEX($L$1:$R$1,,MATCH(DN$1,$K5:$R5,1)),'Listes '!$A$1:$B$7,2,0),0)</f>
        <v>0</v>
      </c>
      <c r="DO5" s="9">
        <f>IFERROR(VLOOKUP(INDEX($L$1:$R$1,,MATCH(DO$1,$K5:$R5,1)),'Listes '!$A$1:$B$7,2,0),0)</f>
        <v>0</v>
      </c>
      <c r="DP5" s="9">
        <f>IFERROR(VLOOKUP(INDEX($L$1:$R$1,,MATCH(DP$1,$K5:$R5,1)),'Listes '!$A$1:$B$7,2,0),0)</f>
        <v>0</v>
      </c>
      <c r="DQ5" s="9">
        <f>IFERROR(VLOOKUP(INDEX($L$1:$R$1,,MATCH(DQ$1,$K5:$R5,1)),'Listes '!$A$1:$B$7,2,0),0)</f>
        <v>0</v>
      </c>
      <c r="DR5" s="9">
        <f>IFERROR(VLOOKUP(INDEX($L$1:$R$1,,MATCH(DR$1,$K5:$R5,1)),'Listes '!$A$1:$B$7,2,0),0)</f>
        <v>0</v>
      </c>
      <c r="DS5" s="9">
        <f>IFERROR(VLOOKUP(INDEX($L$1:$R$1,,MATCH(DS$1,$K5:$R5,1)),'Listes '!$A$1:$B$7,2,0),0)</f>
        <v>0</v>
      </c>
      <c r="DT5" s="9">
        <f>IFERROR(VLOOKUP(INDEX($L$1:$R$1,,MATCH(DT$1,$K5:$R5,1)),'Listes '!$A$1:$B$7,2,0),0)</f>
        <v>0</v>
      </c>
      <c r="DU5" s="9">
        <f>IFERROR(VLOOKUP(INDEX($L$1:$R$1,,MATCH(DU$1,$K5:$R5,1)),'Listes '!$A$1:$B$7,2,0),0)</f>
        <v>0</v>
      </c>
      <c r="DV5" s="9">
        <f>IFERROR(VLOOKUP(INDEX($L$1:$R$1,,MATCH(DV$1,$K5:$R5,1)),'Listes '!$A$1:$B$7,2,0),0)</f>
        <v>0</v>
      </c>
      <c r="DW5" s="9">
        <f>IFERROR(VLOOKUP(INDEX($L$1:$R$1,,MATCH(DW$1,$K5:$R5,1)),'Listes '!$A$1:$B$7,2,0),0)</f>
        <v>0</v>
      </c>
      <c r="DX5" s="9">
        <f>IFERROR(VLOOKUP(INDEX($L$1:$R$1,,MATCH(DX$1,$K5:$R5,1)),'Listes '!$A$1:$B$7,2,0),0)</f>
        <v>0</v>
      </c>
      <c r="DY5" s="9">
        <f>IFERROR(VLOOKUP(INDEX($L$1:$R$1,,MATCH(DY$1,$K5:$R5,1)),'Listes '!$A$1:$B$7,2,0),0)</f>
        <v>0</v>
      </c>
      <c r="DZ5" s="9">
        <f>IFERROR(VLOOKUP(INDEX($L$1:$R$1,,MATCH(DZ$1,$K5:$R5,1)),'Listes '!$A$1:$B$7,2,0),0)</f>
        <v>0</v>
      </c>
      <c r="EA5" s="9">
        <f>IFERROR(VLOOKUP(INDEX($L$1:$R$1,,MATCH(EA$1,$K5:$R5,1)),'Listes '!$A$1:$B$7,2,0),0)</f>
        <v>0</v>
      </c>
      <c r="EB5" s="9">
        <f>IFERROR(VLOOKUP(INDEX($L$1:$R$1,,MATCH(EB$1,$K5:$R5,1)),'Listes '!$A$1:$B$7,2,0),0)</f>
        <v>0</v>
      </c>
      <c r="EC5" s="9">
        <f>IFERROR(VLOOKUP(INDEX($L$1:$R$1,,MATCH(EC$1,$K5:$R5,1)),'Listes '!$A$1:$B$7,2,0),0)</f>
        <v>0</v>
      </c>
      <c r="ED5" s="9">
        <f>IFERROR(VLOOKUP(INDEX($L$1:$R$1,,MATCH(ED$1,$K5:$R5,1)),'Listes '!$A$1:$B$7,2,0),0)</f>
        <v>0</v>
      </c>
      <c r="EE5" s="9">
        <f>IFERROR(VLOOKUP(INDEX($L$1:$R$1,,MATCH(EE$1,$K5:$R5,1)),'Listes '!$A$1:$B$7,2,0),0)</f>
        <v>0</v>
      </c>
      <c r="EF5" s="9">
        <f>IFERROR(VLOOKUP(INDEX($L$1:$R$1,,MATCH(EF$1,$K5:$R5,1)),'Listes '!$A$1:$B$7,2,0),0)</f>
        <v>0</v>
      </c>
      <c r="EG5" s="9">
        <f>IFERROR(VLOOKUP(INDEX($L$1:$R$1,,MATCH(EG$1,$K5:$R5,1)),'Listes '!$A$1:$B$7,2,0),0)</f>
        <v>0</v>
      </c>
      <c r="EH5" s="9">
        <f>IFERROR(VLOOKUP(INDEX($L$1:$R$1,,MATCH(EH$1,$K5:$R5,1)),'Listes '!$A$1:$B$7,2,0),0)</f>
        <v>0</v>
      </c>
      <c r="EI5" s="9">
        <f>IFERROR(VLOOKUP(INDEX($L$1:$R$1,,MATCH(EI$1,$K5:$R5,1)),'Listes '!$A$1:$B$7,2,0),0)</f>
        <v>0</v>
      </c>
      <c r="EJ5" s="9">
        <f>IFERROR(VLOOKUP(INDEX($L$1:$R$1,,MATCH(EJ$1,$K5:$R5,1)),'Listes '!$A$1:$B$7,2,0),0)</f>
        <v>0</v>
      </c>
      <c r="EK5" s="9">
        <f>IFERROR(VLOOKUP(INDEX($L$1:$R$1,,MATCH(EK$1,$K5:$R5,1)),'Listes '!$A$1:$B$7,2,0),0)</f>
        <v>0</v>
      </c>
      <c r="EL5" s="9">
        <f>IFERROR(VLOOKUP(INDEX($L$1:$R$1,,MATCH(EL$1,$K5:$R5,1)),'Listes '!$A$1:$B$7,2,0),0)</f>
        <v>0</v>
      </c>
      <c r="EM5" s="9">
        <f>IFERROR(VLOOKUP(INDEX($L$1:$R$1,,MATCH(EM$1,$K5:$R5,1)),'Listes '!$A$1:$B$7,2,0),0)</f>
        <v>0</v>
      </c>
      <c r="EN5" s="9">
        <f>IFERROR(VLOOKUP(INDEX($L$1:$R$1,,MATCH(EN$1,$K5:$R5,1)),'Listes '!$A$1:$B$7,2,0),0)</f>
        <v>0</v>
      </c>
      <c r="EO5" s="9">
        <f>IFERROR(VLOOKUP(INDEX($L$1:$R$1,,MATCH(EO$1,$K5:$R5,1)),'Listes '!$A$1:$B$7,2,0),0)</f>
        <v>0</v>
      </c>
      <c r="EP5" s="9">
        <f>IFERROR(VLOOKUP(INDEX($L$1:$R$1,,MATCH(EP$1,$K5:$R5,1)),'Listes '!$A$1:$B$7,2,0),0)</f>
        <v>0</v>
      </c>
      <c r="EQ5" s="9">
        <f>IFERROR(VLOOKUP(INDEX($L$1:$R$1,,MATCH(EQ$1,$K5:$R5,1)),'Listes '!$A$1:$B$7,2,0),0)</f>
        <v>0</v>
      </c>
      <c r="ER5" s="9">
        <f>IFERROR(VLOOKUP(INDEX($L$1:$R$1,,MATCH(ER$1,$K5:$R5,1)),'Listes '!$A$1:$B$7,2,0),0)</f>
        <v>0</v>
      </c>
      <c r="ES5" s="9">
        <f>IFERROR(VLOOKUP(INDEX($L$1:$R$1,,MATCH(ES$1,$K5:$R5,1)),'Listes '!$A$1:$B$7,2,0),0)</f>
        <v>0</v>
      </c>
      <c r="ET5" s="9">
        <f>IFERROR(VLOOKUP(INDEX($L$1:$R$1,,MATCH(ET$1,$K5:$R5,1)),'Listes '!$A$1:$B$7,2,0),0)</f>
        <v>0</v>
      </c>
      <c r="EU5" s="9">
        <f>IFERROR(VLOOKUP(INDEX($L$1:$R$1,,MATCH(EU$1,$K5:$R5,1)),'Listes '!$A$1:$B$7,2,0),0)</f>
        <v>0</v>
      </c>
      <c r="EV5" s="9">
        <f>IFERROR(VLOOKUP(INDEX($L$1:$R$1,,MATCH(EV$1,$K5:$R5,1)),'Listes '!$A$1:$B$7,2,0),0)</f>
        <v>0</v>
      </c>
      <c r="EW5" s="9">
        <f>IFERROR(VLOOKUP(INDEX($L$1:$R$1,,MATCH(EW$1,$K5:$R5,1)),'Listes '!$A$1:$B$7,2,0),0)</f>
        <v>0</v>
      </c>
      <c r="EX5" s="9">
        <f>IFERROR(VLOOKUP(INDEX($L$1:$R$1,,MATCH(EX$1,$K5:$R5,1)),'Listes '!$A$1:$B$7,2,0),0)</f>
        <v>0</v>
      </c>
      <c r="EY5" s="9">
        <f>IFERROR(VLOOKUP(INDEX($L$1:$R$1,,MATCH(EY$1,$K5:$R5,1)),'Listes '!$A$1:$B$7,2,0),0)</f>
        <v>0</v>
      </c>
      <c r="EZ5" s="9">
        <f>IFERROR(VLOOKUP(INDEX($L$1:$R$1,,MATCH(EZ$1,$K5:$R5,1)),'Listes '!$A$1:$B$7,2,0),0)</f>
        <v>0</v>
      </c>
      <c r="FA5" s="9">
        <f>IFERROR(VLOOKUP(INDEX($L$1:$R$1,,MATCH(FA$1,$K5:$R5,1)),'Listes '!$A$1:$B$7,2,0),0)</f>
        <v>0</v>
      </c>
      <c r="FB5" s="9">
        <f>IFERROR(VLOOKUP(INDEX($L$1:$R$1,,MATCH(FB$1,$K5:$R5,1)),'Listes '!$A$1:$B$7,2,0),0)</f>
        <v>0</v>
      </c>
      <c r="FC5" s="9">
        <f>IFERROR(VLOOKUP(INDEX($L$1:$R$1,,MATCH(FC$1,$K5:$R5,1)),'Listes '!$A$1:$B$7,2,0),0)</f>
        <v>0</v>
      </c>
      <c r="FD5" s="9">
        <f>IFERROR(VLOOKUP(INDEX($L$1:$R$1,,MATCH(FD$1,$K5:$R5,1)),'Listes '!$A$1:$B$7,2,0),0)</f>
        <v>0</v>
      </c>
      <c r="FE5" s="9">
        <f>IFERROR(VLOOKUP(INDEX($L$1:$R$1,,MATCH(FE$1,$K5:$R5,1)),'Listes '!$A$1:$B$7,2,0),0)</f>
        <v>0</v>
      </c>
      <c r="FF5" s="9">
        <f>IFERROR(VLOOKUP(INDEX($L$1:$R$1,,MATCH(FF$1,$K5:$R5,1)),'Listes '!$A$1:$B$7,2,0),0)</f>
        <v>0</v>
      </c>
      <c r="FG5" s="9">
        <f>IFERROR(VLOOKUP(INDEX($L$1:$R$1,,MATCH(FG$1,$K5:$R5,1)),'Listes '!$A$1:$B$7,2,0),0)</f>
        <v>0</v>
      </c>
      <c r="FH5" s="9">
        <f>IFERROR(VLOOKUP(INDEX($L$1:$R$1,,MATCH(FH$1,$K5:$R5,1)),'Listes '!$A$1:$B$7,2,0),0)</f>
        <v>0</v>
      </c>
      <c r="FI5" s="9">
        <f>IFERROR(VLOOKUP(INDEX($L$1:$R$1,,MATCH(FI$1,$K5:$R5,1)),'Listes '!$A$1:$B$7,2,0),0)</f>
        <v>0</v>
      </c>
      <c r="FJ5" s="9">
        <f>IFERROR(VLOOKUP(INDEX($L$1:$R$1,,MATCH(FJ$1,$K5:$R5,1)),'Listes '!$A$1:$B$7,2,0),0)</f>
        <v>0</v>
      </c>
      <c r="FK5" s="9">
        <f>IFERROR(VLOOKUP(INDEX($L$1:$R$1,,MATCH(FK$1,$K5:$R5,1)),'Listes '!$A$1:$B$7,2,0),0)</f>
        <v>0</v>
      </c>
      <c r="FL5" s="9">
        <f>IFERROR(VLOOKUP(INDEX($L$1:$R$1,,MATCH(FL$1,$K5:$R5,1)),'Listes '!$A$1:$B$7,2,0),0)</f>
        <v>0</v>
      </c>
      <c r="FM5" s="9">
        <f>IFERROR(VLOOKUP(INDEX($L$1:$R$1,,MATCH(FM$1,$K5:$R5,1)),'Listes '!$A$1:$B$7,2,0),0)</f>
        <v>0</v>
      </c>
      <c r="FN5" s="9">
        <f>IFERROR(VLOOKUP(INDEX($L$1:$R$1,,MATCH(FN$1,$K5:$R5,1)),'Listes '!$A$1:$B$7,2,0),0)</f>
        <v>0</v>
      </c>
      <c r="FO5" s="9">
        <f>IFERROR(VLOOKUP(INDEX($L$1:$R$1,,MATCH(FO$1,$K5:$R5,1)),'Listes '!$A$1:$B$7,2,0),0)</f>
        <v>0</v>
      </c>
      <c r="FP5" s="9">
        <f>IFERROR(VLOOKUP(INDEX($L$1:$R$1,,MATCH(FP$1,$K5:$R5,1)),'Listes '!$A$1:$B$7,2,0),0)</f>
        <v>0</v>
      </c>
      <c r="FQ5" s="9">
        <f>IFERROR(VLOOKUP(INDEX($L$1:$R$1,,MATCH(FQ$1,$K5:$R5,1)),'Listes '!$A$1:$B$7,2,0),0)</f>
        <v>0</v>
      </c>
      <c r="FR5" s="9">
        <f>IFERROR(VLOOKUP(INDEX($L$1:$R$1,,MATCH(FR$1,$K5:$R5,1)),'Listes '!$A$1:$B$7,2,0),0)</f>
        <v>0</v>
      </c>
      <c r="FS5" s="9">
        <f>IFERROR(VLOOKUP(INDEX($L$1:$R$1,,MATCH(FS$1,$K5:$R5,1)),'Listes '!$A$1:$B$7,2,0),0)</f>
        <v>0</v>
      </c>
      <c r="FT5" s="9">
        <f>IFERROR(VLOOKUP(INDEX($L$1:$R$1,,MATCH(FT$1,$K5:$R5,1)),'Listes '!$A$1:$B$7,2,0),0)</f>
        <v>0</v>
      </c>
      <c r="FU5" s="9">
        <f>IFERROR(VLOOKUP(INDEX($L$1:$R$1,,MATCH(FU$1,$K5:$R5,1)),'Listes '!$A$1:$B$7,2,0),0)</f>
        <v>0</v>
      </c>
      <c r="FV5" s="9">
        <f>IFERROR(VLOOKUP(INDEX($L$1:$R$1,,MATCH(FV$1,$K5:$R5,1)),'Listes '!$A$1:$B$7,2,0),0)</f>
        <v>0</v>
      </c>
      <c r="FW5" s="9">
        <f>IFERROR(VLOOKUP(INDEX($L$1:$R$1,,MATCH(FW$1,$K5:$R5,1)),'Listes '!$A$1:$B$7,2,0),0)</f>
        <v>0</v>
      </c>
      <c r="FX5" s="9">
        <f>IFERROR(VLOOKUP(INDEX($L$1:$R$1,,MATCH(FX$1,$K5:$R5,1)),'Listes '!$A$1:$B$7,2,0),0)</f>
        <v>0</v>
      </c>
      <c r="FY5" s="9">
        <f>IFERROR(VLOOKUP(INDEX($L$1:$R$1,,MATCH(FY$1,$K5:$R5,1)),'Listes '!$A$1:$B$7,2,0),0)</f>
        <v>0</v>
      </c>
      <c r="FZ5" s="9">
        <f>IFERROR(VLOOKUP(INDEX($L$1:$R$1,,MATCH(FZ$1,$K5:$R5,1)),'Listes '!$A$1:$B$7,2,0),0)</f>
        <v>0</v>
      </c>
      <c r="GA5" s="9">
        <f>IFERROR(VLOOKUP(INDEX($L$1:$R$1,,MATCH(GA$1,$K5:$R5,1)),'Listes '!$A$1:$B$7,2,0),0)</f>
        <v>0</v>
      </c>
      <c r="GB5" s="9">
        <f>IFERROR(VLOOKUP(INDEX($L$1:$R$1,,MATCH(GB$1,$K5:$R5,1)),'Listes '!$A$1:$B$7,2,0),0)</f>
        <v>0</v>
      </c>
      <c r="GC5" s="9">
        <f>IFERROR(VLOOKUP(INDEX($L$1:$R$1,,MATCH(GC$1,$K5:$R5,1)),'Listes '!$A$1:$B$7,2,0),0)</f>
        <v>0</v>
      </c>
      <c r="GD5" s="9">
        <f>IFERROR(VLOOKUP(INDEX($L$1:$R$1,,MATCH(GD$1,$K5:$R5,1)),'Listes '!$A$1:$B$7,2,0),0)</f>
        <v>0</v>
      </c>
      <c r="GE5" s="9">
        <f>IFERROR(VLOOKUP(INDEX($L$1:$R$1,,MATCH(GE$1,$K5:$R5,1)),'Listes '!$A$1:$B$7,2,0),0)</f>
        <v>0</v>
      </c>
      <c r="GF5" s="9">
        <f>IFERROR(VLOOKUP(INDEX($L$1:$R$1,,MATCH(GF$1,$K5:$R5,1)),'Listes '!$A$1:$B$7,2,0),0)</f>
        <v>0</v>
      </c>
      <c r="GG5" s="9">
        <f>IFERROR(VLOOKUP(INDEX($L$1:$R$1,,MATCH(GG$1,$K5:$R5,1)),'Listes '!$A$1:$B$7,2,0),0)</f>
        <v>0</v>
      </c>
      <c r="GH5" s="9">
        <f>IFERROR(VLOOKUP(INDEX($L$1:$R$1,,MATCH(GH$1,$K5:$R5,1)),'Listes '!$A$1:$B$7,2,0),0)</f>
        <v>0</v>
      </c>
      <c r="GI5" s="9">
        <f>IFERROR(VLOOKUP(INDEX($L$1:$R$1,,MATCH(GI$1,$K5:$R5,1)),'Listes '!$A$1:$B$7,2,0),0)</f>
        <v>0</v>
      </c>
      <c r="GJ5" s="9">
        <f>IFERROR(VLOOKUP(INDEX($L$1:$R$1,,MATCH(GJ$1,$K5:$R5,1)),'Listes '!$A$1:$B$7,2,0),0)</f>
        <v>0</v>
      </c>
      <c r="GK5" s="9">
        <f>IFERROR(VLOOKUP(INDEX($L$1:$R$1,,MATCH(GK$1,$K5:$R5,1)),'Listes '!$A$1:$B$7,2,0),0)</f>
        <v>0</v>
      </c>
      <c r="GL5" s="9">
        <f>IFERROR(VLOOKUP(INDEX($L$1:$R$1,,MATCH(GL$1,$K5:$R5,1)),'Listes '!$A$1:$B$7,2,0),0)</f>
        <v>0</v>
      </c>
      <c r="GM5" s="9">
        <f>IFERROR(VLOOKUP(INDEX($L$1:$R$1,,MATCH(GM$1,$K5:$R5,1)),'Listes '!$A$1:$B$7,2,0),0)</f>
        <v>0</v>
      </c>
      <c r="GN5" s="9">
        <f>IFERROR(VLOOKUP(INDEX($L$1:$R$1,,MATCH(GN$1,$K5:$R5,1)),'Listes '!$A$1:$B$7,2,0),0)</f>
        <v>0</v>
      </c>
      <c r="GO5" s="9">
        <f>IFERROR(VLOOKUP(INDEX($L$1:$R$1,,MATCH(GO$1,$K5:$R5,1)),'Listes '!$A$1:$B$7,2,0),0)</f>
        <v>0</v>
      </c>
      <c r="GP5" s="9">
        <f>IFERROR(VLOOKUP(INDEX($L$1:$R$1,,MATCH(GP$1,$K5:$R5,1)),'Listes '!$A$1:$B$7,2,0),0)</f>
        <v>0</v>
      </c>
      <c r="GQ5" s="9">
        <f>IFERROR(VLOOKUP(INDEX($L$1:$R$1,,MATCH(GQ$1,$K5:$R5,1)),'Listes '!$A$1:$B$7,2,0),0)</f>
        <v>0</v>
      </c>
      <c r="GR5" s="9">
        <f>IFERROR(VLOOKUP(INDEX($L$1:$R$1,,MATCH(GR$1,$K5:$R5,1)),'Listes '!$A$1:$B$7,2,0),0)</f>
        <v>0</v>
      </c>
      <c r="GS5" s="9">
        <f>IFERROR(VLOOKUP(INDEX($L$1:$R$1,,MATCH(GS$1,$K5:$R5,1)),'Listes '!$A$1:$B$7,2,0),0)</f>
        <v>0</v>
      </c>
      <c r="GT5" s="9">
        <f>IFERROR(VLOOKUP(INDEX($L$1:$R$1,,MATCH(GT$1,$K5:$R5,1)),'Listes '!$A$1:$B$7,2,0),0)</f>
        <v>0</v>
      </c>
      <c r="GU5" s="9">
        <f>IFERROR(VLOOKUP(INDEX($L$1:$R$1,,MATCH(GU$1,$K5:$R5,1)),'Listes '!$A$1:$B$7,2,0),0)</f>
        <v>0</v>
      </c>
      <c r="GV5" s="9">
        <f>IFERROR(VLOOKUP(INDEX($L$1:$R$1,,MATCH(GV$1,$K5:$R5,1)),'Listes '!$A$1:$B$7,2,0),0)</f>
        <v>0</v>
      </c>
      <c r="GW5" s="9">
        <f>IFERROR(VLOOKUP(INDEX($L$1:$R$1,,MATCH(GW$1,$K5:$R5,1)),'Listes '!$A$1:$B$7,2,0),0)</f>
        <v>0</v>
      </c>
      <c r="GX5" s="9">
        <f>IFERROR(VLOOKUP(INDEX($L$1:$R$1,,MATCH(GX$1,$K5:$R5,1)),'Listes '!$A$1:$B$7,2,0),0)</f>
        <v>0</v>
      </c>
      <c r="GY5" s="9">
        <f>IFERROR(VLOOKUP(INDEX($L$1:$R$1,,MATCH(GY$1,$K5:$R5,1)),'Listes '!$A$1:$B$7,2,0),0)</f>
        <v>0</v>
      </c>
      <c r="GZ5" s="9">
        <f>IFERROR(VLOOKUP(INDEX($L$1:$R$1,,MATCH(GZ$1,$K5:$R5,1)),'Listes '!$A$1:$B$7,2,0),0)</f>
        <v>0</v>
      </c>
      <c r="HA5" s="9">
        <f>IFERROR(VLOOKUP(INDEX($L$1:$R$1,,MATCH(HA$1,$K5:$R5,1)),'Listes '!$A$1:$B$7,2,0),0)</f>
        <v>0</v>
      </c>
      <c r="HB5" s="9">
        <f>IFERROR(VLOOKUP(INDEX($L$1:$R$1,,MATCH(HB$1,$K5:$R5,1)),'Listes '!$A$1:$B$7,2,0),0)</f>
        <v>0</v>
      </c>
      <c r="HC5" s="9">
        <f>IFERROR(VLOOKUP(INDEX($L$1:$R$1,,MATCH(HC$1,$K5:$R5,1)),'Listes '!$A$1:$B$7,2,0),0)</f>
        <v>0</v>
      </c>
      <c r="HD5" s="9">
        <f>IFERROR(VLOOKUP(INDEX($L$1:$R$1,,MATCH(HD$1,$K5:$R5,1)),'Listes '!$A$1:$B$7,2,0),0)</f>
        <v>0</v>
      </c>
      <c r="HE5" s="9">
        <f>IFERROR(VLOOKUP(INDEX($L$1:$R$1,,MATCH(HE$1,$K5:$R5,1)),'Listes '!$A$1:$B$7,2,0),0)</f>
        <v>0</v>
      </c>
      <c r="HF5" s="9">
        <f>IFERROR(VLOOKUP(INDEX($L$1:$R$1,,MATCH(HF$1,$K5:$R5,1)),'Listes '!$A$1:$B$7,2,0),0)</f>
        <v>0</v>
      </c>
      <c r="HG5" s="9">
        <f>IFERROR(VLOOKUP(INDEX($L$1:$R$1,,MATCH(HG$1,$K5:$R5,1)),'Listes '!$A$1:$B$7,2,0),0)</f>
        <v>0</v>
      </c>
      <c r="HH5" s="9">
        <f>IFERROR(VLOOKUP(INDEX($L$1:$R$1,,MATCH(HH$1,$K5:$R5,1)),'Listes '!$A$1:$B$7,2,0),0)</f>
        <v>0</v>
      </c>
      <c r="HI5" s="9">
        <f>IFERROR(VLOOKUP(INDEX($L$1:$R$1,,MATCH(HI$1,$K5:$R5,1)),'Listes '!$A$1:$B$7,2,0),0)</f>
        <v>0</v>
      </c>
      <c r="HJ5" s="9">
        <f>IFERROR(VLOOKUP(INDEX($L$1:$R$1,,MATCH(HJ$1,$K5:$R5,1)),'Listes '!$A$1:$B$7,2,0),0)</f>
        <v>0</v>
      </c>
      <c r="HK5" s="9">
        <f>IFERROR(VLOOKUP(INDEX($L$1:$R$1,,MATCH(HK$1,$K5:$R5,1)),'Listes '!$A$1:$B$7,2,0),0)</f>
        <v>0</v>
      </c>
      <c r="HL5" s="9">
        <f>IFERROR(VLOOKUP(INDEX($L$1:$R$1,,MATCH(HL$1,$K5:$R5,1)),'Listes '!$A$1:$B$7,2,0),0)</f>
        <v>0</v>
      </c>
      <c r="HM5" s="9">
        <f>IFERROR(VLOOKUP(INDEX($L$1:$R$1,,MATCH(HM$1,$K5:$R5,1)),'Listes '!$A$1:$B$7,2,0),0)</f>
        <v>0</v>
      </c>
    </row>
    <row r="6" spans="1:221" ht="15.5" x14ac:dyDescent="0.35">
      <c r="A6" s="10">
        <v>44289</v>
      </c>
      <c r="B6" s="8">
        <v>28</v>
      </c>
      <c r="C6" s="10">
        <f t="shared" si="2"/>
        <v>44121</v>
      </c>
      <c r="D6" s="10">
        <v>44151</v>
      </c>
      <c r="E6" s="10">
        <v>44186</v>
      </c>
      <c r="F6" s="10">
        <v>44242</v>
      </c>
      <c r="G6" s="10">
        <v>44263</v>
      </c>
      <c r="H6" s="10">
        <v>44289</v>
      </c>
      <c r="I6" s="11">
        <f>Tableau_owssvr[[#This Row],[J0 AT]]+Tableau_owssvr[[#This Row],[Durée]]</f>
        <v>44317</v>
      </c>
      <c r="J6" s="11">
        <f>Tableau_owssvr[[#This Row],[GO]]+30</f>
        <v>44347</v>
      </c>
      <c r="K6" s="6" t="str">
        <f t="shared" si="3"/>
        <v>20-S42</v>
      </c>
      <c r="L6" s="6" t="str">
        <f t="shared" si="4"/>
        <v>20-S47</v>
      </c>
      <c r="M6" s="6" t="str">
        <f t="shared" si="5"/>
        <v>20-S52</v>
      </c>
      <c r="N6" s="6" t="str">
        <f t="shared" si="6"/>
        <v>21-S8</v>
      </c>
      <c r="O6" s="6" t="str">
        <f t="shared" si="7"/>
        <v>21-S11</v>
      </c>
      <c r="P6" s="6" t="str">
        <f t="shared" si="8"/>
        <v>21-S14</v>
      </c>
      <c r="Q6" s="6" t="str">
        <f t="shared" si="9"/>
        <v>21-S18</v>
      </c>
      <c r="R6" s="6" t="str">
        <f t="shared" si="1"/>
        <v>21-S23</v>
      </c>
      <c r="S6" s="12">
        <v>4</v>
      </c>
      <c r="T6" s="13">
        <f>DATEDIF(Tableau_owssvr[[#This Row],[Fin P0]],Tableau_owssvr[[#This Row],[Fin P1]],"d")/7</f>
        <v>5</v>
      </c>
      <c r="U6" s="13">
        <f>DATEDIF(Tableau_owssvr[[#This Row],[Fin P1]],Tableau_owssvr[[#This Row],[Fin P2]],"d")/7</f>
        <v>8</v>
      </c>
      <c r="V6" s="13">
        <f>DATEDIF(Tableau_owssvr[[#This Row],[Fin P2]],Tableau_owssvr[[#This Row],[Fin P3]],"d")/7</f>
        <v>3</v>
      </c>
      <c r="W6" s="13">
        <f>DATEDIF(Tableau_owssvr[[#This Row],[Fin P3]],Tableau_owssvr[[#This Row],[Fin P4]],"d")/7</f>
        <v>3.7142857142857144</v>
      </c>
      <c r="X6" s="13">
        <f>DATEDIF(Tableau_owssvr[[#This Row],[Fin P4]],Tableau_owssvr[[#This Row],[GO]],"d")/7</f>
        <v>4</v>
      </c>
      <c r="Y6" s="13">
        <f>DATEDIF(Tableau_owssvr[[#This Row],[GO]],Tableau_owssvr[[#This Row],[Fin M6]],"d")/7</f>
        <v>4.2857142857142856</v>
      </c>
      <c r="Z6" s="11" t="e">
        <f>VLOOKUP(LEFT(#REF!,3),'Listes '!$D$1:$E$19,2,FALSE)</f>
        <v>#REF!</v>
      </c>
      <c r="AA6" s="9">
        <f>IFERROR(VLOOKUP(INDEX($L$1:$R$1,,MATCH(AA$1,$K6:$R6,1)),'Listes '!$A$1:$B$7,2,0),0)</f>
        <v>0</v>
      </c>
      <c r="AB6" s="9">
        <f>IFERROR(VLOOKUP(INDEX($L$1:$R$1,,MATCH(AB$1,$K6:$R6,1)),'Listes '!$A$1:$B$7,2,0),0)</f>
        <v>0</v>
      </c>
      <c r="AC6" s="9">
        <f>IFERROR(VLOOKUP(INDEX($L$1:$R$1,,MATCH(AC$1,$K6:$R6,1)),'Listes '!$A$1:$B$7,2,0),0)</f>
        <v>0</v>
      </c>
      <c r="AD6" s="9">
        <f>IFERROR(VLOOKUP(INDEX($L$1:$R$1,,MATCH(AD$1,$K6:$R6,1)),'Listes '!$A$1:$B$7,2,0),0)</f>
        <v>0</v>
      </c>
      <c r="AE6" s="9">
        <f>IFERROR(VLOOKUP(INDEX($L$1:$R$1,,MATCH(AE$1,$K6:$R6,1)),'Listes '!$A$1:$B$7,2,0),0)</f>
        <v>0</v>
      </c>
      <c r="AF6" s="9">
        <f>IFERROR(VLOOKUP(INDEX($L$1:$R$1,,MATCH(AF$1,$K6:$R6,1)),'Listes '!$A$1:$B$7,2,0),0)</f>
        <v>0</v>
      </c>
      <c r="AG6" s="9">
        <f>IFERROR(VLOOKUP(INDEX($L$1:$R$1,,MATCH(AG$1,$K6:$R6,1)),'Listes '!$A$1:$B$7,2,0),0)</f>
        <v>0</v>
      </c>
      <c r="AH6" s="9">
        <f>IFERROR(VLOOKUP(INDEX($L$1:$R$1,,MATCH(AH$1,$K6:$R6,1)),'Listes '!$A$1:$B$7,2,0),0)</f>
        <v>0</v>
      </c>
      <c r="AI6" s="9">
        <f>IFERROR(VLOOKUP(INDEX($L$1:$R$1,,MATCH(AI$1,$K6:$R6,1)),'Listes '!$A$1:$B$7,2,0),0)</f>
        <v>0</v>
      </c>
      <c r="AJ6" s="9">
        <f>IFERROR(VLOOKUP(INDEX($L$1:$R$1,,MATCH(AJ$1,$K6:$R6,1)),'Listes '!$A$1:$B$7,2,0),0)</f>
        <v>0</v>
      </c>
      <c r="AK6" s="9">
        <f>IFERROR(VLOOKUP(INDEX($L$1:$R$1,,MATCH(AK$1,$K6:$R6,1)),'Listes '!$A$1:$B$7,2,0),0)</f>
        <v>0</v>
      </c>
      <c r="AL6" s="9">
        <f>IFERROR(VLOOKUP(INDEX($L$1:$R$1,,MATCH(AL$1,$K6:$R6,1)),'Listes '!$A$1:$B$7,2,0),0)</f>
        <v>0</v>
      </c>
      <c r="AM6" s="9">
        <f>IFERROR(VLOOKUP(INDEX($L$1:$R$1,,MATCH(AM$1,$K6:$R6,1)),'Listes '!$A$1:$B$7,2,0),0)</f>
        <v>0</v>
      </c>
      <c r="AN6" s="9">
        <f>IFERROR(VLOOKUP(INDEX($L$1:$R$1,,MATCH(AN$1,$K6:$R6,1)),'Listes '!$A$1:$B$7,2,0),0)</f>
        <v>0</v>
      </c>
      <c r="AO6" s="9">
        <f>IFERROR(VLOOKUP(INDEX($L$1:$R$1,,MATCH(AO$1,$K6:$R6,1)),'Listes '!$A$1:$B$7,2,0),0)</f>
        <v>0</v>
      </c>
      <c r="AP6" s="9">
        <f>IFERROR(VLOOKUP(INDEX($L$1:$R$1,,MATCH(AP$1,$K6:$R6,1)),'Listes '!$A$1:$B$7,2,0),0)</f>
        <v>0</v>
      </c>
      <c r="AQ6" s="9">
        <f>IFERROR(VLOOKUP(INDEX($L$1:$R$1,,MATCH(AQ$1,$K6:$R6,1)),'Listes '!$A$1:$B$7,2,0),0)</f>
        <v>0</v>
      </c>
      <c r="AR6" s="9">
        <f>IFERROR(VLOOKUP(INDEX($L$1:$R$1,,MATCH(AR$1,$K6:$R6,1)),'Listes '!$A$1:$B$7,2,0),0)</f>
        <v>0</v>
      </c>
      <c r="AS6" s="9">
        <f>IFERROR(VLOOKUP(INDEX($L$1:$R$1,,MATCH(AS$1,$K6:$R6,1)),'Listes '!$A$1:$B$7,2,0),0)</f>
        <v>0</v>
      </c>
      <c r="AT6" s="9">
        <f>IFERROR(VLOOKUP(INDEX($L$1:$R$1,,MATCH(AT$1,$K6:$R6,1)),'Listes '!$A$1:$B$7,2,0),0)</f>
        <v>0</v>
      </c>
      <c r="AU6" s="9">
        <f>IFERROR(VLOOKUP(INDEX($L$1:$R$1,,MATCH(AU$1,$K6:$R6,1)),'Listes '!$A$1:$B$7,2,0),0)</f>
        <v>0</v>
      </c>
      <c r="AV6" s="9">
        <f>IFERROR(VLOOKUP(INDEX($L$1:$R$1,,MATCH(AV$1,$K6:$R6,1)),'Listes '!$A$1:$B$7,2,0),0)</f>
        <v>0</v>
      </c>
      <c r="AW6" s="9">
        <f>IFERROR(VLOOKUP(INDEX($L$1:$R$1,,MATCH(AW$1,$K6:$R6,1)),'Listes '!$A$1:$B$7,2,0),0)</f>
        <v>0</v>
      </c>
      <c r="AX6" s="9">
        <f>IFERROR(VLOOKUP(INDEX($L$1:$R$1,,MATCH(AX$1,$K6:$R6,1)),'Listes '!$A$1:$B$7,2,0),0)</f>
        <v>0</v>
      </c>
      <c r="AY6" s="9">
        <f>IFERROR(VLOOKUP(INDEX($L$1:$R$1,,MATCH(AY$1,$K6:$R6,1)),'Listes '!$A$1:$B$7,2,0),0)</f>
        <v>0</v>
      </c>
      <c r="AZ6" s="9">
        <f>IFERROR(VLOOKUP(INDEX($L$1:$R$1,,MATCH(AZ$1,$K6:$R6,1)),'Listes '!$A$1:$B$7,2,0),0)</f>
        <v>0</v>
      </c>
      <c r="BA6" s="9">
        <f>IFERROR(VLOOKUP(INDEX($L$1:$R$1,,MATCH(BA$1,$K6:$R6,1)),'Listes '!$A$1:$B$7,2,0),0)</f>
        <v>0</v>
      </c>
      <c r="BB6" s="9">
        <f>IFERROR(VLOOKUP(INDEX($L$1:$R$1,,MATCH(BB$1,$K6:$R6,1)),'Listes '!$A$1:$B$7,2,0),0)</f>
        <v>0</v>
      </c>
      <c r="BC6" s="9">
        <f>IFERROR(VLOOKUP(INDEX($L$1:$R$1,,MATCH(BC$1,$K6:$R6,1)),'Listes '!$A$1:$B$7,2,0),0)</f>
        <v>12.8</v>
      </c>
      <c r="BD6" s="9">
        <f>IFERROR(VLOOKUP(INDEX($L$1:$R$1,,MATCH(BD$1,$K6:$R6,1)),'Listes '!$A$1:$B$7,2,0),0)</f>
        <v>12.8</v>
      </c>
      <c r="BE6" s="9">
        <f>IFERROR(VLOOKUP(INDEX($L$1:$R$1,,MATCH(BE$1,$K6:$R6,1)),'Listes '!$A$1:$B$7,2,0),0)</f>
        <v>12.8</v>
      </c>
      <c r="BF6" s="9">
        <f>IFERROR(VLOOKUP(INDEX($L$1:$R$1,,MATCH(BF$1,$K6:$R6,1)),'Listes '!$A$1:$B$7,2,0),0)</f>
        <v>12.8</v>
      </c>
      <c r="BG6" s="9">
        <f>IFERROR(VLOOKUP(INDEX($L$1:$R$1,,MATCH(BG$1,$K6:$R6,1)),'Listes '!$A$1:$B$7,2,0),0)</f>
        <v>12.8</v>
      </c>
      <c r="BH6" s="9">
        <f>IFERROR(VLOOKUP(INDEX($L$1:$R$1,,MATCH(BH$1,$K6:$R6,1)),'Listes '!$A$1:$B$7,2,0),0)</f>
        <v>1.1000000000000001</v>
      </c>
      <c r="BI6" s="9">
        <f>IFERROR(VLOOKUP(INDEX($L$1:$R$1,,MATCH(BI$1,$K6:$R6,1)),'Listes '!$A$1:$B$7,2,0),0)</f>
        <v>1.1000000000000001</v>
      </c>
      <c r="BJ6" s="9">
        <f>IFERROR(VLOOKUP(INDEX($L$1:$R$1,,MATCH(BJ$1,$K6:$R6,1)),'Listes '!$A$1:$B$7,2,0),0)</f>
        <v>1.1000000000000001</v>
      </c>
      <c r="BK6" s="9">
        <f>IFERROR(VLOOKUP(INDEX($L$1:$R$1,,MATCH(BK$1,$K6:$R6,1)),'Listes '!$A$1:$B$7,2,0),0)</f>
        <v>1.1000000000000001</v>
      </c>
      <c r="BL6" s="9">
        <f>IFERROR(VLOOKUP(INDEX($L$1:$R$1,,MATCH(BL$1,$K6:$R6,1)),'Listes '!$A$1:$B$7,2,0),0)</f>
        <v>1.1000000000000001</v>
      </c>
      <c r="BM6" s="9">
        <f>IFERROR(VLOOKUP(INDEX($L$1:$R$1,,MATCH(BM$1,$K6:$R6,1)),'Listes '!$A$1:$B$7,2,0),0)</f>
        <v>2.5</v>
      </c>
      <c r="BN6" s="9">
        <f>IFERROR(VLOOKUP(INDEX($L$1:$R$1,,MATCH(BN$1,$K6:$R6,1)),'Listes '!$A$1:$B$7,2,0),0)</f>
        <v>2.5</v>
      </c>
      <c r="BO6" s="9">
        <f>IFERROR(VLOOKUP(INDEX($L$1:$R$1,,MATCH(BO$1,$K6:$R6,1)),'Listes '!$A$1:$B$7,2,0),0)</f>
        <v>2.5</v>
      </c>
      <c r="BP6" s="9">
        <f>IFERROR(VLOOKUP(INDEX($L$1:$R$1,,MATCH(BP$1,$K6:$R6,1)),'Listes '!$A$1:$B$7,2,0),0)</f>
        <v>2.5</v>
      </c>
      <c r="BQ6" s="9">
        <f>IFERROR(VLOOKUP(INDEX($L$1:$R$1,,MATCH(BQ$1,$K6:$R6,1)),'Listes '!$A$1:$B$7,2,0),0)</f>
        <v>2.5</v>
      </c>
      <c r="BR6" s="9">
        <f>IFERROR(VLOOKUP(INDEX($L$1:$R$1,,MATCH(BR$1,$K6:$R6,1)),'Listes '!$A$1:$B$7,2,0),0)</f>
        <v>2.5</v>
      </c>
      <c r="BS6" s="9">
        <f>IFERROR(VLOOKUP(INDEX($L$1:$R$1,,MATCH(BS$1,$K6:$R6,1)),'Listes '!$A$1:$B$7,2,0),0)</f>
        <v>2.5</v>
      </c>
      <c r="BT6" s="9">
        <f>IFERROR(VLOOKUP(INDEX($L$1:$R$1,,MATCH(BT$1,$K6:$R6,1)),'Listes '!$A$1:$B$7,2,0),0)</f>
        <v>2.5</v>
      </c>
      <c r="BU6" s="9">
        <f>IFERROR(VLOOKUP(INDEX($L$1:$R$1,,MATCH(BU$1,$K6:$R6,1)),'Listes '!$A$1:$B$7,2,0),0)</f>
        <v>2.5</v>
      </c>
      <c r="BV6" s="9">
        <f>IFERROR(VLOOKUP(INDEX($L$1:$R$1,,MATCH(BV$1,$K6:$R6,1)),'Listes '!$A$1:$B$7,2,0),0)</f>
        <v>0</v>
      </c>
      <c r="BW6" s="9">
        <f>IFERROR(VLOOKUP(INDEX($L$1:$R$1,,MATCH(BW$1,$K6:$R6,1)),'Listes '!$A$1:$B$7,2,0),0)</f>
        <v>2.5</v>
      </c>
      <c r="BX6" s="9">
        <f>IFERROR(VLOOKUP(INDEX($L$1:$R$1,,MATCH(BX$1,$K6:$R6,1)),'Listes '!$A$1:$B$7,2,0),0)</f>
        <v>2.5</v>
      </c>
      <c r="BY6" s="9">
        <f>IFERROR(VLOOKUP(INDEX($L$1:$R$1,,MATCH(BY$1,$K6:$R6,1)),'Listes '!$A$1:$B$7,2,0),0)</f>
        <v>2.5</v>
      </c>
      <c r="BZ6" s="9">
        <f>IFERROR(VLOOKUP(INDEX($L$1:$R$1,,MATCH(BZ$1,$K6:$R6,1)),'Listes '!$A$1:$B$7,2,0),0)</f>
        <v>2.5</v>
      </c>
      <c r="CA6" s="9">
        <f>IFERROR(VLOOKUP(INDEX($L$1:$R$1,,MATCH(CA$1,$K6:$R6,1)),'Listes '!$A$1:$B$7,2,0),0)</f>
        <v>2.5</v>
      </c>
      <c r="CB6" s="9">
        <f>IFERROR(VLOOKUP(INDEX($L$1:$R$1,,MATCH(CB$1,$K6:$R6,1)),'Listes '!$A$1:$B$7,2,0),0)</f>
        <v>2.5</v>
      </c>
      <c r="CC6" s="9">
        <f>IFERROR(VLOOKUP(INDEX($L$1:$R$1,,MATCH(CC$1,$K6:$R6,1)),'Listes '!$A$1:$B$7,2,0),0)</f>
        <v>2.5</v>
      </c>
      <c r="CD6" s="9">
        <f>IFERROR(VLOOKUP(INDEX($L$1:$R$1,,MATCH(CD$1,$K6:$R6,1)),'Listes '!$A$1:$B$7,2,0),0)</f>
        <v>2.5</v>
      </c>
      <c r="CE6" s="9">
        <f>IFERROR(VLOOKUP(INDEX($L$1:$R$1,,MATCH(CE$1,$K6:$R6,1)),'Listes '!$A$1:$B$7,2,0),0)</f>
        <v>2.5</v>
      </c>
      <c r="CF6" s="9">
        <f>IFERROR(VLOOKUP(INDEX($L$1:$R$1,,MATCH(CF$1,$K6:$R6,1)),'Listes '!$A$1:$B$7,2,0),0)</f>
        <v>2.5</v>
      </c>
      <c r="CG6" s="9">
        <f>IFERROR(VLOOKUP(INDEX($L$1:$R$1,,MATCH(CG$1,$K6:$R6,1)),'Listes '!$A$1:$B$7,2,0),0)</f>
        <v>2.5</v>
      </c>
      <c r="CH6" s="9">
        <f>IFERROR(VLOOKUP(INDEX($L$1:$R$1,,MATCH(CH$1,$K6:$R6,1)),'Listes '!$A$1:$B$7,2,0),0)</f>
        <v>2.5</v>
      </c>
      <c r="CI6" s="9">
        <f>IFERROR(VLOOKUP(INDEX($L$1:$R$1,,MATCH(CI$1,$K6:$R6,1)),'Listes '!$A$1:$B$7,2,0),0)</f>
        <v>2.5</v>
      </c>
      <c r="CJ6" s="9">
        <f>IFERROR(VLOOKUP(INDEX($L$1:$R$1,,MATCH(CJ$1,$K6:$R6,1)),'Listes '!$A$1:$B$7,2,0),0)</f>
        <v>2.5</v>
      </c>
      <c r="CK6" s="9">
        <f>IFERROR(VLOOKUP(INDEX($L$1:$R$1,,MATCH(CK$1,$K6:$R6,1)),'Listes '!$A$1:$B$7,2,0),0)</f>
        <v>2.5</v>
      </c>
      <c r="CL6" s="9">
        <f>IFERROR(VLOOKUP(INDEX($L$1:$R$1,,MATCH(CL$1,$K6:$R6,1)),'Listes '!$A$1:$B$7,2,0),0)</f>
        <v>2.5</v>
      </c>
      <c r="CM6" s="9">
        <f>IFERROR(VLOOKUP(INDEX($L$1:$R$1,,MATCH(CM$1,$K6:$R6,1)),'Listes '!$A$1:$B$7,2,0),0)</f>
        <v>2.5</v>
      </c>
      <c r="CN6" s="9">
        <f>IFERROR(VLOOKUP(INDEX($L$1:$R$1,,MATCH(CN$1,$K6:$R6,1)),'Listes '!$A$1:$B$7,2,0),0)</f>
        <v>2.5</v>
      </c>
      <c r="CO6" s="9">
        <f>IFERROR(VLOOKUP(INDEX($L$1:$R$1,,MATCH(CO$1,$K6:$R6,1)),'Listes '!$A$1:$B$7,2,0),0)</f>
        <v>2.5</v>
      </c>
      <c r="CP6" s="9">
        <f>IFERROR(VLOOKUP(INDEX($L$1:$R$1,,MATCH(CP$1,$K6:$R6,1)),'Listes '!$A$1:$B$7,2,0),0)</f>
        <v>2.5</v>
      </c>
      <c r="CQ6" s="9">
        <f>IFERROR(VLOOKUP(INDEX($L$1:$R$1,,MATCH(CQ$1,$K6:$R6,1)),'Listes '!$A$1:$B$7,2,0),0)</f>
        <v>2.5</v>
      </c>
      <c r="CR6" s="9">
        <f>IFERROR(VLOOKUP(INDEX($L$1:$R$1,,MATCH(CR$1,$K6:$R6,1)),'Listes '!$A$1:$B$7,2,0),0)</f>
        <v>2.5</v>
      </c>
      <c r="CS6" s="9">
        <f>IFERROR(VLOOKUP(INDEX($L$1:$R$1,,MATCH(CS$1,$K6:$R6,1)),'Listes '!$A$1:$B$7,2,0),0)</f>
        <v>2.5</v>
      </c>
      <c r="CT6" s="9">
        <f>IFERROR(VLOOKUP(INDEX($L$1:$R$1,,MATCH(CT$1,$K6:$R6,1)),'Listes '!$A$1:$B$7,2,0),0)</f>
        <v>2.5</v>
      </c>
      <c r="CU6" s="9">
        <f>IFERROR(VLOOKUP(INDEX($L$1:$R$1,,MATCH(CU$1,$K6:$R6,1)),'Listes '!$A$1:$B$7,2,0),0)</f>
        <v>2.5</v>
      </c>
      <c r="CV6" s="9">
        <f>IFERROR(VLOOKUP(INDEX($L$1:$R$1,,MATCH(CV$1,$K6:$R6,1)),'Listes '!$A$1:$B$7,2,0),0)</f>
        <v>2.5</v>
      </c>
      <c r="CW6" s="9">
        <f>IFERROR(VLOOKUP(INDEX($L$1:$R$1,,MATCH(CW$1,$K6:$R6,1)),'Listes '!$A$1:$B$7,2,0),0)</f>
        <v>2.5</v>
      </c>
      <c r="CX6" s="9">
        <f>IFERROR(VLOOKUP(INDEX($L$1:$R$1,,MATCH(CX$1,$K6:$R6,1)),'Listes '!$A$1:$B$7,2,0),0)</f>
        <v>2.5</v>
      </c>
      <c r="CY6" s="9">
        <f>IFERROR(VLOOKUP(INDEX($L$1:$R$1,,MATCH(CY$1,$K6:$R6,1)),'Listes '!$A$1:$B$7,2,0),0)</f>
        <v>2.5</v>
      </c>
      <c r="CZ6" s="9">
        <f>IFERROR(VLOOKUP(INDEX($L$1:$R$1,,MATCH(CZ$1,$K6:$R6,1)),'Listes '!$A$1:$B$7,2,0),0)</f>
        <v>2.5</v>
      </c>
      <c r="DA6" s="9">
        <f>IFERROR(VLOOKUP(INDEX($L$1:$R$1,,MATCH(DA$1,$K6:$R6,1)),'Listes '!$A$1:$B$7,2,0),0)</f>
        <v>2.5</v>
      </c>
      <c r="DB6" s="9">
        <f>IFERROR(VLOOKUP(INDEX($L$1:$R$1,,MATCH(DB$1,$K6:$R6,1)),'Listes '!$A$1:$B$7,2,0),0)</f>
        <v>2.5</v>
      </c>
      <c r="DC6" s="9">
        <f>IFERROR(VLOOKUP(INDEX($L$1:$R$1,,MATCH(DC$1,$K6:$R6,1)),'Listes '!$A$1:$B$7,2,0),0)</f>
        <v>2.5</v>
      </c>
      <c r="DD6" s="9">
        <f>IFERROR(VLOOKUP(INDEX($L$1:$R$1,,MATCH(DD$1,$K6:$R6,1)),'Listes '!$A$1:$B$7,2,0),0)</f>
        <v>2.5</v>
      </c>
      <c r="DE6" s="9">
        <f>IFERROR(VLOOKUP(INDEX($L$1:$R$1,,MATCH(DE$1,$K6:$R6,1)),'Listes '!$A$1:$B$7,2,0),0)</f>
        <v>2.5</v>
      </c>
      <c r="DF6" s="9">
        <f>IFERROR(VLOOKUP(INDEX($L$1:$R$1,,MATCH(DF$1,$K6:$R6,1)),'Listes '!$A$1:$B$7,2,0),0)</f>
        <v>2.5</v>
      </c>
      <c r="DG6" s="9">
        <f>IFERROR(VLOOKUP(INDEX($L$1:$R$1,,MATCH(DG$1,$K6:$R6,1)),'Listes '!$A$1:$B$7,2,0),0)</f>
        <v>2.5</v>
      </c>
      <c r="DH6" s="9">
        <f>IFERROR(VLOOKUP(INDEX($L$1:$R$1,,MATCH(DH$1,$K6:$R6,1)),'Listes '!$A$1:$B$7,2,0),0)</f>
        <v>2.5</v>
      </c>
      <c r="DI6" s="9">
        <f>IFERROR(VLOOKUP(INDEX($L$1:$R$1,,MATCH(DI$1,$K6:$R6,1)),'Listes '!$A$1:$B$7,2,0),0)</f>
        <v>2.5</v>
      </c>
      <c r="DJ6" s="9">
        <f>IFERROR(VLOOKUP(INDEX($L$1:$R$1,,MATCH(DJ$1,$K6:$R6,1)),'Listes '!$A$1:$B$7,2,0),0)</f>
        <v>2.5</v>
      </c>
      <c r="DK6" s="9">
        <f>IFERROR(VLOOKUP(INDEX($L$1:$R$1,,MATCH(DK$1,$K6:$R6,1)),'Listes '!$A$1:$B$7,2,0),0)</f>
        <v>2.5</v>
      </c>
      <c r="DL6" s="9">
        <f>IFERROR(VLOOKUP(INDEX($L$1:$R$1,,MATCH(DL$1,$K6:$R6,1)),'Listes '!$A$1:$B$7,2,0),0)</f>
        <v>2.5</v>
      </c>
      <c r="DM6" s="9">
        <f>IFERROR(VLOOKUP(INDEX($L$1:$R$1,,MATCH(DM$1,$K6:$R6,1)),'Listes '!$A$1:$B$7,2,0),0)</f>
        <v>2.5</v>
      </c>
      <c r="DN6" s="9">
        <f>IFERROR(VLOOKUP(INDEX($L$1:$R$1,,MATCH(DN$1,$K6:$R6,1)),'Listes '!$A$1:$B$7,2,0),0)</f>
        <v>0</v>
      </c>
      <c r="DO6" s="9">
        <f>IFERROR(VLOOKUP(INDEX($L$1:$R$1,,MATCH(DO$1,$K6:$R6,1)),'Listes '!$A$1:$B$7,2,0),0)</f>
        <v>0</v>
      </c>
      <c r="DP6" s="9">
        <f>IFERROR(VLOOKUP(INDEX($L$1:$R$1,,MATCH(DP$1,$K6:$R6,1)),'Listes '!$A$1:$B$7,2,0),0)</f>
        <v>0</v>
      </c>
      <c r="DQ6" s="9">
        <f>IFERROR(VLOOKUP(INDEX($L$1:$R$1,,MATCH(DQ$1,$K6:$R6,1)),'Listes '!$A$1:$B$7,2,0),0)</f>
        <v>0</v>
      </c>
      <c r="DR6" s="9">
        <f>IFERROR(VLOOKUP(INDEX($L$1:$R$1,,MATCH(DR$1,$K6:$R6,1)),'Listes '!$A$1:$B$7,2,0),0)</f>
        <v>0</v>
      </c>
      <c r="DS6" s="9">
        <f>IFERROR(VLOOKUP(INDEX($L$1:$R$1,,MATCH(DS$1,$K6:$R6,1)),'Listes '!$A$1:$B$7,2,0),0)</f>
        <v>0</v>
      </c>
      <c r="DT6" s="9">
        <f>IFERROR(VLOOKUP(INDEX($L$1:$R$1,,MATCH(DT$1,$K6:$R6,1)),'Listes '!$A$1:$B$7,2,0),0)</f>
        <v>0</v>
      </c>
      <c r="DU6" s="9">
        <f>IFERROR(VLOOKUP(INDEX($L$1:$R$1,,MATCH(DU$1,$K6:$R6,1)),'Listes '!$A$1:$B$7,2,0),0)</f>
        <v>0</v>
      </c>
      <c r="DV6" s="9">
        <f>IFERROR(VLOOKUP(INDEX($L$1:$R$1,,MATCH(DV$1,$K6:$R6,1)),'Listes '!$A$1:$B$7,2,0),0)</f>
        <v>0</v>
      </c>
      <c r="DW6" s="9">
        <f>IFERROR(VLOOKUP(INDEX($L$1:$R$1,,MATCH(DW$1,$K6:$R6,1)),'Listes '!$A$1:$B$7,2,0),0)</f>
        <v>0</v>
      </c>
      <c r="DX6" s="9">
        <f>IFERROR(VLOOKUP(INDEX($L$1:$R$1,,MATCH(DX$1,$K6:$R6,1)),'Listes '!$A$1:$B$7,2,0),0)</f>
        <v>0</v>
      </c>
      <c r="DY6" s="9">
        <f>IFERROR(VLOOKUP(INDEX($L$1:$R$1,,MATCH(DY$1,$K6:$R6,1)),'Listes '!$A$1:$B$7,2,0),0)</f>
        <v>0</v>
      </c>
      <c r="DZ6" s="9">
        <f>IFERROR(VLOOKUP(INDEX($L$1:$R$1,,MATCH(DZ$1,$K6:$R6,1)),'Listes '!$A$1:$B$7,2,0),0)</f>
        <v>0</v>
      </c>
      <c r="EA6" s="9">
        <f>IFERROR(VLOOKUP(INDEX($L$1:$R$1,,MATCH(EA$1,$K6:$R6,1)),'Listes '!$A$1:$B$7,2,0),0)</f>
        <v>0</v>
      </c>
      <c r="EB6" s="9">
        <f>IFERROR(VLOOKUP(INDEX($L$1:$R$1,,MATCH(EB$1,$K6:$R6,1)),'Listes '!$A$1:$B$7,2,0),0)</f>
        <v>0</v>
      </c>
      <c r="EC6" s="9">
        <f>IFERROR(VLOOKUP(INDEX($L$1:$R$1,,MATCH(EC$1,$K6:$R6,1)),'Listes '!$A$1:$B$7,2,0),0)</f>
        <v>0</v>
      </c>
      <c r="ED6" s="9">
        <f>IFERROR(VLOOKUP(INDEX($L$1:$R$1,,MATCH(ED$1,$K6:$R6,1)),'Listes '!$A$1:$B$7,2,0),0)</f>
        <v>0</v>
      </c>
      <c r="EE6" s="9">
        <f>IFERROR(VLOOKUP(INDEX($L$1:$R$1,,MATCH(EE$1,$K6:$R6,1)),'Listes '!$A$1:$B$7,2,0),0)</f>
        <v>0</v>
      </c>
      <c r="EF6" s="9">
        <f>IFERROR(VLOOKUP(INDEX($L$1:$R$1,,MATCH(EF$1,$K6:$R6,1)),'Listes '!$A$1:$B$7,2,0),0)</f>
        <v>0</v>
      </c>
      <c r="EG6" s="9">
        <f>IFERROR(VLOOKUP(INDEX($L$1:$R$1,,MATCH(EG$1,$K6:$R6,1)),'Listes '!$A$1:$B$7,2,0),0)</f>
        <v>0</v>
      </c>
      <c r="EH6" s="9">
        <f>IFERROR(VLOOKUP(INDEX($L$1:$R$1,,MATCH(EH$1,$K6:$R6,1)),'Listes '!$A$1:$B$7,2,0),0)</f>
        <v>0</v>
      </c>
      <c r="EI6" s="9">
        <f>IFERROR(VLOOKUP(INDEX($L$1:$R$1,,MATCH(EI$1,$K6:$R6,1)),'Listes '!$A$1:$B$7,2,0),0)</f>
        <v>0</v>
      </c>
      <c r="EJ6" s="9">
        <f>IFERROR(VLOOKUP(INDEX($L$1:$R$1,,MATCH(EJ$1,$K6:$R6,1)),'Listes '!$A$1:$B$7,2,0),0)</f>
        <v>0</v>
      </c>
      <c r="EK6" s="9">
        <f>IFERROR(VLOOKUP(INDEX($L$1:$R$1,,MATCH(EK$1,$K6:$R6,1)),'Listes '!$A$1:$B$7,2,0),0)</f>
        <v>0</v>
      </c>
      <c r="EL6" s="9">
        <f>IFERROR(VLOOKUP(INDEX($L$1:$R$1,,MATCH(EL$1,$K6:$R6,1)),'Listes '!$A$1:$B$7,2,0),0)</f>
        <v>0</v>
      </c>
      <c r="EM6" s="9">
        <f>IFERROR(VLOOKUP(INDEX($L$1:$R$1,,MATCH(EM$1,$K6:$R6,1)),'Listes '!$A$1:$B$7,2,0),0)</f>
        <v>0</v>
      </c>
      <c r="EN6" s="9">
        <f>IFERROR(VLOOKUP(INDEX($L$1:$R$1,,MATCH(EN$1,$K6:$R6,1)),'Listes '!$A$1:$B$7,2,0),0)</f>
        <v>0</v>
      </c>
      <c r="EO6" s="9">
        <f>IFERROR(VLOOKUP(INDEX($L$1:$R$1,,MATCH(EO$1,$K6:$R6,1)),'Listes '!$A$1:$B$7,2,0),0)</f>
        <v>0</v>
      </c>
      <c r="EP6" s="9">
        <f>IFERROR(VLOOKUP(INDEX($L$1:$R$1,,MATCH(EP$1,$K6:$R6,1)),'Listes '!$A$1:$B$7,2,0),0)</f>
        <v>0</v>
      </c>
      <c r="EQ6" s="9">
        <f>IFERROR(VLOOKUP(INDEX($L$1:$R$1,,MATCH(EQ$1,$K6:$R6,1)),'Listes '!$A$1:$B$7,2,0),0)</f>
        <v>0</v>
      </c>
      <c r="ER6" s="9">
        <f>IFERROR(VLOOKUP(INDEX($L$1:$R$1,,MATCH(ER$1,$K6:$R6,1)),'Listes '!$A$1:$B$7,2,0),0)</f>
        <v>0</v>
      </c>
      <c r="ES6" s="9">
        <f>IFERROR(VLOOKUP(INDEX($L$1:$R$1,,MATCH(ES$1,$K6:$R6,1)),'Listes '!$A$1:$B$7,2,0),0)</f>
        <v>0</v>
      </c>
      <c r="ET6" s="9">
        <f>IFERROR(VLOOKUP(INDEX($L$1:$R$1,,MATCH(ET$1,$K6:$R6,1)),'Listes '!$A$1:$B$7,2,0),0)</f>
        <v>0</v>
      </c>
      <c r="EU6" s="9">
        <f>IFERROR(VLOOKUP(INDEX($L$1:$R$1,,MATCH(EU$1,$K6:$R6,1)),'Listes '!$A$1:$B$7,2,0),0)</f>
        <v>0</v>
      </c>
      <c r="EV6" s="9">
        <f>IFERROR(VLOOKUP(INDEX($L$1:$R$1,,MATCH(EV$1,$K6:$R6,1)),'Listes '!$A$1:$B$7,2,0),0)</f>
        <v>0</v>
      </c>
      <c r="EW6" s="9">
        <f>IFERROR(VLOOKUP(INDEX($L$1:$R$1,,MATCH(EW$1,$K6:$R6,1)),'Listes '!$A$1:$B$7,2,0),0)</f>
        <v>0</v>
      </c>
      <c r="EX6" s="9">
        <f>IFERROR(VLOOKUP(INDEX($L$1:$R$1,,MATCH(EX$1,$K6:$R6,1)),'Listes '!$A$1:$B$7,2,0),0)</f>
        <v>0</v>
      </c>
      <c r="EY6" s="9">
        <f>IFERROR(VLOOKUP(INDEX($L$1:$R$1,,MATCH(EY$1,$K6:$R6,1)),'Listes '!$A$1:$B$7,2,0),0)</f>
        <v>0</v>
      </c>
      <c r="EZ6" s="9">
        <f>IFERROR(VLOOKUP(INDEX($L$1:$R$1,,MATCH(EZ$1,$K6:$R6,1)),'Listes '!$A$1:$B$7,2,0),0)</f>
        <v>0</v>
      </c>
      <c r="FA6" s="9">
        <f>IFERROR(VLOOKUP(INDEX($L$1:$R$1,,MATCH(FA$1,$K6:$R6,1)),'Listes '!$A$1:$B$7,2,0),0)</f>
        <v>0</v>
      </c>
      <c r="FB6" s="9">
        <f>IFERROR(VLOOKUP(INDEX($L$1:$R$1,,MATCH(FB$1,$K6:$R6,1)),'Listes '!$A$1:$B$7,2,0),0)</f>
        <v>0</v>
      </c>
      <c r="FC6" s="9">
        <f>IFERROR(VLOOKUP(INDEX($L$1:$R$1,,MATCH(FC$1,$K6:$R6,1)),'Listes '!$A$1:$B$7,2,0),0)</f>
        <v>0</v>
      </c>
      <c r="FD6" s="9">
        <f>IFERROR(VLOOKUP(INDEX($L$1:$R$1,,MATCH(FD$1,$K6:$R6,1)),'Listes '!$A$1:$B$7,2,0),0)</f>
        <v>0</v>
      </c>
      <c r="FE6" s="9">
        <f>IFERROR(VLOOKUP(INDEX($L$1:$R$1,,MATCH(FE$1,$K6:$R6,1)),'Listes '!$A$1:$B$7,2,0),0)</f>
        <v>0</v>
      </c>
      <c r="FF6" s="9">
        <f>IFERROR(VLOOKUP(INDEX($L$1:$R$1,,MATCH(FF$1,$K6:$R6,1)),'Listes '!$A$1:$B$7,2,0),0)</f>
        <v>0</v>
      </c>
      <c r="FG6" s="9">
        <f>IFERROR(VLOOKUP(INDEX($L$1:$R$1,,MATCH(FG$1,$K6:$R6,1)),'Listes '!$A$1:$B$7,2,0),0)</f>
        <v>0</v>
      </c>
      <c r="FH6" s="9">
        <f>IFERROR(VLOOKUP(INDEX($L$1:$R$1,,MATCH(FH$1,$K6:$R6,1)),'Listes '!$A$1:$B$7,2,0),0)</f>
        <v>0</v>
      </c>
      <c r="FI6" s="9">
        <f>IFERROR(VLOOKUP(INDEX($L$1:$R$1,,MATCH(FI$1,$K6:$R6,1)),'Listes '!$A$1:$B$7,2,0),0)</f>
        <v>0</v>
      </c>
      <c r="FJ6" s="9">
        <f>IFERROR(VLOOKUP(INDEX($L$1:$R$1,,MATCH(FJ$1,$K6:$R6,1)),'Listes '!$A$1:$B$7,2,0),0)</f>
        <v>0</v>
      </c>
      <c r="FK6" s="9">
        <f>IFERROR(VLOOKUP(INDEX($L$1:$R$1,,MATCH(FK$1,$K6:$R6,1)),'Listes '!$A$1:$B$7,2,0),0)</f>
        <v>0</v>
      </c>
      <c r="FL6" s="9">
        <f>IFERROR(VLOOKUP(INDEX($L$1:$R$1,,MATCH(FL$1,$K6:$R6,1)),'Listes '!$A$1:$B$7,2,0),0)</f>
        <v>0</v>
      </c>
      <c r="FM6" s="9">
        <f>IFERROR(VLOOKUP(INDEX($L$1:$R$1,,MATCH(FM$1,$K6:$R6,1)),'Listes '!$A$1:$B$7,2,0),0)</f>
        <v>0</v>
      </c>
      <c r="FN6" s="9">
        <f>IFERROR(VLOOKUP(INDEX($L$1:$R$1,,MATCH(FN$1,$K6:$R6,1)),'Listes '!$A$1:$B$7,2,0),0)</f>
        <v>0</v>
      </c>
      <c r="FO6" s="9">
        <f>IFERROR(VLOOKUP(INDEX($L$1:$R$1,,MATCH(FO$1,$K6:$R6,1)),'Listes '!$A$1:$B$7,2,0),0)</f>
        <v>0</v>
      </c>
      <c r="FP6" s="9">
        <f>IFERROR(VLOOKUP(INDEX($L$1:$R$1,,MATCH(FP$1,$K6:$R6,1)),'Listes '!$A$1:$B$7,2,0),0)</f>
        <v>0</v>
      </c>
      <c r="FQ6" s="9">
        <f>IFERROR(VLOOKUP(INDEX($L$1:$R$1,,MATCH(FQ$1,$K6:$R6,1)),'Listes '!$A$1:$B$7,2,0),0)</f>
        <v>0</v>
      </c>
      <c r="FR6" s="9">
        <f>IFERROR(VLOOKUP(INDEX($L$1:$R$1,,MATCH(FR$1,$K6:$R6,1)),'Listes '!$A$1:$B$7,2,0),0)</f>
        <v>0</v>
      </c>
      <c r="FS6" s="9">
        <f>IFERROR(VLOOKUP(INDEX($L$1:$R$1,,MATCH(FS$1,$K6:$R6,1)),'Listes '!$A$1:$B$7,2,0),0)</f>
        <v>0</v>
      </c>
      <c r="FT6" s="9">
        <f>IFERROR(VLOOKUP(INDEX($L$1:$R$1,,MATCH(FT$1,$K6:$R6,1)),'Listes '!$A$1:$B$7,2,0),0)</f>
        <v>0</v>
      </c>
      <c r="FU6" s="9">
        <f>IFERROR(VLOOKUP(INDEX($L$1:$R$1,,MATCH(FU$1,$K6:$R6,1)),'Listes '!$A$1:$B$7,2,0),0)</f>
        <v>0</v>
      </c>
      <c r="FV6" s="9">
        <f>IFERROR(VLOOKUP(INDEX($L$1:$R$1,,MATCH(FV$1,$K6:$R6,1)),'Listes '!$A$1:$B$7,2,0),0)</f>
        <v>0</v>
      </c>
      <c r="FW6" s="9">
        <f>IFERROR(VLOOKUP(INDEX($L$1:$R$1,,MATCH(FW$1,$K6:$R6,1)),'Listes '!$A$1:$B$7,2,0),0)</f>
        <v>0</v>
      </c>
      <c r="FX6" s="9">
        <f>IFERROR(VLOOKUP(INDEX($L$1:$R$1,,MATCH(FX$1,$K6:$R6,1)),'Listes '!$A$1:$B$7,2,0),0)</f>
        <v>0</v>
      </c>
      <c r="FY6" s="9">
        <f>IFERROR(VLOOKUP(INDEX($L$1:$R$1,,MATCH(FY$1,$K6:$R6,1)),'Listes '!$A$1:$B$7,2,0),0)</f>
        <v>0</v>
      </c>
      <c r="FZ6" s="9">
        <f>IFERROR(VLOOKUP(INDEX($L$1:$R$1,,MATCH(FZ$1,$K6:$R6,1)),'Listes '!$A$1:$B$7,2,0),0)</f>
        <v>0</v>
      </c>
      <c r="GA6" s="9">
        <f>IFERROR(VLOOKUP(INDEX($L$1:$R$1,,MATCH(GA$1,$K6:$R6,1)),'Listes '!$A$1:$B$7,2,0),0)</f>
        <v>0</v>
      </c>
      <c r="GB6" s="9">
        <f>IFERROR(VLOOKUP(INDEX($L$1:$R$1,,MATCH(GB$1,$K6:$R6,1)),'Listes '!$A$1:$B$7,2,0),0)</f>
        <v>0</v>
      </c>
      <c r="GC6" s="9">
        <f>IFERROR(VLOOKUP(INDEX($L$1:$R$1,,MATCH(GC$1,$K6:$R6,1)),'Listes '!$A$1:$B$7,2,0),0)</f>
        <v>0</v>
      </c>
      <c r="GD6" s="9">
        <f>IFERROR(VLOOKUP(INDEX($L$1:$R$1,,MATCH(GD$1,$K6:$R6,1)),'Listes '!$A$1:$B$7,2,0),0)</f>
        <v>0</v>
      </c>
      <c r="GE6" s="9">
        <f>IFERROR(VLOOKUP(INDEX($L$1:$R$1,,MATCH(GE$1,$K6:$R6,1)),'Listes '!$A$1:$B$7,2,0),0)</f>
        <v>0</v>
      </c>
      <c r="GF6" s="9">
        <f>IFERROR(VLOOKUP(INDEX($L$1:$R$1,,MATCH(GF$1,$K6:$R6,1)),'Listes '!$A$1:$B$7,2,0),0)</f>
        <v>0</v>
      </c>
      <c r="GG6" s="9">
        <f>IFERROR(VLOOKUP(INDEX($L$1:$R$1,,MATCH(GG$1,$K6:$R6,1)),'Listes '!$A$1:$B$7,2,0),0)</f>
        <v>0</v>
      </c>
      <c r="GH6" s="9">
        <f>IFERROR(VLOOKUP(INDEX($L$1:$R$1,,MATCH(GH$1,$K6:$R6,1)),'Listes '!$A$1:$B$7,2,0),0)</f>
        <v>0</v>
      </c>
      <c r="GI6" s="9">
        <f>IFERROR(VLOOKUP(INDEX($L$1:$R$1,,MATCH(GI$1,$K6:$R6,1)),'Listes '!$A$1:$B$7,2,0),0)</f>
        <v>0</v>
      </c>
      <c r="GJ6" s="9">
        <f>IFERROR(VLOOKUP(INDEX($L$1:$R$1,,MATCH(GJ$1,$K6:$R6,1)),'Listes '!$A$1:$B$7,2,0),0)</f>
        <v>0</v>
      </c>
      <c r="GK6" s="9">
        <f>IFERROR(VLOOKUP(INDEX($L$1:$R$1,,MATCH(GK$1,$K6:$R6,1)),'Listes '!$A$1:$B$7,2,0),0)</f>
        <v>0</v>
      </c>
      <c r="GL6" s="9">
        <f>IFERROR(VLOOKUP(INDEX($L$1:$R$1,,MATCH(GL$1,$K6:$R6,1)),'Listes '!$A$1:$B$7,2,0),0)</f>
        <v>0</v>
      </c>
      <c r="GM6" s="9">
        <f>IFERROR(VLOOKUP(INDEX($L$1:$R$1,,MATCH(GM$1,$K6:$R6,1)),'Listes '!$A$1:$B$7,2,0),0)</f>
        <v>0</v>
      </c>
      <c r="GN6" s="9">
        <f>IFERROR(VLOOKUP(INDEX($L$1:$R$1,,MATCH(GN$1,$K6:$R6,1)),'Listes '!$A$1:$B$7,2,0),0)</f>
        <v>0</v>
      </c>
      <c r="GO6" s="9">
        <f>IFERROR(VLOOKUP(INDEX($L$1:$R$1,,MATCH(GO$1,$K6:$R6,1)),'Listes '!$A$1:$B$7,2,0),0)</f>
        <v>0</v>
      </c>
      <c r="GP6" s="9">
        <f>IFERROR(VLOOKUP(INDEX($L$1:$R$1,,MATCH(GP$1,$K6:$R6,1)),'Listes '!$A$1:$B$7,2,0),0)</f>
        <v>0</v>
      </c>
      <c r="GQ6" s="9">
        <f>IFERROR(VLOOKUP(INDEX($L$1:$R$1,,MATCH(GQ$1,$K6:$R6,1)),'Listes '!$A$1:$B$7,2,0),0)</f>
        <v>0</v>
      </c>
      <c r="GR6" s="9">
        <f>IFERROR(VLOOKUP(INDEX($L$1:$R$1,,MATCH(GR$1,$K6:$R6,1)),'Listes '!$A$1:$B$7,2,0),0)</f>
        <v>0</v>
      </c>
      <c r="GS6" s="9">
        <f>IFERROR(VLOOKUP(INDEX($L$1:$R$1,,MATCH(GS$1,$K6:$R6,1)),'Listes '!$A$1:$B$7,2,0),0)</f>
        <v>0</v>
      </c>
      <c r="GT6" s="9">
        <f>IFERROR(VLOOKUP(INDEX($L$1:$R$1,,MATCH(GT$1,$K6:$R6,1)),'Listes '!$A$1:$B$7,2,0),0)</f>
        <v>0</v>
      </c>
      <c r="GU6" s="9">
        <f>IFERROR(VLOOKUP(INDEX($L$1:$R$1,,MATCH(GU$1,$K6:$R6,1)),'Listes '!$A$1:$B$7,2,0),0)</f>
        <v>0</v>
      </c>
      <c r="GV6" s="9">
        <f>IFERROR(VLOOKUP(INDEX($L$1:$R$1,,MATCH(GV$1,$K6:$R6,1)),'Listes '!$A$1:$B$7,2,0),0)</f>
        <v>0</v>
      </c>
      <c r="GW6" s="9">
        <f>IFERROR(VLOOKUP(INDEX($L$1:$R$1,,MATCH(GW$1,$K6:$R6,1)),'Listes '!$A$1:$B$7,2,0),0)</f>
        <v>0</v>
      </c>
      <c r="GX6" s="9">
        <f>IFERROR(VLOOKUP(INDEX($L$1:$R$1,,MATCH(GX$1,$K6:$R6,1)),'Listes '!$A$1:$B$7,2,0),0)</f>
        <v>0</v>
      </c>
      <c r="GY6" s="9">
        <f>IFERROR(VLOOKUP(INDEX($L$1:$R$1,,MATCH(GY$1,$K6:$R6,1)),'Listes '!$A$1:$B$7,2,0),0)</f>
        <v>0</v>
      </c>
      <c r="GZ6" s="9">
        <f>IFERROR(VLOOKUP(INDEX($L$1:$R$1,,MATCH(GZ$1,$K6:$R6,1)),'Listes '!$A$1:$B$7,2,0),0)</f>
        <v>0</v>
      </c>
      <c r="HA6" s="9">
        <f>IFERROR(VLOOKUP(INDEX($L$1:$R$1,,MATCH(HA$1,$K6:$R6,1)),'Listes '!$A$1:$B$7,2,0),0)</f>
        <v>0</v>
      </c>
      <c r="HB6" s="9">
        <f>IFERROR(VLOOKUP(INDEX($L$1:$R$1,,MATCH(HB$1,$K6:$R6,1)),'Listes '!$A$1:$B$7,2,0),0)</f>
        <v>0</v>
      </c>
      <c r="HC6" s="9">
        <f>IFERROR(VLOOKUP(INDEX($L$1:$R$1,,MATCH(HC$1,$K6:$R6,1)),'Listes '!$A$1:$B$7,2,0),0)</f>
        <v>0</v>
      </c>
      <c r="HD6" s="9">
        <f>IFERROR(VLOOKUP(INDEX($L$1:$R$1,,MATCH(HD$1,$K6:$R6,1)),'Listes '!$A$1:$B$7,2,0),0)</f>
        <v>0</v>
      </c>
      <c r="HE6" s="9">
        <f>IFERROR(VLOOKUP(INDEX($L$1:$R$1,,MATCH(HE$1,$K6:$R6,1)),'Listes '!$A$1:$B$7,2,0),0)</f>
        <v>0</v>
      </c>
      <c r="HF6" s="9">
        <f>IFERROR(VLOOKUP(INDEX($L$1:$R$1,,MATCH(HF$1,$K6:$R6,1)),'Listes '!$A$1:$B$7,2,0),0)</f>
        <v>0</v>
      </c>
      <c r="HG6" s="9">
        <f>IFERROR(VLOOKUP(INDEX($L$1:$R$1,,MATCH(HG$1,$K6:$R6,1)),'Listes '!$A$1:$B$7,2,0),0)</f>
        <v>0</v>
      </c>
      <c r="HH6" s="9">
        <f>IFERROR(VLOOKUP(INDEX($L$1:$R$1,,MATCH(HH$1,$K6:$R6,1)),'Listes '!$A$1:$B$7,2,0),0)</f>
        <v>0</v>
      </c>
      <c r="HI6" s="9">
        <f>IFERROR(VLOOKUP(INDEX($L$1:$R$1,,MATCH(HI$1,$K6:$R6,1)),'Listes '!$A$1:$B$7,2,0),0)</f>
        <v>0</v>
      </c>
      <c r="HJ6" s="9">
        <f>IFERROR(VLOOKUP(INDEX($L$1:$R$1,,MATCH(HJ$1,$K6:$R6,1)),'Listes '!$A$1:$B$7,2,0),0)</f>
        <v>0</v>
      </c>
      <c r="HK6" s="9">
        <f>IFERROR(VLOOKUP(INDEX($L$1:$R$1,,MATCH(HK$1,$K6:$R6,1)),'Listes '!$A$1:$B$7,2,0),0)</f>
        <v>0</v>
      </c>
      <c r="HL6" s="9">
        <f>IFERROR(VLOOKUP(INDEX($L$1:$R$1,,MATCH(HL$1,$K6:$R6,1)),'Listes '!$A$1:$B$7,2,0),0)</f>
        <v>0</v>
      </c>
      <c r="HM6" s="9">
        <f>IFERROR(VLOOKUP(INDEX($L$1:$R$1,,MATCH(HM$1,$K6:$R6,1)),'Listes '!$A$1:$B$7,2,0),0)</f>
        <v>0</v>
      </c>
    </row>
    <row r="7" spans="1:221" ht="15.5" x14ac:dyDescent="0.35">
      <c r="A7" s="10">
        <v>44716</v>
      </c>
      <c r="B7" s="8">
        <v>60</v>
      </c>
      <c r="C7" s="10">
        <f t="shared" si="2"/>
        <v>44408</v>
      </c>
      <c r="D7" s="10">
        <v>44438</v>
      </c>
      <c r="E7" s="10">
        <v>44466</v>
      </c>
      <c r="F7" s="10">
        <v>44529</v>
      </c>
      <c r="G7" s="10">
        <v>44690</v>
      </c>
      <c r="H7" s="10">
        <v>44716</v>
      </c>
      <c r="I7" s="11">
        <f>Tableau_owssvr[[#This Row],[J0 AT]]+Tableau_owssvr[[#This Row],[Durée]]</f>
        <v>44776</v>
      </c>
      <c r="J7" s="11">
        <f>Tableau_owssvr[[#This Row],[GO]]+30</f>
        <v>44806</v>
      </c>
      <c r="K7" s="6" t="str">
        <f t="shared" si="3"/>
        <v>21-S31</v>
      </c>
      <c r="L7" s="6" t="str">
        <f t="shared" si="4"/>
        <v>21-S36</v>
      </c>
      <c r="M7" s="6" t="str">
        <f t="shared" si="5"/>
        <v>21-S40</v>
      </c>
      <c r="N7" s="6" t="str">
        <f t="shared" si="6"/>
        <v>21-S49</v>
      </c>
      <c r="O7" s="6" t="str">
        <f t="shared" si="7"/>
        <v>22-S20</v>
      </c>
      <c r="P7" s="6" t="str">
        <f t="shared" si="8"/>
        <v>22-S23</v>
      </c>
      <c r="Q7" s="6" t="str">
        <f t="shared" si="9"/>
        <v>22-S32</v>
      </c>
      <c r="R7" s="6" t="str">
        <f t="shared" si="1"/>
        <v>22-S36</v>
      </c>
      <c r="S7" s="12">
        <v>4</v>
      </c>
      <c r="T7" s="13">
        <f>DATEDIF(Tableau_owssvr[[#This Row],[Fin P0]],Tableau_owssvr[[#This Row],[Fin P1]],"d")/7</f>
        <v>4</v>
      </c>
      <c r="U7" s="13">
        <f>DATEDIF(Tableau_owssvr[[#This Row],[Fin P1]],Tableau_owssvr[[#This Row],[Fin P2]],"d")/7</f>
        <v>9</v>
      </c>
      <c r="V7" s="13">
        <f>DATEDIF(Tableau_owssvr[[#This Row],[Fin P2]],Tableau_owssvr[[#This Row],[Fin P3]],"d")/7</f>
        <v>23</v>
      </c>
      <c r="W7" s="13">
        <f>DATEDIF(Tableau_owssvr[[#This Row],[Fin P3]],Tableau_owssvr[[#This Row],[Fin P4]],"d")/7</f>
        <v>3.7142857142857144</v>
      </c>
      <c r="X7" s="13">
        <f>DATEDIF(Tableau_owssvr[[#This Row],[Fin P4]],Tableau_owssvr[[#This Row],[GO]],"d")/7</f>
        <v>8.5714285714285712</v>
      </c>
      <c r="Y7" s="13">
        <f>DATEDIF(Tableau_owssvr[[#This Row],[GO]],Tableau_owssvr[[#This Row],[Fin M6]],"d")/7</f>
        <v>4.2857142857142856</v>
      </c>
      <c r="Z7" s="11" t="e">
        <f>VLOOKUP(LEFT(#REF!,3),'Listes '!$D$1:$E$19,2,FALSE)</f>
        <v>#REF!</v>
      </c>
      <c r="AA7" s="9">
        <f>IFERROR(VLOOKUP(INDEX($L$1:$R$1,,MATCH(AA$1,$K7:$R7,1)),'Listes '!$A$1:$B$7,2,0),0)</f>
        <v>0</v>
      </c>
      <c r="AB7" s="9">
        <f>IFERROR(VLOOKUP(INDEX($L$1:$R$1,,MATCH(AB$1,$K7:$R7,1)),'Listes '!$A$1:$B$7,2,0),0)</f>
        <v>0</v>
      </c>
      <c r="AC7" s="9">
        <f>IFERROR(VLOOKUP(INDEX($L$1:$R$1,,MATCH(AC$1,$K7:$R7,1)),'Listes '!$A$1:$B$7,2,0),0)</f>
        <v>0</v>
      </c>
      <c r="AD7" s="9">
        <f>IFERROR(VLOOKUP(INDEX($L$1:$R$1,,MATCH(AD$1,$K7:$R7,1)),'Listes '!$A$1:$B$7,2,0),0)</f>
        <v>0</v>
      </c>
      <c r="AE7" s="9">
        <f>IFERROR(VLOOKUP(INDEX($L$1:$R$1,,MATCH(AE$1,$K7:$R7,1)),'Listes '!$A$1:$B$7,2,0),0)</f>
        <v>0</v>
      </c>
      <c r="AF7" s="9">
        <f>IFERROR(VLOOKUP(INDEX($L$1:$R$1,,MATCH(AF$1,$K7:$R7,1)),'Listes '!$A$1:$B$7,2,0),0)</f>
        <v>0</v>
      </c>
      <c r="AG7" s="9">
        <f>IFERROR(VLOOKUP(INDEX($L$1:$R$1,,MATCH(AG$1,$K7:$R7,1)),'Listes '!$A$1:$B$7,2,0),0)</f>
        <v>0</v>
      </c>
      <c r="AH7" s="9">
        <f>IFERROR(VLOOKUP(INDEX($L$1:$R$1,,MATCH(AH$1,$K7:$R7,1)),'Listes '!$A$1:$B$7,2,0),0)</f>
        <v>0</v>
      </c>
      <c r="AI7" s="9">
        <f>IFERROR(VLOOKUP(INDEX($L$1:$R$1,,MATCH(AI$1,$K7:$R7,1)),'Listes '!$A$1:$B$7,2,0),0)</f>
        <v>0</v>
      </c>
      <c r="AJ7" s="9">
        <f>IFERROR(VLOOKUP(INDEX($L$1:$R$1,,MATCH(AJ$1,$K7:$R7,1)),'Listes '!$A$1:$B$7,2,0),0)</f>
        <v>0</v>
      </c>
      <c r="AK7" s="9">
        <f>IFERROR(VLOOKUP(INDEX($L$1:$R$1,,MATCH(AK$1,$K7:$R7,1)),'Listes '!$A$1:$B$7,2,0),0)</f>
        <v>0</v>
      </c>
      <c r="AL7" s="9">
        <f>IFERROR(VLOOKUP(INDEX($L$1:$R$1,,MATCH(AL$1,$K7:$R7,1)),'Listes '!$A$1:$B$7,2,0),0)</f>
        <v>0</v>
      </c>
      <c r="AM7" s="9">
        <f>IFERROR(VLOOKUP(INDEX($L$1:$R$1,,MATCH(AM$1,$K7:$R7,1)),'Listes '!$A$1:$B$7,2,0),0)</f>
        <v>0</v>
      </c>
      <c r="AN7" s="9">
        <f>IFERROR(VLOOKUP(INDEX($L$1:$R$1,,MATCH(AN$1,$K7:$R7,1)),'Listes '!$A$1:$B$7,2,0),0)</f>
        <v>0</v>
      </c>
      <c r="AO7" s="9">
        <f>IFERROR(VLOOKUP(INDEX($L$1:$R$1,,MATCH(AO$1,$K7:$R7,1)),'Listes '!$A$1:$B$7,2,0),0)</f>
        <v>0</v>
      </c>
      <c r="AP7" s="9">
        <f>IFERROR(VLOOKUP(INDEX($L$1:$R$1,,MATCH(AP$1,$K7:$R7,1)),'Listes '!$A$1:$B$7,2,0),0)</f>
        <v>0</v>
      </c>
      <c r="AQ7" s="9">
        <f>IFERROR(VLOOKUP(INDEX($L$1:$R$1,,MATCH(AQ$1,$K7:$R7,1)),'Listes '!$A$1:$B$7,2,0),0)</f>
        <v>0</v>
      </c>
      <c r="AR7" s="9">
        <f>IFERROR(VLOOKUP(INDEX($L$1:$R$1,,MATCH(AR$1,$K7:$R7,1)),'Listes '!$A$1:$B$7,2,0),0)</f>
        <v>0</v>
      </c>
      <c r="AS7" s="9">
        <f>IFERROR(VLOOKUP(INDEX($L$1:$R$1,,MATCH(AS$1,$K7:$R7,1)),'Listes '!$A$1:$B$7,2,0),0)</f>
        <v>0</v>
      </c>
      <c r="AT7" s="9">
        <f>IFERROR(VLOOKUP(INDEX($L$1:$R$1,,MATCH(AT$1,$K7:$R7,1)),'Listes '!$A$1:$B$7,2,0),0)</f>
        <v>0</v>
      </c>
      <c r="AU7" s="9">
        <f>IFERROR(VLOOKUP(INDEX($L$1:$R$1,,MATCH(AU$1,$K7:$R7,1)),'Listes '!$A$1:$B$7,2,0),0)</f>
        <v>0</v>
      </c>
      <c r="AV7" s="9">
        <f>IFERROR(VLOOKUP(INDEX($L$1:$R$1,,MATCH(AV$1,$K7:$R7,1)),'Listes '!$A$1:$B$7,2,0),0)</f>
        <v>0</v>
      </c>
      <c r="AW7" s="9">
        <f>IFERROR(VLOOKUP(INDEX($L$1:$R$1,,MATCH(AW$1,$K7:$R7,1)),'Listes '!$A$1:$B$7,2,0),0)</f>
        <v>0</v>
      </c>
      <c r="AX7" s="9">
        <f>IFERROR(VLOOKUP(INDEX($L$1:$R$1,,MATCH(AX$1,$K7:$R7,1)),'Listes '!$A$1:$B$7,2,0),0)</f>
        <v>0</v>
      </c>
      <c r="AY7" s="9">
        <f>IFERROR(VLOOKUP(INDEX($L$1:$R$1,,MATCH(AY$1,$K7:$R7,1)),'Listes '!$A$1:$B$7,2,0),0)</f>
        <v>0</v>
      </c>
      <c r="AZ7" s="9">
        <f>IFERROR(VLOOKUP(INDEX($L$1:$R$1,,MATCH(AZ$1,$K7:$R7,1)),'Listes '!$A$1:$B$7,2,0),0)</f>
        <v>0</v>
      </c>
      <c r="BA7" s="9">
        <f>IFERROR(VLOOKUP(INDEX($L$1:$R$1,,MATCH(BA$1,$K7:$R7,1)),'Listes '!$A$1:$B$7,2,0),0)</f>
        <v>0</v>
      </c>
      <c r="BB7" s="9">
        <f>IFERROR(VLOOKUP(INDEX($L$1:$R$1,,MATCH(BB$1,$K7:$R7,1)),'Listes '!$A$1:$B$7,2,0),0)</f>
        <v>0</v>
      </c>
      <c r="BC7" s="9">
        <f>IFERROR(VLOOKUP(INDEX($L$1:$R$1,,MATCH(BC$1,$K7:$R7,1)),'Listes '!$A$1:$B$7,2,0),0)</f>
        <v>0</v>
      </c>
      <c r="BD7" s="9">
        <f>IFERROR(VLOOKUP(INDEX($L$1:$R$1,,MATCH(BD$1,$K7:$R7,1)),'Listes '!$A$1:$B$7,2,0),0)</f>
        <v>0</v>
      </c>
      <c r="BE7" s="9">
        <f>IFERROR(VLOOKUP(INDEX($L$1:$R$1,,MATCH(BE$1,$K7:$R7,1)),'Listes '!$A$1:$B$7,2,0),0)</f>
        <v>0</v>
      </c>
      <c r="BF7" s="9">
        <f>IFERROR(VLOOKUP(INDEX($L$1:$R$1,,MATCH(BF$1,$K7:$R7,1)),'Listes '!$A$1:$B$7,2,0),0)</f>
        <v>0</v>
      </c>
      <c r="BG7" s="9">
        <f>IFERROR(VLOOKUP(INDEX($L$1:$R$1,,MATCH(BG$1,$K7:$R7,1)),'Listes '!$A$1:$B$7,2,0),0)</f>
        <v>0</v>
      </c>
      <c r="BH7" s="9">
        <f>IFERROR(VLOOKUP(INDEX($L$1:$R$1,,MATCH(BH$1,$K7:$R7,1)),'Listes '!$A$1:$B$7,2,0),0)</f>
        <v>0</v>
      </c>
      <c r="BI7" s="9">
        <f>IFERROR(VLOOKUP(INDEX($L$1:$R$1,,MATCH(BI$1,$K7:$R7,1)),'Listes '!$A$1:$B$7,2,0),0)</f>
        <v>0</v>
      </c>
      <c r="BJ7" s="9">
        <f>IFERROR(VLOOKUP(INDEX($L$1:$R$1,,MATCH(BJ$1,$K7:$R7,1)),'Listes '!$A$1:$B$7,2,0),0)</f>
        <v>0</v>
      </c>
      <c r="BK7" s="9">
        <f>IFERROR(VLOOKUP(INDEX($L$1:$R$1,,MATCH(BK$1,$K7:$R7,1)),'Listes '!$A$1:$B$7,2,0),0)</f>
        <v>0</v>
      </c>
      <c r="BL7" s="9">
        <f>IFERROR(VLOOKUP(INDEX($L$1:$R$1,,MATCH(BL$1,$K7:$R7,1)),'Listes '!$A$1:$B$7,2,0),0)</f>
        <v>0</v>
      </c>
      <c r="BM7" s="9">
        <f>IFERROR(VLOOKUP(INDEX($L$1:$R$1,,MATCH(BM$1,$K7:$R7,1)),'Listes '!$A$1:$B$7,2,0),0)</f>
        <v>0</v>
      </c>
      <c r="BN7" s="9">
        <f>IFERROR(VLOOKUP(INDEX($L$1:$R$1,,MATCH(BN$1,$K7:$R7,1)),'Listes '!$A$1:$B$7,2,0),0)</f>
        <v>0</v>
      </c>
      <c r="BO7" s="9">
        <f>IFERROR(VLOOKUP(INDEX($L$1:$R$1,,MATCH(BO$1,$K7:$R7,1)),'Listes '!$A$1:$B$7,2,0),0)</f>
        <v>0</v>
      </c>
      <c r="BP7" s="9">
        <f>IFERROR(VLOOKUP(INDEX($L$1:$R$1,,MATCH(BP$1,$K7:$R7,1)),'Listes '!$A$1:$B$7,2,0),0)</f>
        <v>0</v>
      </c>
      <c r="BQ7" s="9">
        <f>IFERROR(VLOOKUP(INDEX($L$1:$R$1,,MATCH(BQ$1,$K7:$R7,1)),'Listes '!$A$1:$B$7,2,0),0)</f>
        <v>1.1000000000000001</v>
      </c>
      <c r="BR7" s="9">
        <f>IFERROR(VLOOKUP(INDEX($L$1:$R$1,,MATCH(BR$1,$K7:$R7,1)),'Listes '!$A$1:$B$7,2,0),0)</f>
        <v>2.5</v>
      </c>
      <c r="BS7" s="9">
        <f>IFERROR(VLOOKUP(INDEX($L$1:$R$1,,MATCH(BS$1,$K7:$R7,1)),'Listes '!$A$1:$B$7,2,0),0)</f>
        <v>2.5</v>
      </c>
      <c r="BT7" s="9">
        <f>IFERROR(VLOOKUP(INDEX($L$1:$R$1,,MATCH(BT$1,$K7:$R7,1)),'Listes '!$A$1:$B$7,2,0),0)</f>
        <v>2.5</v>
      </c>
      <c r="BU7" s="9">
        <f>IFERROR(VLOOKUP(INDEX($L$1:$R$1,,MATCH(BU$1,$K7:$R7,1)),'Listes '!$A$1:$B$7,2,0),0)</f>
        <v>2.5</v>
      </c>
      <c r="BV7" s="9">
        <f>IFERROR(VLOOKUP(INDEX($L$1:$R$1,,MATCH(BV$1,$K7:$R7,1)),'Listes '!$A$1:$B$7,2,0),0)</f>
        <v>2.5</v>
      </c>
      <c r="BW7" s="9">
        <f>IFERROR(VLOOKUP(INDEX($L$1:$R$1,,MATCH(BW$1,$K7:$R7,1)),'Listes '!$A$1:$B$7,2,0),0)</f>
        <v>0</v>
      </c>
      <c r="BX7" s="9">
        <f>IFERROR(VLOOKUP(INDEX($L$1:$R$1,,MATCH(BX$1,$K7:$R7,1)),'Listes '!$A$1:$B$7,2,0),0)</f>
        <v>0</v>
      </c>
      <c r="BY7" s="9">
        <f>IFERROR(VLOOKUP(INDEX($L$1:$R$1,,MATCH(BY$1,$K7:$R7,1)),'Listes '!$A$1:$B$7,2,0),0)</f>
        <v>0</v>
      </c>
      <c r="BZ7" s="9">
        <f>IFERROR(VLOOKUP(INDEX($L$1:$R$1,,MATCH(BZ$1,$K7:$R7,1)),'Listes '!$A$1:$B$7,2,0),0)</f>
        <v>0</v>
      </c>
      <c r="CA7" s="9">
        <f>IFERROR(VLOOKUP(INDEX($L$1:$R$1,,MATCH(CA$1,$K7:$R7,1)),'Listes '!$A$1:$B$7,2,0),0)</f>
        <v>0</v>
      </c>
      <c r="CB7" s="9">
        <f>IFERROR(VLOOKUP(INDEX($L$1:$R$1,,MATCH(CB$1,$K7:$R7,1)),'Listes '!$A$1:$B$7,2,0),0)</f>
        <v>0</v>
      </c>
      <c r="CC7" s="9">
        <f>IFERROR(VLOOKUP(INDEX($L$1:$R$1,,MATCH(CC$1,$K7:$R7,1)),'Listes '!$A$1:$B$7,2,0),0)</f>
        <v>0</v>
      </c>
      <c r="CD7" s="9">
        <f>IFERROR(VLOOKUP(INDEX($L$1:$R$1,,MATCH(CD$1,$K7:$R7,1)),'Listes '!$A$1:$B$7,2,0),0)</f>
        <v>0</v>
      </c>
      <c r="CE7" s="9">
        <f>IFERROR(VLOOKUP(INDEX($L$1:$R$1,,MATCH(CE$1,$K7:$R7,1)),'Listes '!$A$1:$B$7,2,0),0)</f>
        <v>0</v>
      </c>
      <c r="CF7" s="9">
        <f>IFERROR(VLOOKUP(INDEX($L$1:$R$1,,MATCH(CF$1,$K7:$R7,1)),'Listes '!$A$1:$B$7,2,0),0)</f>
        <v>0</v>
      </c>
      <c r="CG7" s="9">
        <f>IFERROR(VLOOKUP(INDEX($L$1:$R$1,,MATCH(CG$1,$K7:$R7,1)),'Listes '!$A$1:$B$7,2,0),0)</f>
        <v>0</v>
      </c>
      <c r="CH7" s="9">
        <f>IFERROR(VLOOKUP(INDEX($L$1:$R$1,,MATCH(CH$1,$K7:$R7,1)),'Listes '!$A$1:$B$7,2,0),0)</f>
        <v>0</v>
      </c>
      <c r="CI7" s="9">
        <f>IFERROR(VLOOKUP(INDEX($L$1:$R$1,,MATCH(CI$1,$K7:$R7,1)),'Listes '!$A$1:$B$7,2,0),0)</f>
        <v>0</v>
      </c>
      <c r="CJ7" s="9">
        <f>IFERROR(VLOOKUP(INDEX($L$1:$R$1,,MATCH(CJ$1,$K7:$R7,1)),'Listes '!$A$1:$B$7,2,0),0)</f>
        <v>0</v>
      </c>
      <c r="CK7" s="9">
        <f>IFERROR(VLOOKUP(INDEX($L$1:$R$1,,MATCH(CK$1,$K7:$R7,1)),'Listes '!$A$1:$B$7,2,0),0)</f>
        <v>0</v>
      </c>
      <c r="CL7" s="9">
        <f>IFERROR(VLOOKUP(INDEX($L$1:$R$1,,MATCH(CL$1,$K7:$R7,1)),'Listes '!$A$1:$B$7,2,0),0)</f>
        <v>0</v>
      </c>
      <c r="CM7" s="9">
        <f>IFERROR(VLOOKUP(INDEX($L$1:$R$1,,MATCH(CM$1,$K7:$R7,1)),'Listes '!$A$1:$B$7,2,0),0)</f>
        <v>0</v>
      </c>
      <c r="CN7" s="9">
        <f>IFERROR(VLOOKUP(INDEX($L$1:$R$1,,MATCH(CN$1,$K7:$R7,1)),'Listes '!$A$1:$B$7,2,0),0)</f>
        <v>0</v>
      </c>
      <c r="CO7" s="9">
        <f>IFERROR(VLOOKUP(INDEX($L$1:$R$1,,MATCH(CO$1,$K7:$R7,1)),'Listes '!$A$1:$B$7,2,0),0)</f>
        <v>0</v>
      </c>
      <c r="CP7" s="9">
        <f>IFERROR(VLOOKUP(INDEX($L$1:$R$1,,MATCH(CP$1,$K7:$R7,1)),'Listes '!$A$1:$B$7,2,0),0)</f>
        <v>0</v>
      </c>
      <c r="CQ7" s="9">
        <f>IFERROR(VLOOKUP(INDEX($L$1:$R$1,,MATCH(CQ$1,$K7:$R7,1)),'Listes '!$A$1:$B$7,2,0),0)</f>
        <v>0</v>
      </c>
      <c r="CR7" s="9">
        <f>IFERROR(VLOOKUP(INDEX($L$1:$R$1,,MATCH(CR$1,$K7:$R7,1)),'Listes '!$A$1:$B$7,2,0),0)</f>
        <v>12.8</v>
      </c>
      <c r="CS7" s="9">
        <f>IFERROR(VLOOKUP(INDEX($L$1:$R$1,,MATCH(CS$1,$K7:$R7,1)),'Listes '!$A$1:$B$7,2,0),0)</f>
        <v>12.8</v>
      </c>
      <c r="CT7" s="9">
        <f>IFERROR(VLOOKUP(INDEX($L$1:$R$1,,MATCH(CT$1,$K7:$R7,1)),'Listes '!$A$1:$B$7,2,0),0)</f>
        <v>12.8</v>
      </c>
      <c r="CU7" s="9">
        <f>IFERROR(VLOOKUP(INDEX($L$1:$R$1,,MATCH(CU$1,$K7:$R7,1)),'Listes '!$A$1:$B$7,2,0),0)</f>
        <v>12.8</v>
      </c>
      <c r="CV7" s="9">
        <f>IFERROR(VLOOKUP(INDEX($L$1:$R$1,,MATCH(CV$1,$K7:$R7,1)),'Listes '!$A$1:$B$7,2,0),0)</f>
        <v>12.8</v>
      </c>
      <c r="CW7" s="9">
        <f>IFERROR(VLOOKUP(INDEX($L$1:$R$1,,MATCH(CW$1,$K7:$R7,1)),'Listes '!$A$1:$B$7,2,0),0)</f>
        <v>1.1000000000000001</v>
      </c>
      <c r="CX7" s="9">
        <f>IFERROR(VLOOKUP(INDEX($L$1:$R$1,,MATCH(CX$1,$K7:$R7,1)),'Listes '!$A$1:$B$7,2,0),0)</f>
        <v>1.1000000000000001</v>
      </c>
      <c r="CY7" s="9">
        <f>IFERROR(VLOOKUP(INDEX($L$1:$R$1,,MATCH(CY$1,$K7:$R7,1)),'Listes '!$A$1:$B$7,2,0),0)</f>
        <v>1.1000000000000001</v>
      </c>
      <c r="CZ7" s="9">
        <f>IFERROR(VLOOKUP(INDEX($L$1:$R$1,,MATCH(CZ$1,$K7:$R7,1)),'Listes '!$A$1:$B$7,2,0),0)</f>
        <v>1.1000000000000001</v>
      </c>
      <c r="DA7" s="9">
        <f>IFERROR(VLOOKUP(INDEX($L$1:$R$1,,MATCH(DA$1,$K7:$R7,1)),'Listes '!$A$1:$B$7,2,0),0)</f>
        <v>2.5</v>
      </c>
      <c r="DB7" s="9">
        <f>IFERROR(VLOOKUP(INDEX($L$1:$R$1,,MATCH(DB$1,$K7:$R7,1)),'Listes '!$A$1:$B$7,2,0),0)</f>
        <v>2.5</v>
      </c>
      <c r="DC7" s="9">
        <f>IFERROR(VLOOKUP(INDEX($L$1:$R$1,,MATCH(DC$1,$K7:$R7,1)),'Listes '!$A$1:$B$7,2,0),0)</f>
        <v>2.5</v>
      </c>
      <c r="DD7" s="9">
        <f>IFERROR(VLOOKUP(INDEX($L$1:$R$1,,MATCH(DD$1,$K7:$R7,1)),'Listes '!$A$1:$B$7,2,0),0)</f>
        <v>2.5</v>
      </c>
      <c r="DE7" s="9">
        <f>IFERROR(VLOOKUP(INDEX($L$1:$R$1,,MATCH(DE$1,$K7:$R7,1)),'Listes '!$A$1:$B$7,2,0),0)</f>
        <v>2.5</v>
      </c>
      <c r="DF7" s="9">
        <f>IFERROR(VLOOKUP(INDEX($L$1:$R$1,,MATCH(DF$1,$K7:$R7,1)),'Listes '!$A$1:$B$7,2,0),0)</f>
        <v>2.5</v>
      </c>
      <c r="DG7" s="9">
        <f>IFERROR(VLOOKUP(INDEX($L$1:$R$1,,MATCH(DG$1,$K7:$R7,1)),'Listes '!$A$1:$B$7,2,0),0)</f>
        <v>2.5</v>
      </c>
      <c r="DH7" s="9">
        <f>IFERROR(VLOOKUP(INDEX($L$1:$R$1,,MATCH(DH$1,$K7:$R7,1)),'Listes '!$A$1:$B$7,2,0),0)</f>
        <v>2.5</v>
      </c>
      <c r="DI7" s="9">
        <f>IFERROR(VLOOKUP(INDEX($L$1:$R$1,,MATCH(DI$1,$K7:$R7,1)),'Listes '!$A$1:$B$7,2,0),0)</f>
        <v>2.5</v>
      </c>
      <c r="DJ7" s="9">
        <f>IFERROR(VLOOKUP(INDEX($L$1:$R$1,,MATCH(DJ$1,$K7:$R7,1)),'Listes '!$A$1:$B$7,2,0),0)</f>
        <v>2.5</v>
      </c>
      <c r="DK7" s="9">
        <f>IFERROR(VLOOKUP(INDEX($L$1:$R$1,,MATCH(DK$1,$K7:$R7,1)),'Listes '!$A$1:$B$7,2,0),0)</f>
        <v>2.5</v>
      </c>
      <c r="DL7" s="9">
        <f>IFERROR(VLOOKUP(INDEX($L$1:$R$1,,MATCH(DL$1,$K7:$R7,1)),'Listes '!$A$1:$B$7,2,0),0)</f>
        <v>2.5</v>
      </c>
      <c r="DM7" s="9">
        <f>IFERROR(VLOOKUP(INDEX($L$1:$R$1,,MATCH(DM$1,$K7:$R7,1)),'Listes '!$A$1:$B$7,2,0),0)</f>
        <v>2.5</v>
      </c>
      <c r="DN7" s="9">
        <f>IFERROR(VLOOKUP(INDEX($L$1:$R$1,,MATCH(DN$1,$K7:$R7,1)),'Listes '!$A$1:$B$7,2,0),0)</f>
        <v>2.5</v>
      </c>
      <c r="DO7" s="9">
        <f>IFERROR(VLOOKUP(INDEX($L$1:$R$1,,MATCH(DO$1,$K7:$R7,1)),'Listes '!$A$1:$B$7,2,0),0)</f>
        <v>2.5</v>
      </c>
      <c r="DP7" s="9">
        <f>IFERROR(VLOOKUP(INDEX($L$1:$R$1,,MATCH(DP$1,$K7:$R7,1)),'Listes '!$A$1:$B$7,2,0),0)</f>
        <v>0.6</v>
      </c>
      <c r="DQ7" s="9">
        <f>IFERROR(VLOOKUP(INDEX($L$1:$R$1,,MATCH(DQ$1,$K7:$R7,1)),'Listes '!$A$1:$B$7,2,0),0)</f>
        <v>0</v>
      </c>
      <c r="DR7" s="9">
        <f>IFERROR(VLOOKUP(INDEX($L$1:$R$1,,MATCH(DR$1,$K7:$R7,1)),'Listes '!$A$1:$B$7,2,0),0)</f>
        <v>0</v>
      </c>
      <c r="DS7" s="9">
        <f>IFERROR(VLOOKUP(INDEX($L$1:$R$1,,MATCH(DS$1,$K7:$R7,1)),'Listes '!$A$1:$B$7,2,0),0)</f>
        <v>0</v>
      </c>
      <c r="DT7" s="9">
        <f>IFERROR(VLOOKUP(INDEX($L$1:$R$1,,MATCH(DT$1,$K7:$R7,1)),'Listes '!$A$1:$B$7,2,0),0)</f>
        <v>0</v>
      </c>
      <c r="DU7" s="9">
        <f>IFERROR(VLOOKUP(INDEX($L$1:$R$1,,MATCH(DU$1,$K7:$R7,1)),'Listes '!$A$1:$B$7,2,0),0)</f>
        <v>0</v>
      </c>
      <c r="DV7" s="9">
        <f>IFERROR(VLOOKUP(INDEX($L$1:$R$1,,MATCH(DV$1,$K7:$R7,1)),'Listes '!$A$1:$B$7,2,0),0)</f>
        <v>0</v>
      </c>
      <c r="DW7" s="9">
        <f>IFERROR(VLOOKUP(INDEX($L$1:$R$1,,MATCH(DW$1,$K7:$R7,1)),'Listes '!$A$1:$B$7,2,0),0)</f>
        <v>2.5</v>
      </c>
      <c r="DX7" s="9">
        <f>IFERROR(VLOOKUP(INDEX($L$1:$R$1,,MATCH(DX$1,$K7:$R7,1)),'Listes '!$A$1:$B$7,2,0),0)</f>
        <v>2.5</v>
      </c>
      <c r="DY7" s="9">
        <f>IFERROR(VLOOKUP(INDEX($L$1:$R$1,,MATCH(DY$1,$K7:$R7,1)),'Listes '!$A$1:$B$7,2,0),0)</f>
        <v>2.5</v>
      </c>
      <c r="DZ7" s="9">
        <f>IFERROR(VLOOKUP(INDEX($L$1:$R$1,,MATCH(DZ$1,$K7:$R7,1)),'Listes '!$A$1:$B$7,2,0),0)</f>
        <v>2.5</v>
      </c>
      <c r="EA7" s="9">
        <f>IFERROR(VLOOKUP(INDEX($L$1:$R$1,,MATCH(EA$1,$K7:$R7,1)),'Listes '!$A$1:$B$7,2,0),0)</f>
        <v>2.5</v>
      </c>
      <c r="EB7" s="9">
        <f>IFERROR(VLOOKUP(INDEX($L$1:$R$1,,MATCH(EB$1,$K7:$R7,1)),'Listes '!$A$1:$B$7,2,0),0)</f>
        <v>2.5</v>
      </c>
      <c r="EC7" s="9">
        <f>IFERROR(VLOOKUP(INDEX($L$1:$R$1,,MATCH(EC$1,$K7:$R7,1)),'Listes '!$A$1:$B$7,2,0),0)</f>
        <v>2.5</v>
      </c>
      <c r="ED7" s="9">
        <f>IFERROR(VLOOKUP(INDEX($L$1:$R$1,,MATCH(ED$1,$K7:$R7,1)),'Listes '!$A$1:$B$7,2,0),0)</f>
        <v>2.5</v>
      </c>
      <c r="EE7" s="9">
        <f>IFERROR(VLOOKUP(INDEX($L$1:$R$1,,MATCH(EE$1,$K7:$R7,1)),'Listes '!$A$1:$B$7,2,0),0)</f>
        <v>2.5</v>
      </c>
      <c r="EF7" s="9">
        <f>IFERROR(VLOOKUP(INDEX($L$1:$R$1,,MATCH(EF$1,$K7:$R7,1)),'Listes '!$A$1:$B$7,2,0),0)</f>
        <v>2.5</v>
      </c>
      <c r="EG7" s="9">
        <f>IFERROR(VLOOKUP(INDEX($L$1:$R$1,,MATCH(EG$1,$K7:$R7,1)),'Listes '!$A$1:$B$7,2,0),0)</f>
        <v>2.5</v>
      </c>
      <c r="EH7" s="9">
        <f>IFERROR(VLOOKUP(INDEX($L$1:$R$1,,MATCH(EH$1,$K7:$R7,1)),'Listes '!$A$1:$B$7,2,0),0)</f>
        <v>2.5</v>
      </c>
      <c r="EI7" s="9">
        <f>IFERROR(VLOOKUP(INDEX($L$1:$R$1,,MATCH(EI$1,$K7:$R7,1)),'Listes '!$A$1:$B$7,2,0),0)</f>
        <v>2.5</v>
      </c>
      <c r="EJ7" s="9">
        <f>IFERROR(VLOOKUP(INDEX($L$1:$R$1,,MATCH(EJ$1,$K7:$R7,1)),'Listes '!$A$1:$B$7,2,0),0)</f>
        <v>0.6</v>
      </c>
      <c r="EK7" s="9">
        <f>IFERROR(VLOOKUP(INDEX($L$1:$R$1,,MATCH(EK$1,$K7:$R7,1)),'Listes '!$A$1:$B$7,2,0),0)</f>
        <v>0.6</v>
      </c>
      <c r="EL7" s="9">
        <f>IFERROR(VLOOKUP(INDEX($L$1:$R$1,,MATCH(EL$1,$K7:$R7,1)),'Listes '!$A$1:$B$7,2,0),0)</f>
        <v>0.6</v>
      </c>
      <c r="EM7" s="9">
        <f>IFERROR(VLOOKUP(INDEX($L$1:$R$1,,MATCH(EM$1,$K7:$R7,1)),'Listes '!$A$1:$B$7,2,0),0)</f>
        <v>0.6</v>
      </c>
      <c r="EN7" s="9">
        <f>IFERROR(VLOOKUP(INDEX($L$1:$R$1,,MATCH(EN$1,$K7:$R7,1)),'Listes '!$A$1:$B$7,2,0),0)</f>
        <v>0.6</v>
      </c>
      <c r="EO7" s="9">
        <f>IFERROR(VLOOKUP(INDEX($L$1:$R$1,,MATCH(EO$1,$K7:$R7,1)),'Listes '!$A$1:$B$7,2,0),0)</f>
        <v>0.6</v>
      </c>
      <c r="EP7" s="9">
        <f>IFERROR(VLOOKUP(INDEX($L$1:$R$1,,MATCH(EP$1,$K7:$R7,1)),'Listes '!$A$1:$B$7,2,0),0)</f>
        <v>0.6</v>
      </c>
      <c r="EQ7" s="9">
        <f>IFERROR(VLOOKUP(INDEX($L$1:$R$1,,MATCH(EQ$1,$K7:$R7,1)),'Listes '!$A$1:$B$7,2,0),0)</f>
        <v>0.6</v>
      </c>
      <c r="ER7" s="9">
        <f>IFERROR(VLOOKUP(INDEX($L$1:$R$1,,MATCH(ER$1,$K7:$R7,1)),'Listes '!$A$1:$B$7,2,0),0)</f>
        <v>0.6</v>
      </c>
      <c r="ES7" s="9">
        <f>IFERROR(VLOOKUP(INDEX($L$1:$R$1,,MATCH(ES$1,$K7:$R7,1)),'Listes '!$A$1:$B$7,2,0),0)</f>
        <v>5.8</v>
      </c>
      <c r="ET7" s="9">
        <f>IFERROR(VLOOKUP(INDEX($L$1:$R$1,,MATCH(ET$1,$K7:$R7,1)),'Listes '!$A$1:$B$7,2,0),0)</f>
        <v>5.8</v>
      </c>
      <c r="EU7" s="9">
        <f>IFERROR(VLOOKUP(INDEX($L$1:$R$1,,MATCH(EU$1,$K7:$R7,1)),'Listes '!$A$1:$B$7,2,0),0)</f>
        <v>5.8</v>
      </c>
      <c r="EV7" s="9">
        <f>IFERROR(VLOOKUP(INDEX($L$1:$R$1,,MATCH(EV$1,$K7:$R7,1)),'Listes '!$A$1:$B$7,2,0),0)</f>
        <v>5.8</v>
      </c>
      <c r="EW7" s="9">
        <f>IFERROR(VLOOKUP(INDEX($L$1:$R$1,,MATCH(EW$1,$K7:$R7,1)),'Listes '!$A$1:$B$7,2,0),0)</f>
        <v>0</v>
      </c>
      <c r="EX7" s="9">
        <f>IFERROR(VLOOKUP(INDEX($L$1:$R$1,,MATCH(EX$1,$K7:$R7,1)),'Listes '!$A$1:$B$7,2,0),0)</f>
        <v>0</v>
      </c>
      <c r="EY7" s="9">
        <f>IFERROR(VLOOKUP(INDEX($L$1:$R$1,,MATCH(EY$1,$K7:$R7,1)),'Listes '!$A$1:$B$7,2,0),0)</f>
        <v>0</v>
      </c>
      <c r="EZ7" s="9">
        <f>IFERROR(VLOOKUP(INDEX($L$1:$R$1,,MATCH(EZ$1,$K7:$R7,1)),'Listes '!$A$1:$B$7,2,0),0)</f>
        <v>0</v>
      </c>
      <c r="FA7" s="9">
        <f>IFERROR(VLOOKUP(INDEX($L$1:$R$1,,MATCH(FA$1,$K7:$R7,1)),'Listes '!$A$1:$B$7,2,0),0)</f>
        <v>0</v>
      </c>
      <c r="FB7" s="9">
        <f>IFERROR(VLOOKUP(INDEX($L$1:$R$1,,MATCH(FB$1,$K7:$R7,1)),'Listes '!$A$1:$B$7,2,0),0)</f>
        <v>0</v>
      </c>
      <c r="FC7" s="9">
        <f>IFERROR(VLOOKUP(INDEX($L$1:$R$1,,MATCH(FC$1,$K7:$R7,1)),'Listes '!$A$1:$B$7,2,0),0)</f>
        <v>0</v>
      </c>
      <c r="FD7" s="9">
        <f>IFERROR(VLOOKUP(INDEX($L$1:$R$1,,MATCH(FD$1,$K7:$R7,1)),'Listes '!$A$1:$B$7,2,0),0)</f>
        <v>0</v>
      </c>
      <c r="FE7" s="9">
        <f>IFERROR(VLOOKUP(INDEX($L$1:$R$1,,MATCH(FE$1,$K7:$R7,1)),'Listes '!$A$1:$B$7,2,0),0)</f>
        <v>0</v>
      </c>
      <c r="FF7" s="9">
        <f>IFERROR(VLOOKUP(INDEX($L$1:$R$1,,MATCH(FF$1,$K7:$R7,1)),'Listes '!$A$1:$B$7,2,0),0)</f>
        <v>0</v>
      </c>
      <c r="FG7" s="9">
        <f>IFERROR(VLOOKUP(INDEX($L$1:$R$1,,MATCH(FG$1,$K7:$R7,1)),'Listes '!$A$1:$B$7,2,0),0)</f>
        <v>0</v>
      </c>
      <c r="FH7" s="9">
        <f>IFERROR(VLOOKUP(INDEX($L$1:$R$1,,MATCH(FH$1,$K7:$R7,1)),'Listes '!$A$1:$B$7,2,0),0)</f>
        <v>0</v>
      </c>
      <c r="FI7" s="9">
        <f>IFERROR(VLOOKUP(INDEX($L$1:$R$1,,MATCH(FI$1,$K7:$R7,1)),'Listes '!$A$1:$B$7,2,0),0)</f>
        <v>0</v>
      </c>
      <c r="FJ7" s="9">
        <f>IFERROR(VLOOKUP(INDEX($L$1:$R$1,,MATCH(FJ$1,$K7:$R7,1)),'Listes '!$A$1:$B$7,2,0),0)</f>
        <v>0</v>
      </c>
      <c r="FK7" s="9">
        <f>IFERROR(VLOOKUP(INDEX($L$1:$R$1,,MATCH(FK$1,$K7:$R7,1)),'Listes '!$A$1:$B$7,2,0),0)</f>
        <v>0</v>
      </c>
      <c r="FL7" s="9">
        <f>IFERROR(VLOOKUP(INDEX($L$1:$R$1,,MATCH(FL$1,$K7:$R7,1)),'Listes '!$A$1:$B$7,2,0),0)</f>
        <v>0</v>
      </c>
      <c r="FM7" s="9">
        <f>IFERROR(VLOOKUP(INDEX($L$1:$R$1,,MATCH(FM$1,$K7:$R7,1)),'Listes '!$A$1:$B$7,2,0),0)</f>
        <v>0</v>
      </c>
      <c r="FN7" s="9">
        <f>IFERROR(VLOOKUP(INDEX($L$1:$R$1,,MATCH(FN$1,$K7:$R7,1)),'Listes '!$A$1:$B$7,2,0),0)</f>
        <v>0</v>
      </c>
      <c r="FO7" s="9">
        <f>IFERROR(VLOOKUP(INDEX($L$1:$R$1,,MATCH(FO$1,$K7:$R7,1)),'Listes '!$A$1:$B$7,2,0),0)</f>
        <v>0</v>
      </c>
      <c r="FP7" s="9">
        <f>IFERROR(VLOOKUP(INDEX($L$1:$R$1,,MATCH(FP$1,$K7:$R7,1)),'Listes '!$A$1:$B$7,2,0),0)</f>
        <v>0</v>
      </c>
      <c r="FQ7" s="9">
        <f>IFERROR(VLOOKUP(INDEX($L$1:$R$1,,MATCH(FQ$1,$K7:$R7,1)),'Listes '!$A$1:$B$7,2,0),0)</f>
        <v>0</v>
      </c>
      <c r="FR7" s="9">
        <f>IFERROR(VLOOKUP(INDEX($L$1:$R$1,,MATCH(FR$1,$K7:$R7,1)),'Listes '!$A$1:$B$7,2,0),0)</f>
        <v>0</v>
      </c>
      <c r="FS7" s="9">
        <f>IFERROR(VLOOKUP(INDEX($L$1:$R$1,,MATCH(FS$1,$K7:$R7,1)),'Listes '!$A$1:$B$7,2,0),0)</f>
        <v>0</v>
      </c>
      <c r="FT7" s="9">
        <f>IFERROR(VLOOKUP(INDEX($L$1:$R$1,,MATCH(FT$1,$K7:$R7,1)),'Listes '!$A$1:$B$7,2,0),0)</f>
        <v>0</v>
      </c>
      <c r="FU7" s="9">
        <f>IFERROR(VLOOKUP(INDEX($L$1:$R$1,,MATCH(FU$1,$K7:$R7,1)),'Listes '!$A$1:$B$7,2,0),0)</f>
        <v>0</v>
      </c>
      <c r="FV7" s="9">
        <f>IFERROR(VLOOKUP(INDEX($L$1:$R$1,,MATCH(FV$1,$K7:$R7,1)),'Listes '!$A$1:$B$7,2,0),0)</f>
        <v>0</v>
      </c>
      <c r="FW7" s="9">
        <f>IFERROR(VLOOKUP(INDEX($L$1:$R$1,,MATCH(FW$1,$K7:$R7,1)),'Listes '!$A$1:$B$7,2,0),0)</f>
        <v>0</v>
      </c>
      <c r="FX7" s="9">
        <f>IFERROR(VLOOKUP(INDEX($L$1:$R$1,,MATCH(FX$1,$K7:$R7,1)),'Listes '!$A$1:$B$7,2,0),0)</f>
        <v>0</v>
      </c>
      <c r="FY7" s="9">
        <f>IFERROR(VLOOKUP(INDEX($L$1:$R$1,,MATCH(FY$1,$K7:$R7,1)),'Listes '!$A$1:$B$7,2,0),0)</f>
        <v>0</v>
      </c>
      <c r="FZ7" s="9">
        <f>IFERROR(VLOOKUP(INDEX($L$1:$R$1,,MATCH(FZ$1,$K7:$R7,1)),'Listes '!$A$1:$B$7,2,0),0)</f>
        <v>0</v>
      </c>
      <c r="GA7" s="9">
        <f>IFERROR(VLOOKUP(INDEX($L$1:$R$1,,MATCH(GA$1,$K7:$R7,1)),'Listes '!$A$1:$B$7,2,0),0)</f>
        <v>0</v>
      </c>
      <c r="GB7" s="9">
        <f>IFERROR(VLOOKUP(INDEX($L$1:$R$1,,MATCH(GB$1,$K7:$R7,1)),'Listes '!$A$1:$B$7,2,0),0)</f>
        <v>0</v>
      </c>
      <c r="GC7" s="9">
        <f>IFERROR(VLOOKUP(INDEX($L$1:$R$1,,MATCH(GC$1,$K7:$R7,1)),'Listes '!$A$1:$B$7,2,0),0)</f>
        <v>0</v>
      </c>
      <c r="GD7" s="9">
        <f>IFERROR(VLOOKUP(INDEX($L$1:$R$1,,MATCH(GD$1,$K7:$R7,1)),'Listes '!$A$1:$B$7,2,0),0)</f>
        <v>0</v>
      </c>
      <c r="GE7" s="9">
        <f>IFERROR(VLOOKUP(INDEX($L$1:$R$1,,MATCH(GE$1,$K7:$R7,1)),'Listes '!$A$1:$B$7,2,0),0)</f>
        <v>0</v>
      </c>
      <c r="GF7" s="9">
        <f>IFERROR(VLOOKUP(INDEX($L$1:$R$1,,MATCH(GF$1,$K7:$R7,1)),'Listes '!$A$1:$B$7,2,0),0)</f>
        <v>0</v>
      </c>
      <c r="GG7" s="9">
        <f>IFERROR(VLOOKUP(INDEX($L$1:$R$1,,MATCH(GG$1,$K7:$R7,1)),'Listes '!$A$1:$B$7,2,0),0)</f>
        <v>0</v>
      </c>
      <c r="GH7" s="9">
        <f>IFERROR(VLOOKUP(INDEX($L$1:$R$1,,MATCH(GH$1,$K7:$R7,1)),'Listes '!$A$1:$B$7,2,0),0)</f>
        <v>0</v>
      </c>
      <c r="GI7" s="9">
        <f>IFERROR(VLOOKUP(INDEX($L$1:$R$1,,MATCH(GI$1,$K7:$R7,1)),'Listes '!$A$1:$B$7,2,0),0)</f>
        <v>0</v>
      </c>
      <c r="GJ7" s="9">
        <f>IFERROR(VLOOKUP(INDEX($L$1:$R$1,,MATCH(GJ$1,$K7:$R7,1)),'Listes '!$A$1:$B$7,2,0),0)</f>
        <v>0</v>
      </c>
      <c r="GK7" s="9">
        <f>IFERROR(VLOOKUP(INDEX($L$1:$R$1,,MATCH(GK$1,$K7:$R7,1)),'Listes '!$A$1:$B$7,2,0),0)</f>
        <v>0</v>
      </c>
      <c r="GL7" s="9">
        <f>IFERROR(VLOOKUP(INDEX($L$1:$R$1,,MATCH(GL$1,$K7:$R7,1)),'Listes '!$A$1:$B$7,2,0),0)</f>
        <v>0</v>
      </c>
      <c r="GM7" s="9">
        <f>IFERROR(VLOOKUP(INDEX($L$1:$R$1,,MATCH(GM$1,$K7:$R7,1)),'Listes '!$A$1:$B$7,2,0),0)</f>
        <v>0</v>
      </c>
      <c r="GN7" s="9">
        <f>IFERROR(VLOOKUP(INDEX($L$1:$R$1,,MATCH(GN$1,$K7:$R7,1)),'Listes '!$A$1:$B$7,2,0),0)</f>
        <v>0</v>
      </c>
      <c r="GO7" s="9">
        <f>IFERROR(VLOOKUP(INDEX($L$1:$R$1,,MATCH(GO$1,$K7:$R7,1)),'Listes '!$A$1:$B$7,2,0),0)</f>
        <v>0</v>
      </c>
      <c r="GP7" s="9">
        <f>IFERROR(VLOOKUP(INDEX($L$1:$R$1,,MATCH(GP$1,$K7:$R7,1)),'Listes '!$A$1:$B$7,2,0),0)</f>
        <v>0</v>
      </c>
      <c r="GQ7" s="9">
        <f>IFERROR(VLOOKUP(INDEX($L$1:$R$1,,MATCH(GQ$1,$K7:$R7,1)),'Listes '!$A$1:$B$7,2,0),0)</f>
        <v>0</v>
      </c>
      <c r="GR7" s="9">
        <f>IFERROR(VLOOKUP(INDEX($L$1:$R$1,,MATCH(GR$1,$K7:$R7,1)),'Listes '!$A$1:$B$7,2,0),0)</f>
        <v>0</v>
      </c>
      <c r="GS7" s="9">
        <f>IFERROR(VLOOKUP(INDEX($L$1:$R$1,,MATCH(GS$1,$K7:$R7,1)),'Listes '!$A$1:$B$7,2,0),0)</f>
        <v>0</v>
      </c>
      <c r="GT7" s="9">
        <f>IFERROR(VLOOKUP(INDEX($L$1:$R$1,,MATCH(GT$1,$K7:$R7,1)),'Listes '!$A$1:$B$7,2,0),0)</f>
        <v>0</v>
      </c>
      <c r="GU7" s="9">
        <f>IFERROR(VLOOKUP(INDEX($L$1:$R$1,,MATCH(GU$1,$K7:$R7,1)),'Listes '!$A$1:$B$7,2,0),0)</f>
        <v>0</v>
      </c>
      <c r="GV7" s="9">
        <f>IFERROR(VLOOKUP(INDEX($L$1:$R$1,,MATCH(GV$1,$K7:$R7,1)),'Listes '!$A$1:$B$7,2,0),0)</f>
        <v>0</v>
      </c>
      <c r="GW7" s="9">
        <f>IFERROR(VLOOKUP(INDEX($L$1:$R$1,,MATCH(GW$1,$K7:$R7,1)),'Listes '!$A$1:$B$7,2,0),0)</f>
        <v>0</v>
      </c>
      <c r="GX7" s="9">
        <f>IFERROR(VLOOKUP(INDEX($L$1:$R$1,,MATCH(GX$1,$K7:$R7,1)),'Listes '!$A$1:$B$7,2,0),0)</f>
        <v>0</v>
      </c>
      <c r="GY7" s="9">
        <f>IFERROR(VLOOKUP(INDEX($L$1:$R$1,,MATCH(GY$1,$K7:$R7,1)),'Listes '!$A$1:$B$7,2,0),0)</f>
        <v>0</v>
      </c>
      <c r="GZ7" s="9">
        <f>IFERROR(VLOOKUP(INDEX($L$1:$R$1,,MATCH(GZ$1,$K7:$R7,1)),'Listes '!$A$1:$B$7,2,0),0)</f>
        <v>0</v>
      </c>
      <c r="HA7" s="9">
        <f>IFERROR(VLOOKUP(INDEX($L$1:$R$1,,MATCH(HA$1,$K7:$R7,1)),'Listes '!$A$1:$B$7,2,0),0)</f>
        <v>0</v>
      </c>
      <c r="HB7" s="9">
        <f>IFERROR(VLOOKUP(INDEX($L$1:$R$1,,MATCH(HB$1,$K7:$R7,1)),'Listes '!$A$1:$B$7,2,0),0)</f>
        <v>0</v>
      </c>
      <c r="HC7" s="9">
        <f>IFERROR(VLOOKUP(INDEX($L$1:$R$1,,MATCH(HC$1,$K7:$R7,1)),'Listes '!$A$1:$B$7,2,0),0)</f>
        <v>0</v>
      </c>
      <c r="HD7" s="9">
        <f>IFERROR(VLOOKUP(INDEX($L$1:$R$1,,MATCH(HD$1,$K7:$R7,1)),'Listes '!$A$1:$B$7,2,0),0)</f>
        <v>0</v>
      </c>
      <c r="HE7" s="9">
        <f>IFERROR(VLOOKUP(INDEX($L$1:$R$1,,MATCH(HE$1,$K7:$R7,1)),'Listes '!$A$1:$B$7,2,0),0)</f>
        <v>0</v>
      </c>
      <c r="HF7" s="9">
        <f>IFERROR(VLOOKUP(INDEX($L$1:$R$1,,MATCH(HF$1,$K7:$R7,1)),'Listes '!$A$1:$B$7,2,0),0)</f>
        <v>0</v>
      </c>
      <c r="HG7" s="9">
        <f>IFERROR(VLOOKUP(INDEX($L$1:$R$1,,MATCH(HG$1,$K7:$R7,1)),'Listes '!$A$1:$B$7,2,0),0)</f>
        <v>0</v>
      </c>
      <c r="HH7" s="9">
        <f>IFERROR(VLOOKUP(INDEX($L$1:$R$1,,MATCH(HH$1,$K7:$R7,1)),'Listes '!$A$1:$B$7,2,0),0)</f>
        <v>0</v>
      </c>
      <c r="HI7" s="9">
        <f>IFERROR(VLOOKUP(INDEX($L$1:$R$1,,MATCH(HI$1,$K7:$R7,1)),'Listes '!$A$1:$B$7,2,0),0)</f>
        <v>0</v>
      </c>
      <c r="HJ7" s="9">
        <f>IFERROR(VLOOKUP(INDEX($L$1:$R$1,,MATCH(HJ$1,$K7:$R7,1)),'Listes '!$A$1:$B$7,2,0),0)</f>
        <v>0</v>
      </c>
      <c r="HK7" s="9">
        <f>IFERROR(VLOOKUP(INDEX($L$1:$R$1,,MATCH(HK$1,$K7:$R7,1)),'Listes '!$A$1:$B$7,2,0),0)</f>
        <v>0</v>
      </c>
      <c r="HL7" s="9">
        <f>IFERROR(VLOOKUP(INDEX($L$1:$R$1,,MATCH(HL$1,$K7:$R7,1)),'Listes '!$A$1:$B$7,2,0),0)</f>
        <v>0</v>
      </c>
      <c r="HM7" s="9">
        <f>IFERROR(VLOOKUP(INDEX($L$1:$R$1,,MATCH(HM$1,$K7:$R7,1)),'Listes '!$A$1:$B$7,2,0),0)</f>
        <v>0</v>
      </c>
    </row>
    <row r="8" spans="1:221" ht="15.5" x14ac:dyDescent="0.35">
      <c r="A8" s="15"/>
      <c r="B8" s="14"/>
      <c r="C8" s="15"/>
      <c r="D8" s="15"/>
      <c r="E8" s="15"/>
      <c r="F8" s="15"/>
      <c r="G8" s="15"/>
      <c r="H8" s="15"/>
      <c r="I8" s="11"/>
      <c r="J8" s="11"/>
      <c r="K8" s="6"/>
      <c r="L8" s="6"/>
      <c r="M8" s="6"/>
      <c r="N8" s="6"/>
      <c r="O8" s="6"/>
      <c r="P8" s="6"/>
      <c r="Q8" s="6"/>
      <c r="R8" s="6"/>
      <c r="S8" s="12"/>
      <c r="T8" s="13"/>
      <c r="U8" s="13"/>
      <c r="V8" s="13"/>
      <c r="W8" s="13"/>
      <c r="X8" s="13"/>
      <c r="Y8" s="13"/>
      <c r="Z8" s="11"/>
    </row>
    <row r="9" spans="1:221" ht="15.5" x14ac:dyDescent="0.35">
      <c r="A9" s="15"/>
      <c r="B9" s="14"/>
      <c r="C9" s="15"/>
      <c r="D9" s="15"/>
      <c r="E9" s="15"/>
      <c r="F9" s="15"/>
      <c r="G9" s="15"/>
      <c r="H9" s="15"/>
      <c r="I9" s="11"/>
      <c r="J9" s="11"/>
      <c r="K9" s="6"/>
      <c r="L9" s="6"/>
      <c r="M9" s="6"/>
      <c r="N9" s="6"/>
      <c r="O9" s="6"/>
      <c r="P9" s="6"/>
      <c r="Q9" s="6"/>
      <c r="R9" s="6"/>
      <c r="S9" s="12"/>
      <c r="T9" s="13"/>
      <c r="U9" s="13"/>
      <c r="V9" s="13"/>
      <c r="W9" s="13"/>
      <c r="X9" s="13"/>
      <c r="Y9" s="13"/>
      <c r="Z9" s="11"/>
    </row>
    <row r="10" spans="1:221" ht="15.5" x14ac:dyDescent="0.35">
      <c r="A10" s="15"/>
      <c r="B10" s="14"/>
      <c r="C10" s="15"/>
      <c r="D10" s="15"/>
      <c r="E10" s="15"/>
      <c r="F10" s="15"/>
      <c r="G10" s="15"/>
      <c r="H10" s="15"/>
      <c r="I10" s="11"/>
      <c r="J10" s="11"/>
      <c r="K10" s="6"/>
      <c r="L10" s="6"/>
      <c r="M10" s="6"/>
      <c r="N10" s="6"/>
      <c r="O10" s="6"/>
      <c r="P10" s="6"/>
      <c r="Q10" s="6"/>
      <c r="R10" s="6"/>
      <c r="S10" s="12"/>
      <c r="T10" s="13"/>
      <c r="U10" s="13"/>
      <c r="V10" s="13"/>
      <c r="W10" s="13"/>
      <c r="X10" s="13"/>
      <c r="Y10" s="13"/>
      <c r="Z10" s="11"/>
    </row>
    <row r="11" spans="1:221" ht="15.5" x14ac:dyDescent="0.35">
      <c r="A11" s="15"/>
      <c r="B11" s="14"/>
      <c r="C11" s="15"/>
      <c r="D11" s="15"/>
      <c r="E11" s="15"/>
      <c r="F11" s="15"/>
      <c r="G11" s="15"/>
      <c r="H11" s="15"/>
      <c r="I11" s="11"/>
      <c r="J11" s="11"/>
      <c r="K11" s="6"/>
      <c r="L11" s="6"/>
      <c r="M11" s="6"/>
      <c r="N11" s="6"/>
      <c r="O11" s="6"/>
      <c r="P11" s="6"/>
      <c r="Q11" s="6"/>
      <c r="R11" s="6"/>
      <c r="S11" s="12"/>
      <c r="T11" s="13"/>
      <c r="U11" s="13"/>
      <c r="V11" s="13"/>
      <c r="W11" s="13"/>
      <c r="X11" s="13"/>
      <c r="Y11" s="13"/>
      <c r="Z11" s="11"/>
    </row>
    <row r="12" spans="1:221" x14ac:dyDescent="0.35">
      <c r="A12" s="21"/>
      <c r="B12" s="22"/>
      <c r="C12" s="23"/>
      <c r="D12" s="21"/>
      <c r="E12" s="21"/>
      <c r="F12" s="21"/>
      <c r="G12" s="21"/>
      <c r="H12" s="21"/>
      <c r="I12" s="21"/>
      <c r="J12" s="21"/>
      <c r="K12" s="21"/>
      <c r="L12" s="24"/>
      <c r="M12" s="25"/>
      <c r="N12" s="25"/>
      <c r="O12" s="25"/>
      <c r="P12" s="25"/>
      <c r="Q12" s="25"/>
      <c r="R12" s="25"/>
      <c r="S12" s="24"/>
      <c r="T12" s="26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</row>
    <row r="19" spans="19:25" x14ac:dyDescent="0.35">
      <c r="S19" s="9" t="e">
        <f>AVERAGE(S8:S18)</f>
        <v>#DIV/0!</v>
      </c>
      <c r="T19" s="9" t="e">
        <f>AVERAGE(T8:T18)</f>
        <v>#DIV/0!</v>
      </c>
      <c r="U19" s="9" t="e">
        <f>AVERAGE(U8:U18)</f>
        <v>#DIV/0!</v>
      </c>
      <c r="V19" s="9" t="e">
        <f>AVERAGE(V8:V18)</f>
        <v>#DIV/0!</v>
      </c>
      <c r="W19" s="9" t="e">
        <f>AVERAGE(W8:W18)</f>
        <v>#DIV/0!</v>
      </c>
      <c r="X19" s="9" t="e">
        <f>AVERAGE(X8:X18)</f>
        <v>#DIV/0!</v>
      </c>
      <c r="Y19" s="9" t="e">
        <f>AVERAGE(Y8:Y18)</f>
        <v>#DIV/0!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3"/>
  <sheetViews>
    <sheetView workbookViewId="0">
      <selection activeCell="D23" sqref="D23"/>
    </sheetView>
  </sheetViews>
  <sheetFormatPr baseColWidth="10" defaultColWidth="10.83203125" defaultRowHeight="14.5" x14ac:dyDescent="0.35"/>
  <cols>
    <col min="1" max="1" width="16.83203125" style="17" bestFit="1" customWidth="1"/>
    <col min="2" max="3" width="10.83203125" style="17"/>
    <col min="4" max="4" width="16.83203125" style="17" bestFit="1" customWidth="1"/>
    <col min="5" max="5" width="17.5" style="17" bestFit="1" customWidth="1"/>
    <col min="6" max="16384" width="10.83203125" style="17"/>
  </cols>
  <sheetData>
    <row r="1" spans="1:14" x14ac:dyDescent="0.35">
      <c r="A1" s="16" t="s">
        <v>207</v>
      </c>
      <c r="B1" s="9">
        <v>12.8</v>
      </c>
    </row>
    <row r="2" spans="1:14" x14ac:dyDescent="0.35">
      <c r="A2" s="18" t="s">
        <v>208</v>
      </c>
      <c r="B2" s="9">
        <v>1.1000000000000001</v>
      </c>
      <c r="H2" s="19"/>
      <c r="I2" s="19"/>
      <c r="J2" s="19"/>
      <c r="K2" s="19"/>
      <c r="L2" s="19"/>
      <c r="M2" s="19"/>
      <c r="N2" s="19"/>
    </row>
    <row r="3" spans="1:14" x14ac:dyDescent="0.35">
      <c r="A3" s="18" t="s">
        <v>209</v>
      </c>
      <c r="B3" s="9">
        <v>2.5</v>
      </c>
    </row>
    <row r="4" spans="1:14" x14ac:dyDescent="0.35">
      <c r="A4" s="18" t="s">
        <v>210</v>
      </c>
      <c r="B4" s="9">
        <v>2.5</v>
      </c>
    </row>
    <row r="5" spans="1:14" x14ac:dyDescent="0.35">
      <c r="A5" s="18" t="s">
        <v>211</v>
      </c>
      <c r="B5" s="9">
        <v>2.5</v>
      </c>
    </row>
    <row r="6" spans="1:14" x14ac:dyDescent="0.35">
      <c r="A6" s="18" t="s">
        <v>212</v>
      </c>
      <c r="B6" s="9">
        <v>0.6</v>
      </c>
    </row>
    <row r="7" spans="1:14" x14ac:dyDescent="0.35">
      <c r="A7" s="18" t="s">
        <v>213</v>
      </c>
      <c r="B7" s="9">
        <v>5.8</v>
      </c>
    </row>
    <row r="13" spans="1:14" x14ac:dyDescent="0.35">
      <c r="A13" s="9"/>
      <c r="B13" s="9"/>
      <c r="C13" s="9"/>
      <c r="D13" s="20"/>
      <c r="F13" s="9"/>
      <c r="G13" s="9"/>
      <c r="H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AT</vt:lpstr>
      <vt:lpstr>Listes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nickel</dc:creator>
  <cp:lastModifiedBy>Michel</cp:lastModifiedBy>
  <dcterms:created xsi:type="dcterms:W3CDTF">2020-04-23T14:37:51Z</dcterms:created>
  <dcterms:modified xsi:type="dcterms:W3CDTF">2020-04-23T15:17:18Z</dcterms:modified>
</cp:coreProperties>
</file>