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60" windowWidth="18920" windowHeight="8510"/>
  </bookViews>
  <sheets>
    <sheet name="Stats" sheetId="1" r:id="rId1"/>
    <sheet name="CC" sheetId="2" r:id="rId2"/>
  </sheets>
  <definedNames>
    <definedName name="Lmois">Stats!$L$1:$L$12</definedName>
  </definedNames>
  <calcPr calcId="152511"/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4" i="1" a="1"/>
  <c r="E4" i="1" s="1"/>
  <c r="L2" i="1"/>
  <c r="L3" i="1"/>
  <c r="L4" i="1"/>
  <c r="L5" i="1"/>
  <c r="L6" i="1"/>
  <c r="L7" i="1"/>
  <c r="L8" i="1"/>
  <c r="L9" i="1"/>
  <c r="L10" i="1"/>
  <c r="L11" i="1"/>
  <c r="L12" i="1"/>
  <c r="L1" i="1"/>
  <c r="D5" i="1" a="1"/>
  <c r="D5" i="1" s="1"/>
  <c r="D6" i="1" a="1"/>
  <c r="D6" i="1" s="1"/>
  <c r="D4" i="1" a="1"/>
  <c r="D4" i="1" s="1"/>
  <c r="C5" i="1" l="1"/>
  <c r="C6" i="1"/>
  <c r="C4" i="1"/>
</calcChain>
</file>

<file path=xl/sharedStrings.xml><?xml version="1.0" encoding="utf-8"?>
<sst xmlns="http://schemas.openxmlformats.org/spreadsheetml/2006/main" count="23" uniqueCount="23">
  <si>
    <t>Quantité</t>
  </si>
  <si>
    <t>Date</t>
  </si>
  <si>
    <t>Intitulé</t>
  </si>
  <si>
    <t>GVC280415 :*426934263 JAUNE 4235436</t>
  </si>
  <si>
    <t>GVC270415 :*426934263 ROUGE 36423</t>
  </si>
  <si>
    <t>GVC250415 :*426934263 ROUGE 2495853</t>
  </si>
  <si>
    <t>GVC250415 :*426934263 VIOLET 2460321</t>
  </si>
  <si>
    <t>GVC240415 :*426934263 JAUNE 2546</t>
  </si>
  <si>
    <t>GVC250415 :*426934263 VIOLET 2543564</t>
  </si>
  <si>
    <t>GVC250415 :*426934263 ROUGE 6543</t>
  </si>
  <si>
    <t>GVC250415 :*426934263 VIOLET 764532</t>
  </si>
  <si>
    <t>GVC270415 :*426934263 JAUNE 45356342</t>
  </si>
  <si>
    <t>GVC250415 :*426934263 VIOLET 2305292354</t>
  </si>
  <si>
    <t>GVC250415 :*426934263 ROUGE 123410</t>
  </si>
  <si>
    <t>GVC230415 :*426934263 JAUNE 321595</t>
  </si>
  <si>
    <t>GVC220415 :*426934263 JAUNE 76322</t>
  </si>
  <si>
    <t>GVC200415 :*426934263 ROUGE 23459</t>
  </si>
  <si>
    <t>Total</t>
  </si>
  <si>
    <t>JAUNE</t>
  </si>
  <si>
    <t>VIOLET</t>
  </si>
  <si>
    <t>ROUGE</t>
  </si>
  <si>
    <t>Total année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</si>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</sst>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16" fontId="0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workbookViewId="0"/>
  </sheetViews>
  <sheetFormatPr baseColWidth="10" defaultRowHeight="14.5" x14ac:dyDescent="0.35"/>
  <sheetData>
    <row r="1" spans="2:12" x14ac:dyDescent="0.35">
      <c r="K1" s="1">
        <v>2015</v>
      </c>
      <c r="L1" s="11">
        <f>DATE(2000,ROW(),1)</f>
        <v>36526</v>
      </c>
    </row>
    <row r="2" spans="2:12" x14ac:dyDescent="0.35">
      <c r="C2" s="3" t="s">
        <v>17</v>
      </c>
      <c r="D2" s="3" t="s">
        <v>21</v>
      </c>
      <c r="E2" s="9" t="s">
        <v>22</v>
      </c>
      <c r="F2" s="10"/>
      <c r="G2" s="1"/>
      <c r="K2" s="1">
        <v>2016</v>
      </c>
      <c r="L2" s="11">
        <f t="shared" ref="L2:L12" si="0">DATE(2000,ROW(),1)</f>
        <v>36557</v>
      </c>
    </row>
    <row r="3" spans="2:12" x14ac:dyDescent="0.35">
      <c r="C3" s="4"/>
      <c r="D3" s="5">
        <v>2015</v>
      </c>
      <c r="E3" s="12">
        <v>36617</v>
      </c>
      <c r="F3" s="6">
        <v>2015</v>
      </c>
      <c r="G3" s="1"/>
      <c r="K3" s="1">
        <v>2017</v>
      </c>
      <c r="L3" s="11">
        <f t="shared" si="0"/>
        <v>36586</v>
      </c>
    </row>
    <row r="4" spans="2:12" x14ac:dyDescent="0.35">
      <c r="B4" s="7" t="s">
        <v>18</v>
      </c>
      <c r="C4" s="8">
        <f>IF($B4="","",SUMIF(CC!C:C,"*"&amp;Stats!$B4&amp;"*",CC!D:D))</f>
        <v>204</v>
      </c>
      <c r="D4" s="13">
        <f t="array" ref="D4">SUM((YEAR(CC!$B$2:$B$15)=$D$3)*(IFERROR(SEARCH($B4,CC!$C$2:$C$15)&gt;1,FALSE))*(CC!$D$2:$D$15))</f>
        <v>204</v>
      </c>
      <c r="E4" s="14">
        <f t="array" ref="E4">SUM((YEAR(CC!$B$2:$B$15)=$F$3)*(MONTH(CC!$B$2:$B$15)=MONTH($E$3))*(IFERROR(SEARCH($B4,CC!$C$2:$C$15)&gt;1,FALSE))*(CC!$D$2:$D$15))</f>
        <v>67</v>
      </c>
      <c r="F4" s="15"/>
      <c r="G4" s="1"/>
      <c r="K4" s="1">
        <v>2018</v>
      </c>
      <c r="L4" s="11">
        <f t="shared" si="0"/>
        <v>36617</v>
      </c>
    </row>
    <row r="5" spans="2:12" x14ac:dyDescent="0.35">
      <c r="B5" s="7" t="s">
        <v>19</v>
      </c>
      <c r="C5" s="8">
        <f>IF($B5="","",SUMIF(CC!C:C,"*"&amp;Stats!$B5&amp;"*",CC!D:D))</f>
        <v>205</v>
      </c>
      <c r="D5" s="13">
        <f t="array" ref="D5">SUM((YEAR(CC!$B$2:$B$15)=$D$3)*(IFERROR(SEARCH($B5,CC!$C$2:$C$15)&gt;1,FALSE))*(CC!$D$2:$D$15))</f>
        <v>205</v>
      </c>
      <c r="E5" s="14">
        <f t="array" ref="E5">SUM((YEAR(CC!$B$2:$B$15)=$F$3)*(MONTH(CC!$B$2:$B$15)=MONTH($E$3))*(IFERROR(SEARCH($B5,CC!$C$2:$C$15)&gt;1,FALSE))*(CC!$D$2:$D$15))</f>
        <v>53</v>
      </c>
      <c r="F5" s="15"/>
      <c r="G5" s="1"/>
      <c r="K5" s="1">
        <v>2019</v>
      </c>
      <c r="L5" s="11">
        <f t="shared" si="0"/>
        <v>36647</v>
      </c>
    </row>
    <row r="6" spans="2:12" x14ac:dyDescent="0.35">
      <c r="B6" s="7" t="s">
        <v>20</v>
      </c>
      <c r="C6" s="8">
        <f>IF($B6="","",SUMIF(CC!C:C,"*"&amp;Stats!$B6&amp;"*",CC!D:D))</f>
        <v>156</v>
      </c>
      <c r="D6" s="13">
        <f t="array" ref="D6">SUM((YEAR(CC!$B$2:$B$15)=$D$3)*(IFERROR(SEARCH($B6,CC!$C$2:$C$15)&gt;1,FALSE))*(CC!$D$2:$D$15))</f>
        <v>156</v>
      </c>
      <c r="E6" s="14">
        <f t="array" ref="E6">SUM((YEAR(CC!$B$2:$B$15)=$F$3)*(MONTH(CC!$B$2:$B$15)=MONTH($E$3))*(IFERROR(SEARCH($B6,CC!$C$2:$C$15)&gt;1,FALSE))*(CC!$D$2:$D$15))</f>
        <v>25</v>
      </c>
      <c r="F6" s="15"/>
      <c r="K6" s="1">
        <v>2020</v>
      </c>
      <c r="L6" s="11">
        <f t="shared" si="0"/>
        <v>36678</v>
      </c>
    </row>
    <row r="7" spans="2:12" x14ac:dyDescent="0.35">
      <c r="K7" s="1">
        <v>2021</v>
      </c>
      <c r="L7" s="11">
        <f t="shared" si="0"/>
        <v>36708</v>
      </c>
    </row>
    <row r="8" spans="2:12" x14ac:dyDescent="0.35">
      <c r="K8" s="1">
        <v>2022</v>
      </c>
      <c r="L8" s="11">
        <f t="shared" si="0"/>
        <v>36739</v>
      </c>
    </row>
    <row r="9" spans="2:12" x14ac:dyDescent="0.35">
      <c r="K9" s="1">
        <v>2023</v>
      </c>
      <c r="L9" s="11">
        <f t="shared" si="0"/>
        <v>36770</v>
      </c>
    </row>
    <row r="10" spans="2:12" x14ac:dyDescent="0.35">
      <c r="K10" s="1">
        <v>2024</v>
      </c>
      <c r="L10" s="11">
        <f t="shared" si="0"/>
        <v>36800</v>
      </c>
    </row>
    <row r="11" spans="2:12" x14ac:dyDescent="0.35">
      <c r="K11" s="1">
        <v>2025</v>
      </c>
      <c r="L11" s="11">
        <f t="shared" si="0"/>
        <v>36831</v>
      </c>
    </row>
    <row r="12" spans="2:12" x14ac:dyDescent="0.35">
      <c r="K12" s="1">
        <v>2026</v>
      </c>
      <c r="L12" s="11">
        <f t="shared" si="0"/>
        <v>36861</v>
      </c>
    </row>
  </sheetData>
  <dataConsolidate/>
  <mergeCells count="1">
    <mergeCell ref="E2:F2"/>
  </mergeCells>
  <dataValidations count="2">
    <dataValidation type="list" allowBlank="1" showInputMessage="1" showErrorMessage="1" sqref="D3 F3">
      <formula1>$K:$K</formula1>
    </dataValidation>
    <dataValidation type="list" allowBlank="1" showInputMessage="1" showErrorMessage="1" sqref="E3">
      <formula1>Lmois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workbookViewId="0">
      <selection activeCell="D15" sqref="D15"/>
    </sheetView>
  </sheetViews>
  <sheetFormatPr baseColWidth="10" defaultRowHeight="14.5" x14ac:dyDescent="0.35"/>
  <cols>
    <col min="2" max="2" width="10.7265625" bestFit="1" customWidth="1"/>
    <col min="3" max="3" width="39.453125" bestFit="1" customWidth="1"/>
  </cols>
  <sheetData>
    <row r="1" spans="2:4" x14ac:dyDescent="0.35">
      <c r="B1" t="s">
        <v>1</v>
      </c>
      <c r="C1" t="s">
        <v>2</v>
      </c>
      <c r="D1" t="s">
        <v>0</v>
      </c>
    </row>
    <row r="2" spans="2:4" x14ac:dyDescent="0.35">
      <c r="B2" s="2">
        <v>42123</v>
      </c>
      <c r="C2" t="s">
        <v>3</v>
      </c>
      <c r="D2">
        <v>3</v>
      </c>
    </row>
    <row r="3" spans="2:4" x14ac:dyDescent="0.35">
      <c r="B3" s="2">
        <v>42122</v>
      </c>
      <c r="C3" t="s">
        <v>4</v>
      </c>
      <c r="D3">
        <v>4</v>
      </c>
    </row>
    <row r="4" spans="2:4" x14ac:dyDescent="0.35">
      <c r="B4" s="2">
        <v>42121</v>
      </c>
      <c r="C4" t="s">
        <v>5</v>
      </c>
      <c r="D4">
        <v>21</v>
      </c>
    </row>
    <row r="5" spans="2:4" x14ac:dyDescent="0.35">
      <c r="B5" s="2">
        <v>42108</v>
      </c>
      <c r="C5" t="s">
        <v>6</v>
      </c>
      <c r="D5">
        <v>53</v>
      </c>
    </row>
    <row r="6" spans="2:4" x14ac:dyDescent="0.35">
      <c r="B6" s="2">
        <v>42106</v>
      </c>
      <c r="C6" t="s">
        <v>7</v>
      </c>
      <c r="D6">
        <v>64</v>
      </c>
    </row>
    <row r="7" spans="2:4" x14ac:dyDescent="0.35">
      <c r="B7" s="2">
        <v>42092</v>
      </c>
      <c r="C7" t="s">
        <v>8</v>
      </c>
      <c r="D7">
        <v>72</v>
      </c>
    </row>
    <row r="8" spans="2:4" x14ac:dyDescent="0.35">
      <c r="B8" s="2">
        <v>42086</v>
      </c>
      <c r="C8" t="s">
        <v>9</v>
      </c>
      <c r="D8">
        <v>21</v>
      </c>
    </row>
    <row r="9" spans="2:4" x14ac:dyDescent="0.35">
      <c r="B9" s="2">
        <v>42081</v>
      </c>
      <c r="C9" t="s">
        <v>10</v>
      </c>
      <c r="D9">
        <v>46</v>
      </c>
    </row>
    <row r="10" spans="2:4" x14ac:dyDescent="0.35">
      <c r="B10" s="2">
        <v>42068</v>
      </c>
      <c r="C10" t="s">
        <v>11</v>
      </c>
      <c r="D10">
        <v>86</v>
      </c>
    </row>
    <row r="11" spans="2:4" x14ac:dyDescent="0.35">
      <c r="B11" s="2">
        <v>42063</v>
      </c>
      <c r="C11" t="s">
        <v>12</v>
      </c>
      <c r="D11">
        <v>34</v>
      </c>
    </row>
    <row r="12" spans="2:4" x14ac:dyDescent="0.35">
      <c r="B12" s="2">
        <v>42054</v>
      </c>
      <c r="C12" t="s">
        <v>13</v>
      </c>
      <c r="D12">
        <v>75</v>
      </c>
    </row>
    <row r="13" spans="2:4" x14ac:dyDescent="0.35">
      <c r="B13" s="2">
        <v>42040</v>
      </c>
      <c r="C13" t="s">
        <v>14</v>
      </c>
      <c r="D13">
        <v>6</v>
      </c>
    </row>
    <row r="14" spans="2:4" x14ac:dyDescent="0.35">
      <c r="B14" s="2">
        <v>42024</v>
      </c>
      <c r="C14" t="s">
        <v>15</v>
      </c>
      <c r="D14">
        <v>45</v>
      </c>
    </row>
    <row r="15" spans="2:4" x14ac:dyDescent="0.35">
      <c r="B15" s="2">
        <v>42010</v>
      </c>
      <c r="C15" t="s">
        <v>16</v>
      </c>
      <c r="D1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Stats</vt:lpstr>
      <vt:lpstr>CC</vt:lpstr>
      <vt:lpstr>Lmois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Michel Staelens</cp:lastModifiedBy>
  <dcterms:created xsi:type="dcterms:W3CDTF">2015-04-30T19:50:59Z</dcterms:created>
  <dcterms:modified xsi:type="dcterms:W3CDTF">2015-05-01T09:22:15Z</dcterms:modified>
</cp:coreProperties>
</file>