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Tableau" sheetId="3" r:id="rId1"/>
    <sheet name="N1" sheetId="1" r:id="rId2"/>
    <sheet name="N2" sheetId="2" r:id="rId3"/>
  </sheets>
  <definedNames>
    <definedName name="_xlnm._FilterDatabase" localSheetId="1" hidden="1">'N1'!$A$1:$H$1</definedName>
  </definedNames>
  <calcPr calcId="152511"/>
  <pivotCaches>
    <pivotCache cacheId="4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3" i="1"/>
  <c r="G4" i="1"/>
  <c r="G5" i="1"/>
  <c r="G6" i="1"/>
  <c r="G2" i="1"/>
</calcChain>
</file>

<file path=xl/sharedStrings.xml><?xml version="1.0" encoding="utf-8"?>
<sst xmlns="http://schemas.openxmlformats.org/spreadsheetml/2006/main" count="86" uniqueCount="45">
  <si>
    <t>abricot</t>
  </si>
  <si>
    <t>absinthe</t>
  </si>
  <si>
    <t>acajou</t>
  </si>
  <si>
    <t>aigue-marine</t>
  </si>
  <si>
    <t>aile de corbeau</t>
  </si>
  <si>
    <t>albâtre</t>
  </si>
  <si>
    <t>alezan</t>
  </si>
  <si>
    <t>amande</t>
  </si>
  <si>
    <t>amarante</t>
  </si>
  <si>
    <t>ambre jaune</t>
  </si>
  <si>
    <t>ambre rouge</t>
  </si>
  <si>
    <t>améthyste</t>
  </si>
  <si>
    <t>anthracite</t>
  </si>
  <si>
    <t>ardoise</t>
  </si>
  <si>
    <t>argent</t>
  </si>
  <si>
    <t>argile</t>
  </si>
  <si>
    <t>asperge</t>
  </si>
  <si>
    <t>aubergine</t>
  </si>
  <si>
    <t>auburn</t>
  </si>
  <si>
    <t>aurore</t>
  </si>
  <si>
    <t>avocat</t>
  </si>
  <si>
    <t xml:space="preserve">aquilain </t>
  </si>
  <si>
    <t>bleu ciel</t>
  </si>
  <si>
    <t>brun</t>
  </si>
  <si>
    <t>cerise</t>
  </si>
  <si>
    <t>ébène</t>
  </si>
  <si>
    <t>gris</t>
  </si>
  <si>
    <t>mauve</t>
  </si>
  <si>
    <t>parme</t>
  </si>
  <si>
    <t>Valeur cible CPj</t>
  </si>
  <si>
    <t>voiture-i</t>
  </si>
  <si>
    <t>pool_de_voitures-Pi</t>
  </si>
  <si>
    <t>voiture_score_1-S1</t>
  </si>
  <si>
    <t>Voiture_score_2-S2</t>
  </si>
  <si>
    <t>Voiture_Score_3-S3</t>
  </si>
  <si>
    <t>Cout_voiture_euros-Mi</t>
  </si>
  <si>
    <t>Nbre_score</t>
  </si>
  <si>
    <t>Valeur_cible</t>
  </si>
  <si>
    <t>Étiquettes de lignes</t>
  </si>
  <si>
    <t>Total général</t>
  </si>
  <si>
    <t>Somme de Cout_voiture_euros-Mi</t>
  </si>
  <si>
    <t>Somme de Nbre_score</t>
  </si>
  <si>
    <t>Somme de Valeur_cible</t>
  </si>
  <si>
    <t>affichable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</si>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</sst>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4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17.583448611113" createdVersion="5" refreshedVersion="5" minRefreshableVersion="3" recordCount="22">
  <cacheSource type="worksheet">
    <worksheetSource ref="A1:I23" sheet="N1"/>
  </cacheSource>
  <cacheFields count="9">
    <cacheField name="voiture-i" numFmtId="0">
      <sharedItems count="22">
        <s v="absinthe"/>
        <s v="abricot"/>
        <s v="acajou"/>
        <s v="aigue-marine"/>
        <s v="argile"/>
        <s v="avocat"/>
        <s v="aurore"/>
        <s v="asperge"/>
        <s v="aubergine"/>
        <s v="aile de corbeau"/>
        <s v="albâtre"/>
        <s v="ardoise"/>
        <s v="amarante"/>
        <s v="argent"/>
        <s v="alezan"/>
        <s v="amande"/>
        <s v="ambre jaune"/>
        <s v="ambre rouge"/>
        <s v="anthracite"/>
        <s v="améthyste"/>
        <s v="aquilain "/>
        <s v="auburn"/>
      </sharedItems>
    </cacheField>
    <cacheField name="pool_de_voitures-Pi" numFmtId="0">
      <sharedItems count="7">
        <s v="bleu ciel"/>
        <s v="brun"/>
        <s v="cerise"/>
        <s v="ébène"/>
        <s v="gris"/>
        <s v="mauve"/>
        <s v="parme"/>
      </sharedItems>
    </cacheField>
    <cacheField name="Cout_voiture_euros-Mi" numFmtId="0">
      <sharedItems containsSemiMixedTypes="0" containsString="0" containsNumber="1" containsInteger="1" minValue="8000" maxValue="19000"/>
    </cacheField>
    <cacheField name="voiture_score_1-S1" numFmtId="0">
      <sharedItems containsSemiMixedTypes="0" containsString="0" containsNumber="1" containsInteger="1" minValue="0" maxValue="16"/>
    </cacheField>
    <cacheField name="Voiture_score_2-S2" numFmtId="0">
      <sharedItems containsSemiMixedTypes="0" containsString="0" containsNumber="1" containsInteger="1" minValue="0" maxValue="54"/>
    </cacheField>
    <cacheField name="Voiture_Score_3-S3" numFmtId="0">
      <sharedItems containsSemiMixedTypes="0" containsString="0" containsNumber="1" containsInteger="1" minValue="0" maxValue="69"/>
    </cacheField>
    <cacheField name="Nbre_score" numFmtId="0">
      <sharedItems containsSemiMixedTypes="0" containsString="0" containsNumber="1" containsInteger="1" minValue="0" maxValue="160869"/>
    </cacheField>
    <cacheField name="Valeur_cible" numFmtId="0">
      <sharedItems containsSemiMixedTypes="0" containsString="0" containsNumber="1" containsInteger="1" minValue="0" maxValue="6"/>
    </cacheField>
    <cacheField name="affichable" numFmtId="0">
      <sharedItems count="2">
        <b v="0"/>
        <b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n v="11000"/>
    <n v="16"/>
    <n v="8"/>
    <n v="69"/>
    <n v="160869"/>
    <n v="0"/>
    <x v="0"/>
  </r>
  <r>
    <x v="1"/>
    <x v="1"/>
    <n v="10000"/>
    <n v="8"/>
    <n v="54"/>
    <n v="2"/>
    <n v="85402"/>
    <n v="4"/>
    <x v="0"/>
  </r>
  <r>
    <x v="2"/>
    <x v="1"/>
    <n v="9000"/>
    <n v="2"/>
    <n v="24"/>
    <n v="41"/>
    <n v="22441"/>
    <n v="4"/>
    <x v="1"/>
  </r>
  <r>
    <x v="3"/>
    <x v="1"/>
    <n v="14000"/>
    <n v="8"/>
    <n v="14"/>
    <n v="6"/>
    <n v="81406"/>
    <n v="4"/>
    <x v="0"/>
  </r>
  <r>
    <x v="4"/>
    <x v="1"/>
    <n v="17000"/>
    <n v="1"/>
    <n v="1"/>
    <n v="4"/>
    <n v="10104"/>
    <n v="4"/>
    <x v="1"/>
  </r>
  <r>
    <x v="5"/>
    <x v="1"/>
    <n v="9500"/>
    <n v="1"/>
    <n v="3"/>
    <n v="0"/>
    <n v="10300"/>
    <n v="4"/>
    <x v="1"/>
  </r>
  <r>
    <x v="6"/>
    <x v="1"/>
    <n v="11800"/>
    <n v="1"/>
    <n v="3"/>
    <n v="6"/>
    <n v="10306"/>
    <n v="4"/>
    <x v="1"/>
  </r>
  <r>
    <x v="7"/>
    <x v="2"/>
    <n v="19000"/>
    <n v="0"/>
    <n v="0"/>
    <n v="0"/>
    <n v="0"/>
    <n v="2"/>
    <x v="1"/>
  </r>
  <r>
    <x v="8"/>
    <x v="2"/>
    <n v="12000"/>
    <n v="0"/>
    <n v="5"/>
    <n v="0"/>
    <n v="500"/>
    <n v="2"/>
    <x v="1"/>
  </r>
  <r>
    <x v="9"/>
    <x v="2"/>
    <n v="11000"/>
    <n v="1"/>
    <n v="1"/>
    <n v="8"/>
    <n v="10108"/>
    <n v="2"/>
    <x v="0"/>
  </r>
  <r>
    <x v="10"/>
    <x v="2"/>
    <n v="16000"/>
    <n v="1"/>
    <n v="4"/>
    <n v="6"/>
    <n v="10406"/>
    <n v="2"/>
    <x v="0"/>
  </r>
  <r>
    <x v="11"/>
    <x v="3"/>
    <n v="16500"/>
    <n v="0"/>
    <n v="4"/>
    <n v="4"/>
    <n v="404"/>
    <n v="1"/>
    <x v="1"/>
  </r>
  <r>
    <x v="12"/>
    <x v="3"/>
    <n v="12000"/>
    <n v="1"/>
    <n v="3"/>
    <n v="0"/>
    <n v="10300"/>
    <n v="1"/>
    <x v="0"/>
  </r>
  <r>
    <x v="13"/>
    <x v="3"/>
    <n v="13500"/>
    <n v="1"/>
    <n v="3"/>
    <n v="0"/>
    <n v="10300"/>
    <n v="1"/>
    <x v="0"/>
  </r>
  <r>
    <x v="14"/>
    <x v="3"/>
    <n v="8000"/>
    <n v="1"/>
    <n v="4"/>
    <n v="2"/>
    <n v="10402"/>
    <n v="1"/>
    <x v="0"/>
  </r>
  <r>
    <x v="15"/>
    <x v="3"/>
    <n v="10000"/>
    <n v="1"/>
    <n v="4"/>
    <n v="4"/>
    <n v="10404"/>
    <n v="1"/>
    <x v="0"/>
  </r>
  <r>
    <x v="16"/>
    <x v="4"/>
    <n v="13000"/>
    <n v="0"/>
    <n v="0"/>
    <n v="4"/>
    <n v="4"/>
    <n v="2"/>
    <x v="1"/>
  </r>
  <r>
    <x v="17"/>
    <x v="4"/>
    <n v="11500"/>
    <n v="0"/>
    <n v="3"/>
    <n v="0"/>
    <n v="300"/>
    <n v="2"/>
    <x v="1"/>
  </r>
  <r>
    <x v="18"/>
    <x v="4"/>
    <n v="14000"/>
    <n v="0"/>
    <n v="5"/>
    <n v="0"/>
    <n v="500"/>
    <n v="2"/>
    <x v="0"/>
  </r>
  <r>
    <x v="19"/>
    <x v="4"/>
    <n v="12500"/>
    <n v="1"/>
    <n v="1"/>
    <n v="0"/>
    <n v="10100"/>
    <n v="2"/>
    <x v="0"/>
  </r>
  <r>
    <x v="20"/>
    <x v="5"/>
    <n v="15000"/>
    <n v="1"/>
    <n v="5"/>
    <n v="2"/>
    <n v="10502"/>
    <n v="1"/>
    <x v="1"/>
  </r>
  <r>
    <x v="21"/>
    <x v="6"/>
    <n v="12700"/>
    <n v="1"/>
    <n v="1"/>
    <n v="6"/>
    <n v="10106"/>
    <n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fieldListSortAscending="1">
  <location ref="A3:D21" firstHeaderRow="0" firstDataRow="1" firstDataCol="1" rowPageCount="1" colPageCount="1"/>
  <pivotFields count="9">
    <pivotField axis="axisRow" showAll="0" sortType="ascending">
      <items count="23">
        <item x="1"/>
        <item x="0"/>
        <item x="2"/>
        <item x="3"/>
        <item x="9"/>
        <item x="10"/>
        <item x="4"/>
        <item x="7"/>
        <item x="8"/>
        <item x="6"/>
        <item x="5"/>
        <item x="16"/>
        <item x="17"/>
        <item x="11"/>
        <item x="18"/>
        <item x="19"/>
        <item x="12"/>
        <item x="13"/>
        <item x="14"/>
        <item x="15"/>
        <item x="20"/>
        <item x="21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showAll="0">
      <items count="8">
        <item x="0"/>
        <item x="1"/>
        <item x="2"/>
        <item x="4"/>
        <item x="3"/>
        <item x="5"/>
        <item x="6"/>
        <item t="default"/>
      </items>
    </pivotField>
    <pivotField dataField="1" showAll="0"/>
    <pivotField showAll="0"/>
    <pivotField showAll="0"/>
    <pivotField showAll="0"/>
    <pivotField dataField="1" showAll="0"/>
    <pivotField dataField="1" showAll="0"/>
    <pivotField axis="axisPage" showAll="0" defaultSubtotal="0">
      <items count="2">
        <item x="0"/>
        <item x="1"/>
      </items>
    </pivotField>
  </pivotFields>
  <rowFields count="2">
    <field x="1"/>
    <field x="0"/>
  </rowFields>
  <rowItems count="18">
    <i>
      <x v="1"/>
    </i>
    <i r="1">
      <x v="6"/>
    </i>
    <i r="1">
      <x v="10"/>
    </i>
    <i r="1">
      <x v="9"/>
    </i>
    <i r="1">
      <x v="2"/>
    </i>
    <i>
      <x v="2"/>
    </i>
    <i r="1">
      <x v="7"/>
    </i>
    <i r="1">
      <x v="8"/>
    </i>
    <i>
      <x v="3"/>
    </i>
    <i r="1">
      <x v="11"/>
    </i>
    <i r="1">
      <x v="12"/>
    </i>
    <i>
      <x v="4"/>
    </i>
    <i r="1">
      <x v="13"/>
    </i>
    <i>
      <x v="5"/>
    </i>
    <i r="1">
      <x v="20"/>
    </i>
    <i>
      <x v="6"/>
    </i>
    <i r="1"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8" item="1" hier="-1"/>
  </pageFields>
  <dataFields count="3">
    <dataField name="Somme de Cout_voiture_euros-Mi" fld="2" baseField="0" baseItem="0"/>
    <dataField name="Somme de Nbre_score" fld="6" baseField="1" baseItem="0"/>
    <dataField name="Somme de Valeur_cible" fld="7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A17" sqref="A17"/>
    </sheetView>
  </sheetViews>
  <sheetFormatPr baseColWidth="10" defaultRowHeight="15.5" x14ac:dyDescent="0.35"/>
  <cols>
    <col min="1" max="1" width="19" bestFit="1" customWidth="1"/>
    <col min="2" max="2" width="29.33203125" bestFit="1" customWidth="1"/>
    <col min="3" max="3" width="19.33203125" bestFit="1" customWidth="1"/>
    <col min="4" max="4" width="20.25" bestFit="1" customWidth="1"/>
    <col min="5" max="6" width="5.83203125" customWidth="1"/>
    <col min="7" max="7" width="19.08203125" bestFit="1" customWidth="1"/>
    <col min="8" max="9" width="5.83203125" customWidth="1"/>
    <col min="10" max="10" width="6.83203125" customWidth="1"/>
    <col min="11" max="11" width="5.83203125" customWidth="1"/>
    <col min="12" max="12" width="33.5" bestFit="1" customWidth="1"/>
    <col min="13" max="13" width="23.83203125" bestFit="1" customWidth="1"/>
  </cols>
  <sheetData>
    <row r="1" spans="1:4" x14ac:dyDescent="0.35">
      <c r="A1" s="5" t="s">
        <v>43</v>
      </c>
      <c r="B1" t="s">
        <v>44</v>
      </c>
    </row>
    <row r="3" spans="1:4" x14ac:dyDescent="0.35">
      <c r="A3" s="5" t="s">
        <v>38</v>
      </c>
      <c r="B3" t="s">
        <v>40</v>
      </c>
      <c r="C3" t="s">
        <v>41</v>
      </c>
      <c r="D3" t="s">
        <v>42</v>
      </c>
    </row>
    <row r="4" spans="1:4" x14ac:dyDescent="0.35">
      <c r="A4" s="6" t="s">
        <v>23</v>
      </c>
      <c r="B4" s="8">
        <v>47300</v>
      </c>
      <c r="C4" s="8">
        <v>53151</v>
      </c>
      <c r="D4" s="8">
        <v>16</v>
      </c>
    </row>
    <row r="5" spans="1:4" x14ac:dyDescent="0.35">
      <c r="A5" s="7" t="s">
        <v>15</v>
      </c>
      <c r="B5" s="8">
        <v>17000</v>
      </c>
      <c r="C5" s="8">
        <v>10104</v>
      </c>
      <c r="D5" s="8">
        <v>4</v>
      </c>
    </row>
    <row r="6" spans="1:4" x14ac:dyDescent="0.35">
      <c r="A6" s="7" t="s">
        <v>20</v>
      </c>
      <c r="B6" s="8">
        <v>9500</v>
      </c>
      <c r="C6" s="8">
        <v>10300</v>
      </c>
      <c r="D6" s="8">
        <v>4</v>
      </c>
    </row>
    <row r="7" spans="1:4" x14ac:dyDescent="0.35">
      <c r="A7" s="7" t="s">
        <v>19</v>
      </c>
      <c r="B7" s="8">
        <v>11800</v>
      </c>
      <c r="C7" s="8">
        <v>10306</v>
      </c>
      <c r="D7" s="8">
        <v>4</v>
      </c>
    </row>
    <row r="8" spans="1:4" x14ac:dyDescent="0.35">
      <c r="A8" s="7" t="s">
        <v>2</v>
      </c>
      <c r="B8" s="8">
        <v>9000</v>
      </c>
      <c r="C8" s="8">
        <v>22441</v>
      </c>
      <c r="D8" s="8">
        <v>4</v>
      </c>
    </row>
    <row r="9" spans="1:4" x14ac:dyDescent="0.35">
      <c r="A9" s="6" t="s">
        <v>24</v>
      </c>
      <c r="B9" s="8">
        <v>31000</v>
      </c>
      <c r="C9" s="8">
        <v>500</v>
      </c>
      <c r="D9" s="8">
        <v>4</v>
      </c>
    </row>
    <row r="10" spans="1:4" x14ac:dyDescent="0.35">
      <c r="A10" s="7" t="s">
        <v>16</v>
      </c>
      <c r="B10" s="8">
        <v>19000</v>
      </c>
      <c r="C10" s="8">
        <v>0</v>
      </c>
      <c r="D10" s="8">
        <v>2</v>
      </c>
    </row>
    <row r="11" spans="1:4" x14ac:dyDescent="0.35">
      <c r="A11" s="7" t="s">
        <v>17</v>
      </c>
      <c r="B11" s="8">
        <v>12000</v>
      </c>
      <c r="C11" s="8">
        <v>500</v>
      </c>
      <c r="D11" s="8">
        <v>2</v>
      </c>
    </row>
    <row r="12" spans="1:4" x14ac:dyDescent="0.35">
      <c r="A12" s="6" t="s">
        <v>26</v>
      </c>
      <c r="B12" s="8">
        <v>24500</v>
      </c>
      <c r="C12" s="8">
        <v>304</v>
      </c>
      <c r="D12" s="8">
        <v>4</v>
      </c>
    </row>
    <row r="13" spans="1:4" x14ac:dyDescent="0.35">
      <c r="A13" s="7" t="s">
        <v>9</v>
      </c>
      <c r="B13" s="8">
        <v>13000</v>
      </c>
      <c r="C13" s="8">
        <v>4</v>
      </c>
      <c r="D13" s="8">
        <v>2</v>
      </c>
    </row>
    <row r="14" spans="1:4" x14ac:dyDescent="0.35">
      <c r="A14" s="7" t="s">
        <v>10</v>
      </c>
      <c r="B14" s="8">
        <v>11500</v>
      </c>
      <c r="C14" s="8">
        <v>300</v>
      </c>
      <c r="D14" s="8">
        <v>2</v>
      </c>
    </row>
    <row r="15" spans="1:4" x14ac:dyDescent="0.35">
      <c r="A15" s="6" t="s">
        <v>25</v>
      </c>
      <c r="B15" s="8">
        <v>16500</v>
      </c>
      <c r="C15" s="8">
        <v>404</v>
      </c>
      <c r="D15" s="8">
        <v>1</v>
      </c>
    </row>
    <row r="16" spans="1:4" x14ac:dyDescent="0.35">
      <c r="A16" s="7" t="s">
        <v>13</v>
      </c>
      <c r="B16" s="8">
        <v>16500</v>
      </c>
      <c r="C16" s="8">
        <v>404</v>
      </c>
      <c r="D16" s="8">
        <v>1</v>
      </c>
    </row>
    <row r="17" spans="1:4" x14ac:dyDescent="0.35">
      <c r="A17" s="6" t="s">
        <v>27</v>
      </c>
      <c r="B17" s="8">
        <v>15000</v>
      </c>
      <c r="C17" s="8">
        <v>10502</v>
      </c>
      <c r="D17" s="8">
        <v>1</v>
      </c>
    </row>
    <row r="18" spans="1:4" x14ac:dyDescent="0.35">
      <c r="A18" s="7" t="s">
        <v>21</v>
      </c>
      <c r="B18" s="8">
        <v>15000</v>
      </c>
      <c r="C18" s="8">
        <v>10502</v>
      </c>
      <c r="D18" s="8">
        <v>1</v>
      </c>
    </row>
    <row r="19" spans="1:4" x14ac:dyDescent="0.35">
      <c r="A19" s="6" t="s">
        <v>28</v>
      </c>
      <c r="B19" s="8">
        <v>12700</v>
      </c>
      <c r="C19" s="8">
        <v>10106</v>
      </c>
      <c r="D19" s="8">
        <v>6</v>
      </c>
    </row>
    <row r="20" spans="1:4" x14ac:dyDescent="0.35">
      <c r="A20" s="7" t="s">
        <v>18</v>
      </c>
      <c r="B20" s="8">
        <v>12700</v>
      </c>
      <c r="C20" s="8">
        <v>10106</v>
      </c>
      <c r="D20" s="8">
        <v>6</v>
      </c>
    </row>
    <row r="21" spans="1:4" x14ac:dyDescent="0.35">
      <c r="A21" s="6" t="s">
        <v>39</v>
      </c>
      <c r="B21" s="8">
        <v>147000</v>
      </c>
      <c r="C21" s="8">
        <v>74967</v>
      </c>
      <c r="D21" s="8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/>
  </sheetViews>
  <sheetFormatPr baseColWidth="10" defaultRowHeight="15.5" x14ac:dyDescent="0.35"/>
  <cols>
    <col min="1" max="1" width="15.08203125" customWidth="1"/>
    <col min="2" max="2" width="35.08203125" customWidth="1"/>
    <col min="3" max="3" width="16.5" customWidth="1"/>
    <col min="4" max="4" width="14.33203125" customWidth="1"/>
    <col min="5" max="5" width="8.33203125" customWidth="1"/>
    <col min="6" max="6" width="6.25" customWidth="1"/>
  </cols>
  <sheetData>
    <row r="1" spans="1:9" x14ac:dyDescent="0.35">
      <c r="A1" s="1" t="s">
        <v>30</v>
      </c>
      <c r="B1" s="1" t="s">
        <v>31</v>
      </c>
      <c r="C1" s="1" t="s">
        <v>35</v>
      </c>
      <c r="D1" s="1" t="s">
        <v>32</v>
      </c>
      <c r="E1" s="1" t="s">
        <v>33</v>
      </c>
      <c r="F1" s="1" t="s">
        <v>34</v>
      </c>
      <c r="G1" s="1" t="s">
        <v>36</v>
      </c>
      <c r="H1" s="1" t="s">
        <v>37</v>
      </c>
      <c r="I1" s="1" t="s">
        <v>43</v>
      </c>
    </row>
    <row r="2" spans="1:9" x14ac:dyDescent="0.35">
      <c r="A2" t="s">
        <v>1</v>
      </c>
      <c r="B2" s="1" t="s">
        <v>22</v>
      </c>
      <c r="C2">
        <v>11000</v>
      </c>
      <c r="D2">
        <v>16</v>
      </c>
      <c r="E2" s="2">
        <v>8</v>
      </c>
      <c r="F2" s="2">
        <v>69</v>
      </c>
      <c r="G2">
        <f>VALUE(CONCATENATE(IF(LEN(D2)=2,D2,"0"&amp;D2),IF(LEN(E2)=2,E2,"0"&amp;E2),IF(LEN(F2)=2,F2,"0"&amp;F2)))</f>
        <v>160869</v>
      </c>
      <c r="H2">
        <f>VLOOKUP(B2,'N2'!$A$2:$B$8,2,0)</f>
        <v>0</v>
      </c>
      <c r="I2" t="b">
        <f>SUMPRODUCT((B$2:B$23=B2)*(G$2:G$23&lt;=G2))&lt;=H2</f>
        <v>0</v>
      </c>
    </row>
    <row r="3" spans="1:9" x14ac:dyDescent="0.35">
      <c r="A3" t="s">
        <v>0</v>
      </c>
      <c r="B3" s="1" t="s">
        <v>23</v>
      </c>
      <c r="C3">
        <v>10000</v>
      </c>
      <c r="D3">
        <v>8</v>
      </c>
      <c r="E3" s="2">
        <v>54</v>
      </c>
      <c r="F3" s="2">
        <v>2</v>
      </c>
      <c r="G3">
        <f>VALUE(CONCATENATE(IF(LEN(D3)=2,D3,"0"&amp;D3),IF(LEN(E3)=2,E3,"0"&amp;E3),IF(LEN(F3)=2,F3,"0"&amp;F3)))</f>
        <v>85402</v>
      </c>
      <c r="H3">
        <f>VLOOKUP(B3,'N2'!$A$2:$B$8,2,0)</f>
        <v>4</v>
      </c>
      <c r="I3" t="b">
        <f t="shared" ref="I3:I23" si="0">SUMPRODUCT((B$2:B$23=B3)*(G$2:G$23&lt;=G3))&lt;=H3</f>
        <v>0</v>
      </c>
    </row>
    <row r="4" spans="1:9" x14ac:dyDescent="0.35">
      <c r="A4" t="s">
        <v>2</v>
      </c>
      <c r="B4" s="1" t="s">
        <v>23</v>
      </c>
      <c r="C4">
        <v>9000</v>
      </c>
      <c r="D4">
        <v>2</v>
      </c>
      <c r="E4" s="2">
        <v>24</v>
      </c>
      <c r="F4" s="2">
        <v>41</v>
      </c>
      <c r="G4">
        <f>VALUE(CONCATENATE(IF(LEN(D4)=2,D4,"0"&amp;D4),IF(LEN(E4)=2,E4,"0"&amp;E4),IF(LEN(F4)=2,F4,"0"&amp;F4)))</f>
        <v>22441</v>
      </c>
      <c r="H4">
        <f>VLOOKUP(B4,'N2'!$A$2:$B$8,2,0)</f>
        <v>4</v>
      </c>
      <c r="I4" t="b">
        <f t="shared" si="0"/>
        <v>1</v>
      </c>
    </row>
    <row r="5" spans="1:9" x14ac:dyDescent="0.35">
      <c r="A5" t="s">
        <v>3</v>
      </c>
      <c r="B5" s="1" t="s">
        <v>23</v>
      </c>
      <c r="C5">
        <v>14000</v>
      </c>
      <c r="D5">
        <v>8</v>
      </c>
      <c r="E5" s="2">
        <v>14</v>
      </c>
      <c r="F5" s="2">
        <v>6</v>
      </c>
      <c r="G5">
        <f>VALUE(CONCATENATE(IF(LEN(D5)=2,D5,"0"&amp;D5),IF(LEN(E5)=2,E5,"0"&amp;E5),IF(LEN(F5)=2,F5,"0"&amp;F5)))</f>
        <v>81406</v>
      </c>
      <c r="H5">
        <f>VLOOKUP(B5,'N2'!$A$2:$B$8,2,0)</f>
        <v>4</v>
      </c>
      <c r="I5" t="b">
        <f t="shared" si="0"/>
        <v>0</v>
      </c>
    </row>
    <row r="6" spans="1:9" x14ac:dyDescent="0.35">
      <c r="A6" t="s">
        <v>15</v>
      </c>
      <c r="B6" s="1" t="s">
        <v>23</v>
      </c>
      <c r="C6">
        <v>17000</v>
      </c>
      <c r="D6">
        <v>1</v>
      </c>
      <c r="E6" s="2">
        <v>1</v>
      </c>
      <c r="F6" s="2">
        <v>4</v>
      </c>
      <c r="G6">
        <f>VALUE(CONCATENATE(IF(LEN(D6)=2,D6,"0"&amp;D6),IF(LEN(E6)=2,E6,"0"&amp;E6),IF(LEN(F6)=2,F6,"0"&amp;F6)))</f>
        <v>10104</v>
      </c>
      <c r="H6">
        <f>VLOOKUP(B6,'N2'!$A$2:$B$8,2,0)</f>
        <v>4</v>
      </c>
      <c r="I6" t="b">
        <f t="shared" si="0"/>
        <v>1</v>
      </c>
    </row>
    <row r="7" spans="1:9" x14ac:dyDescent="0.35">
      <c r="A7" t="s">
        <v>20</v>
      </c>
      <c r="B7" s="1" t="s">
        <v>23</v>
      </c>
      <c r="C7">
        <v>9500</v>
      </c>
      <c r="D7">
        <v>1</v>
      </c>
      <c r="E7" s="2">
        <v>3</v>
      </c>
      <c r="F7" s="2">
        <v>0</v>
      </c>
      <c r="G7">
        <f t="shared" ref="G7:G23" si="1">VALUE(CONCATENATE(IF(LEN(D7)=2,D7,"0"&amp;D7),IF(LEN(E7)=2,E7,"0"&amp;E7),IF(LEN(F7)=2,F7,"0"&amp;F7)))</f>
        <v>10300</v>
      </c>
      <c r="H7">
        <f>VLOOKUP(B7,'N2'!$A$2:$B$8,2,0)</f>
        <v>4</v>
      </c>
      <c r="I7" t="b">
        <f t="shared" si="0"/>
        <v>1</v>
      </c>
    </row>
    <row r="8" spans="1:9" x14ac:dyDescent="0.35">
      <c r="A8" t="s">
        <v>19</v>
      </c>
      <c r="B8" s="1" t="s">
        <v>23</v>
      </c>
      <c r="C8">
        <v>11800</v>
      </c>
      <c r="D8">
        <v>1</v>
      </c>
      <c r="E8" s="2">
        <v>3</v>
      </c>
      <c r="F8" s="2">
        <v>6</v>
      </c>
      <c r="G8">
        <f t="shared" si="1"/>
        <v>10306</v>
      </c>
      <c r="H8">
        <f>VLOOKUP(B8,'N2'!$A$2:$B$8,2,0)</f>
        <v>4</v>
      </c>
      <c r="I8" t="b">
        <f t="shared" si="0"/>
        <v>1</v>
      </c>
    </row>
    <row r="9" spans="1:9" x14ac:dyDescent="0.35">
      <c r="A9" t="s">
        <v>16</v>
      </c>
      <c r="B9" s="1" t="s">
        <v>24</v>
      </c>
      <c r="C9">
        <v>19000</v>
      </c>
      <c r="D9">
        <v>0</v>
      </c>
      <c r="E9" s="2">
        <v>0</v>
      </c>
      <c r="F9" s="2">
        <v>0</v>
      </c>
      <c r="G9">
        <f t="shared" si="1"/>
        <v>0</v>
      </c>
      <c r="H9">
        <f>VLOOKUP(B9,'N2'!$A$2:$B$8,2,0)</f>
        <v>2</v>
      </c>
      <c r="I9" t="b">
        <f t="shared" si="0"/>
        <v>1</v>
      </c>
    </row>
    <row r="10" spans="1:9" x14ac:dyDescent="0.35">
      <c r="A10" t="s">
        <v>17</v>
      </c>
      <c r="B10" s="1" t="s">
        <v>24</v>
      </c>
      <c r="C10">
        <v>12000</v>
      </c>
      <c r="D10">
        <v>0</v>
      </c>
      <c r="E10" s="2">
        <v>5</v>
      </c>
      <c r="F10" s="2">
        <v>0</v>
      </c>
      <c r="G10">
        <f t="shared" si="1"/>
        <v>500</v>
      </c>
      <c r="H10">
        <f>VLOOKUP(B10,'N2'!$A$2:$B$8,2,0)</f>
        <v>2</v>
      </c>
      <c r="I10" t="b">
        <f t="shared" si="0"/>
        <v>1</v>
      </c>
    </row>
    <row r="11" spans="1:9" x14ac:dyDescent="0.35">
      <c r="A11" t="s">
        <v>4</v>
      </c>
      <c r="B11" s="1" t="s">
        <v>24</v>
      </c>
      <c r="C11">
        <v>11000</v>
      </c>
      <c r="D11">
        <v>1</v>
      </c>
      <c r="E11" s="2">
        <v>1</v>
      </c>
      <c r="F11" s="2">
        <v>8</v>
      </c>
      <c r="G11">
        <f t="shared" si="1"/>
        <v>10108</v>
      </c>
      <c r="H11">
        <f>VLOOKUP(B11,'N2'!$A$2:$B$8,2,0)</f>
        <v>2</v>
      </c>
      <c r="I11" t="b">
        <f t="shared" si="0"/>
        <v>0</v>
      </c>
    </row>
    <row r="12" spans="1:9" x14ac:dyDescent="0.35">
      <c r="A12" t="s">
        <v>5</v>
      </c>
      <c r="B12" s="1" t="s">
        <v>24</v>
      </c>
      <c r="C12">
        <v>16000</v>
      </c>
      <c r="D12">
        <v>1</v>
      </c>
      <c r="E12" s="2">
        <v>4</v>
      </c>
      <c r="F12" s="2">
        <v>6</v>
      </c>
      <c r="G12">
        <f t="shared" si="1"/>
        <v>10406</v>
      </c>
      <c r="H12">
        <f>VLOOKUP(B12,'N2'!$A$2:$B$8,2,0)</f>
        <v>2</v>
      </c>
      <c r="I12" t="b">
        <f t="shared" si="0"/>
        <v>0</v>
      </c>
    </row>
    <row r="13" spans="1:9" x14ac:dyDescent="0.35">
      <c r="A13" t="s">
        <v>13</v>
      </c>
      <c r="B13" s="1" t="s">
        <v>25</v>
      </c>
      <c r="C13">
        <v>16500</v>
      </c>
      <c r="D13">
        <v>0</v>
      </c>
      <c r="E13" s="2">
        <v>4</v>
      </c>
      <c r="F13" s="2">
        <v>4</v>
      </c>
      <c r="G13">
        <f t="shared" si="1"/>
        <v>404</v>
      </c>
      <c r="H13">
        <f>VLOOKUP(B13,'N2'!$A$2:$B$8,2,0)</f>
        <v>1</v>
      </c>
      <c r="I13" t="b">
        <f t="shared" si="0"/>
        <v>1</v>
      </c>
    </row>
    <row r="14" spans="1:9" x14ac:dyDescent="0.35">
      <c r="A14" t="s">
        <v>8</v>
      </c>
      <c r="B14" s="1" t="s">
        <v>25</v>
      </c>
      <c r="C14">
        <v>12000</v>
      </c>
      <c r="D14">
        <v>1</v>
      </c>
      <c r="E14" s="2">
        <v>3</v>
      </c>
      <c r="F14" s="2">
        <v>0</v>
      </c>
      <c r="G14">
        <f t="shared" si="1"/>
        <v>10300</v>
      </c>
      <c r="H14">
        <f>VLOOKUP(B14,'N2'!$A$2:$B$8,2,0)</f>
        <v>1</v>
      </c>
      <c r="I14" t="b">
        <f t="shared" si="0"/>
        <v>0</v>
      </c>
    </row>
    <row r="15" spans="1:9" x14ac:dyDescent="0.35">
      <c r="A15" t="s">
        <v>14</v>
      </c>
      <c r="B15" s="1" t="s">
        <v>25</v>
      </c>
      <c r="C15">
        <v>13500</v>
      </c>
      <c r="D15">
        <v>1</v>
      </c>
      <c r="E15" s="2">
        <v>3</v>
      </c>
      <c r="F15" s="2">
        <v>0</v>
      </c>
      <c r="G15">
        <f t="shared" si="1"/>
        <v>10300</v>
      </c>
      <c r="H15">
        <f>VLOOKUP(B15,'N2'!$A$2:$B$8,2,0)</f>
        <v>1</v>
      </c>
      <c r="I15" t="b">
        <f t="shared" si="0"/>
        <v>0</v>
      </c>
    </row>
    <row r="16" spans="1:9" x14ac:dyDescent="0.35">
      <c r="A16" t="s">
        <v>6</v>
      </c>
      <c r="B16" s="1" t="s">
        <v>25</v>
      </c>
      <c r="C16">
        <v>8000</v>
      </c>
      <c r="D16">
        <v>1</v>
      </c>
      <c r="E16" s="2">
        <v>4</v>
      </c>
      <c r="F16" s="2">
        <v>2</v>
      </c>
      <c r="G16">
        <f t="shared" si="1"/>
        <v>10402</v>
      </c>
      <c r="H16">
        <f>VLOOKUP(B16,'N2'!$A$2:$B$8,2,0)</f>
        <v>1</v>
      </c>
      <c r="I16" t="b">
        <f t="shared" si="0"/>
        <v>0</v>
      </c>
    </row>
    <row r="17" spans="1:9" x14ac:dyDescent="0.35">
      <c r="A17" t="s">
        <v>7</v>
      </c>
      <c r="B17" s="1" t="s">
        <v>25</v>
      </c>
      <c r="C17">
        <v>10000</v>
      </c>
      <c r="D17">
        <v>1</v>
      </c>
      <c r="E17" s="2">
        <v>4</v>
      </c>
      <c r="F17" s="2">
        <v>4</v>
      </c>
      <c r="G17">
        <f t="shared" si="1"/>
        <v>10404</v>
      </c>
      <c r="H17">
        <f>VLOOKUP(B17,'N2'!$A$2:$B$8,2,0)</f>
        <v>1</v>
      </c>
      <c r="I17" t="b">
        <f t="shared" si="0"/>
        <v>0</v>
      </c>
    </row>
    <row r="18" spans="1:9" x14ac:dyDescent="0.35">
      <c r="A18" t="s">
        <v>9</v>
      </c>
      <c r="B18" s="1" t="s">
        <v>26</v>
      </c>
      <c r="C18">
        <v>13000</v>
      </c>
      <c r="D18">
        <v>0</v>
      </c>
      <c r="E18" s="2">
        <v>0</v>
      </c>
      <c r="F18" s="2">
        <v>4</v>
      </c>
      <c r="G18">
        <f t="shared" si="1"/>
        <v>4</v>
      </c>
      <c r="H18">
        <f>VLOOKUP(B18,'N2'!$A$2:$B$8,2,0)</f>
        <v>2</v>
      </c>
      <c r="I18" t="b">
        <f t="shared" si="0"/>
        <v>1</v>
      </c>
    </row>
    <row r="19" spans="1:9" x14ac:dyDescent="0.35">
      <c r="A19" t="s">
        <v>10</v>
      </c>
      <c r="B19" s="1" t="s">
        <v>26</v>
      </c>
      <c r="C19">
        <v>11500</v>
      </c>
      <c r="D19">
        <v>0</v>
      </c>
      <c r="E19" s="2">
        <v>3</v>
      </c>
      <c r="F19" s="2">
        <v>0</v>
      </c>
      <c r="G19">
        <f t="shared" si="1"/>
        <v>300</v>
      </c>
      <c r="H19">
        <f>VLOOKUP(B19,'N2'!$A$2:$B$8,2,0)</f>
        <v>2</v>
      </c>
      <c r="I19" t="b">
        <f t="shared" si="0"/>
        <v>1</v>
      </c>
    </row>
    <row r="20" spans="1:9" x14ac:dyDescent="0.35">
      <c r="A20" t="s">
        <v>12</v>
      </c>
      <c r="B20" s="1" t="s">
        <v>26</v>
      </c>
      <c r="C20">
        <v>14000</v>
      </c>
      <c r="D20">
        <v>0</v>
      </c>
      <c r="E20" s="2">
        <v>5</v>
      </c>
      <c r="F20" s="2">
        <v>0</v>
      </c>
      <c r="G20">
        <f t="shared" si="1"/>
        <v>500</v>
      </c>
      <c r="H20">
        <f>VLOOKUP(B20,'N2'!$A$2:$B$8,2,0)</f>
        <v>2</v>
      </c>
      <c r="I20" t="b">
        <f t="shared" si="0"/>
        <v>0</v>
      </c>
    </row>
    <row r="21" spans="1:9" x14ac:dyDescent="0.35">
      <c r="A21" t="s">
        <v>11</v>
      </c>
      <c r="B21" s="1" t="s">
        <v>26</v>
      </c>
      <c r="C21">
        <v>12500</v>
      </c>
      <c r="D21">
        <v>1</v>
      </c>
      <c r="E21" s="2">
        <v>1</v>
      </c>
      <c r="F21" s="2">
        <v>0</v>
      </c>
      <c r="G21">
        <f t="shared" si="1"/>
        <v>10100</v>
      </c>
      <c r="H21">
        <f>VLOOKUP(B21,'N2'!$A$2:$B$8,2,0)</f>
        <v>2</v>
      </c>
      <c r="I21" t="b">
        <f t="shared" si="0"/>
        <v>0</v>
      </c>
    </row>
    <row r="22" spans="1:9" x14ac:dyDescent="0.35">
      <c r="A22" t="s">
        <v>21</v>
      </c>
      <c r="B22" s="1" t="s">
        <v>27</v>
      </c>
      <c r="C22">
        <v>15000</v>
      </c>
      <c r="D22">
        <v>1</v>
      </c>
      <c r="E22" s="2">
        <v>5</v>
      </c>
      <c r="F22" s="2">
        <v>2</v>
      </c>
      <c r="G22">
        <f t="shared" si="1"/>
        <v>10502</v>
      </c>
      <c r="H22">
        <f>VLOOKUP(B22,'N2'!$A$2:$B$8,2,0)</f>
        <v>1</v>
      </c>
      <c r="I22" t="b">
        <f t="shared" si="0"/>
        <v>1</v>
      </c>
    </row>
    <row r="23" spans="1:9" x14ac:dyDescent="0.35">
      <c r="A23" t="s">
        <v>18</v>
      </c>
      <c r="B23" s="1" t="s">
        <v>28</v>
      </c>
      <c r="C23">
        <v>12700</v>
      </c>
      <c r="D23">
        <v>1</v>
      </c>
      <c r="E23" s="2">
        <v>1</v>
      </c>
      <c r="F23" s="2">
        <v>6</v>
      </c>
      <c r="G23">
        <f t="shared" si="1"/>
        <v>10106</v>
      </c>
      <c r="H23">
        <f>VLOOKUP(B23,'N2'!$A$2:$B$8,2,0)</f>
        <v>6</v>
      </c>
      <c r="I23" t="b">
        <f t="shared" si="0"/>
        <v>1</v>
      </c>
    </row>
    <row r="24" spans="1:9" x14ac:dyDescent="0.35">
      <c r="D24" s="2"/>
      <c r="E24" s="2"/>
    </row>
    <row r="25" spans="1:9" x14ac:dyDescent="0.35">
      <c r="D25" s="2"/>
      <c r="E25" s="2"/>
    </row>
    <row r="26" spans="1:9" x14ac:dyDescent="0.35">
      <c r="D26" s="2"/>
      <c r="E26" s="2"/>
    </row>
    <row r="27" spans="1:9" x14ac:dyDescent="0.35">
      <c r="D27" s="2"/>
      <c r="E27" s="2"/>
    </row>
    <row r="28" spans="1:9" x14ac:dyDescent="0.35">
      <c r="D28" s="2"/>
      <c r="E28" s="2"/>
    </row>
    <row r="29" spans="1:9" x14ac:dyDescent="0.35">
      <c r="D29" s="2"/>
      <c r="E29" s="2"/>
    </row>
    <row r="30" spans="1:9" x14ac:dyDescent="0.35">
      <c r="D30" s="2"/>
      <c r="E30" s="2"/>
    </row>
    <row r="31" spans="1:9" x14ac:dyDescent="0.35">
      <c r="D31" s="2"/>
      <c r="E31" s="2"/>
    </row>
    <row r="32" spans="1:9" x14ac:dyDescent="0.35">
      <c r="D32" s="2"/>
      <c r="E32" s="2"/>
    </row>
    <row r="33" spans="4:5" x14ac:dyDescent="0.35">
      <c r="D33" s="2"/>
      <c r="E33" s="2"/>
    </row>
    <row r="34" spans="4:5" x14ac:dyDescent="0.35">
      <c r="D34" s="2"/>
      <c r="E34" s="2"/>
    </row>
    <row r="35" spans="4:5" x14ac:dyDescent="0.35">
      <c r="D35" s="2"/>
      <c r="E35" s="2"/>
    </row>
    <row r="36" spans="4:5" x14ac:dyDescent="0.35">
      <c r="D36" s="2"/>
      <c r="E36" s="2"/>
    </row>
    <row r="37" spans="4:5" x14ac:dyDescent="0.35">
      <c r="D37" s="2"/>
      <c r="E37" s="2"/>
    </row>
    <row r="38" spans="4:5" x14ac:dyDescent="0.35">
      <c r="D38" s="2"/>
      <c r="E38" s="2"/>
    </row>
    <row r="39" spans="4:5" x14ac:dyDescent="0.35">
      <c r="D39" s="2"/>
      <c r="E39" s="2"/>
    </row>
    <row r="40" spans="4:5" x14ac:dyDescent="0.35">
      <c r="D40" s="2"/>
      <c r="E40" s="2"/>
    </row>
    <row r="41" spans="4:5" x14ac:dyDescent="0.35">
      <c r="D41" s="2"/>
      <c r="E41" s="2"/>
    </row>
    <row r="42" spans="4:5" x14ac:dyDescent="0.35">
      <c r="D42" s="2"/>
      <c r="E42" s="2"/>
    </row>
    <row r="43" spans="4:5" x14ac:dyDescent="0.35">
      <c r="D43" s="2"/>
      <c r="E43" s="2"/>
    </row>
    <row r="44" spans="4:5" x14ac:dyDescent="0.35">
      <c r="D44" s="2"/>
      <c r="E44" s="2"/>
    </row>
    <row r="45" spans="4:5" x14ac:dyDescent="0.35">
      <c r="E45" s="2"/>
    </row>
    <row r="46" spans="4:5" x14ac:dyDescent="0.35">
      <c r="E46" s="2"/>
    </row>
    <row r="47" spans="4:5" x14ac:dyDescent="0.35">
      <c r="E47" s="2"/>
    </row>
    <row r="48" spans="4:5" x14ac:dyDescent="0.35">
      <c r="E48" s="2"/>
    </row>
    <row r="49" spans="5:5" x14ac:dyDescent="0.35">
      <c r="E49" s="2"/>
    </row>
    <row r="50" spans="5:5" x14ac:dyDescent="0.35">
      <c r="E50" s="2"/>
    </row>
    <row r="51" spans="5:5" x14ac:dyDescent="0.35">
      <c r="E51" s="2"/>
    </row>
    <row r="52" spans="5:5" x14ac:dyDescent="0.35">
      <c r="E52" s="2"/>
    </row>
    <row r="53" spans="5:5" x14ac:dyDescent="0.35">
      <c r="E53" s="2"/>
    </row>
    <row r="54" spans="5:5" x14ac:dyDescent="0.35">
      <c r="E54" s="2"/>
    </row>
    <row r="55" spans="5:5" x14ac:dyDescent="0.35">
      <c r="E55" s="2"/>
    </row>
    <row r="56" spans="5:5" x14ac:dyDescent="0.35">
      <c r="E56" s="2"/>
    </row>
    <row r="57" spans="5:5" x14ac:dyDescent="0.35">
      <c r="E57" s="2"/>
    </row>
    <row r="58" spans="5:5" x14ac:dyDescent="0.35">
      <c r="E58" s="2"/>
    </row>
    <row r="59" spans="5:5" x14ac:dyDescent="0.35">
      <c r="E59" s="2"/>
    </row>
    <row r="60" spans="5:5" x14ac:dyDescent="0.35">
      <c r="E60" s="2"/>
    </row>
    <row r="61" spans="5:5" x14ac:dyDescent="0.35">
      <c r="E61" s="2"/>
    </row>
    <row r="62" spans="5:5" x14ac:dyDescent="0.35">
      <c r="E62" s="2"/>
    </row>
    <row r="63" spans="5:5" x14ac:dyDescent="0.35">
      <c r="E63" s="2"/>
    </row>
    <row r="64" spans="5:5" x14ac:dyDescent="0.35">
      <c r="E64" s="2"/>
    </row>
    <row r="65" spans="5:5" x14ac:dyDescent="0.35">
      <c r="E65" s="2"/>
    </row>
    <row r="66" spans="5:5" x14ac:dyDescent="0.35">
      <c r="E66" s="2"/>
    </row>
    <row r="67" spans="5:5" x14ac:dyDescent="0.35">
      <c r="E67" s="2"/>
    </row>
    <row r="68" spans="5:5" x14ac:dyDescent="0.35">
      <c r="E68" s="2"/>
    </row>
    <row r="69" spans="5:5" x14ac:dyDescent="0.35">
      <c r="E69" s="2"/>
    </row>
    <row r="70" spans="5:5" x14ac:dyDescent="0.35">
      <c r="E70" s="2"/>
    </row>
    <row r="71" spans="5:5" x14ac:dyDescent="0.35">
      <c r="E71" s="2"/>
    </row>
    <row r="72" spans="5:5" x14ac:dyDescent="0.35">
      <c r="E72" s="2"/>
    </row>
    <row r="73" spans="5:5" x14ac:dyDescent="0.35">
      <c r="E73" s="2"/>
    </row>
    <row r="74" spans="5:5" x14ac:dyDescent="0.35">
      <c r="E74" s="2"/>
    </row>
    <row r="75" spans="5:5" x14ac:dyDescent="0.35">
      <c r="E75" s="2"/>
    </row>
    <row r="76" spans="5:5" x14ac:dyDescent="0.35">
      <c r="E76" s="2"/>
    </row>
    <row r="77" spans="5:5" x14ac:dyDescent="0.35">
      <c r="E77" s="2"/>
    </row>
    <row r="78" spans="5:5" x14ac:dyDescent="0.35">
      <c r="E78" s="2"/>
    </row>
    <row r="79" spans="5:5" x14ac:dyDescent="0.35">
      <c r="E79" s="2"/>
    </row>
    <row r="80" spans="5:5" x14ac:dyDescent="0.35">
      <c r="E80" s="2"/>
    </row>
    <row r="81" spans="5:5" x14ac:dyDescent="0.35">
      <c r="E81" s="2"/>
    </row>
    <row r="82" spans="5:5" x14ac:dyDescent="0.35">
      <c r="E82" s="2"/>
    </row>
    <row r="83" spans="5:5" x14ac:dyDescent="0.35">
      <c r="E83" s="2"/>
    </row>
    <row r="84" spans="5:5" x14ac:dyDescent="0.35">
      <c r="E84" s="2"/>
    </row>
  </sheetData>
  <autoFilter ref="A1:H1">
    <sortState ref="A2:H23">
      <sortCondition ref="B1"/>
    </sortState>
  </autoFilter>
  <sortState ref="A2:F116">
    <sortCondition ref="A2:A116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9" sqref="B9"/>
    </sheetView>
  </sheetViews>
  <sheetFormatPr baseColWidth="10" defaultRowHeight="15.5" x14ac:dyDescent="0.35"/>
  <cols>
    <col min="1" max="1" width="17.5" customWidth="1"/>
    <col min="2" max="2" width="14" customWidth="1"/>
  </cols>
  <sheetData>
    <row r="1" spans="1:2" x14ac:dyDescent="0.35">
      <c r="A1" s="1" t="s">
        <v>31</v>
      </c>
      <c r="B1" t="s">
        <v>29</v>
      </c>
    </row>
    <row r="2" spans="1:2" x14ac:dyDescent="0.35">
      <c r="A2" s="1" t="s">
        <v>23</v>
      </c>
      <c r="B2">
        <v>4</v>
      </c>
    </row>
    <row r="3" spans="1:2" x14ac:dyDescent="0.35">
      <c r="A3" s="1" t="s">
        <v>22</v>
      </c>
      <c r="B3">
        <v>0</v>
      </c>
    </row>
    <row r="4" spans="1:2" x14ac:dyDescent="0.35">
      <c r="A4" s="3" t="s">
        <v>24</v>
      </c>
      <c r="B4" s="4">
        <v>2</v>
      </c>
    </row>
    <row r="5" spans="1:2" x14ac:dyDescent="0.35">
      <c r="A5" s="1" t="s">
        <v>25</v>
      </c>
      <c r="B5">
        <v>1</v>
      </c>
    </row>
    <row r="6" spans="1:2" x14ac:dyDescent="0.35">
      <c r="A6" s="1" t="s">
        <v>26</v>
      </c>
      <c r="B6">
        <v>2</v>
      </c>
    </row>
    <row r="7" spans="1:2" x14ac:dyDescent="0.35">
      <c r="A7" s="1" t="s">
        <v>27</v>
      </c>
      <c r="B7">
        <v>1</v>
      </c>
    </row>
    <row r="8" spans="1:2" x14ac:dyDescent="0.35">
      <c r="A8" s="1" t="s">
        <v>28</v>
      </c>
      <c r="B8">
        <v>6</v>
      </c>
    </row>
    <row r="9" spans="1:2" x14ac:dyDescent="0.35">
      <c r="A9" s="1"/>
    </row>
    <row r="10" spans="1:2" x14ac:dyDescent="0.3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N1</vt:lpstr>
      <vt:lpstr>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Ghazi Chikh</dc:creator>
  <cp:lastModifiedBy>Michel</cp:lastModifiedBy>
  <dcterms:created xsi:type="dcterms:W3CDTF">2017-06-03T16:17:14Z</dcterms:created>
  <dcterms:modified xsi:type="dcterms:W3CDTF">2017-07-01T12:00:45Z</dcterms:modified>
</cp:coreProperties>
</file>