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4" r:id="rId1"/>
    <sheet name="Feuil1" sheetId="1" r:id="rId2"/>
  </sheets>
  <calcPr calcId="152511"/>
  <pivotCaches>
    <pivotCache cacheId="2" r:id="rId3"/>
  </pivotCaches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</calcChain>
</file>

<file path=xl/sharedStrings.xml><?xml version="1.0" encoding="utf-8"?>
<sst xmlns="http://schemas.openxmlformats.org/spreadsheetml/2006/main" count="54" uniqueCount="29">
  <si>
    <t>Date Création Incident</t>
  </si>
  <si>
    <t>Date Clôture Incident</t>
  </si>
  <si>
    <t>Durée de la clôture</t>
  </si>
  <si>
    <t>0 jours 00:00</t>
  </si>
  <si>
    <t>67 jours 03:44</t>
  </si>
  <si>
    <t>0 jours 22:43</t>
  </si>
  <si>
    <t>35 jours 02:29</t>
  </si>
  <si>
    <t>67 jours 03:45</t>
  </si>
  <si>
    <t>139 jours 23:39</t>
  </si>
  <si>
    <t>41 jours 21:00</t>
  </si>
  <si>
    <t>0 jours 00:41</t>
  </si>
  <si>
    <t>20 jours 20:36</t>
  </si>
  <si>
    <t>35 jours 01:31</t>
  </si>
  <si>
    <t>18 jours 00:50</t>
  </si>
  <si>
    <t>6 jours 01:43</t>
  </si>
  <si>
    <t>69 jours 00:10</t>
  </si>
  <si>
    <t>3 jours 19:57</t>
  </si>
  <si>
    <t>0 jours 19:46</t>
  </si>
  <si>
    <t>0 jours 18:50</t>
  </si>
  <si>
    <t>0 jours 00:45</t>
  </si>
  <si>
    <t>Motif Incident</t>
  </si>
  <si>
    <t>Inversion de colis</t>
  </si>
  <si>
    <t xml:space="preserve">Perte </t>
  </si>
  <si>
    <t>consignes de livraison</t>
  </si>
  <si>
    <t xml:space="preserve">Perte ou Vol colis </t>
  </si>
  <si>
    <t>Durée</t>
  </si>
  <si>
    <t>Étiquettes de lignes</t>
  </si>
  <si>
    <t>Total général</t>
  </si>
  <si>
    <t>Moyenne de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</si>
</sst>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/mm\/yyyy\ hh\:mm\:ss"/>
    <numFmt numFmtId="165" formatCode="[h]:mm:ss;@"/>
    <numFmt numFmtId="167" formatCode="[hh]:mm"/>
    <numFmt numFmtId="168" formatCode="d\ &quot;jour(s)&quot;\ hh:mm"/>
  </numFmts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9"/>
      <color rgb="FF333333"/>
      <name val="Arial"/>
    </font>
    <font>
      <b/>
      <sz val="9"/>
      <color rgb="FFFFFFFF"/>
      <name val="Arial"/>
    </font>
    <font>
      <b/>
      <sz val="9"/>
      <color rgb="FFFFFF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49" fontId="3" fillId="0" borderId="0" xfId="1" applyNumberFormat="1" applyFont="1" applyFill="1" applyBorder="1" applyAlignment="1">
      <alignment horizontal="center"/>
    </xf>
    <xf numFmtId="165" fontId="3" fillId="0" borderId="0" xfId="1" applyNumberFormat="1" applyFont="1" applyFill="1" applyBorder="1" applyAlignment="1">
      <alignment horizontal="center"/>
    </xf>
    <xf numFmtId="49" fontId="4" fillId="0" borderId="0" xfId="1" applyNumberFormat="1" applyFont="1" applyFill="1" applyBorder="1" applyAlignment="1">
      <alignment horizontal="center"/>
    </xf>
    <xf numFmtId="49" fontId="2" fillId="0" borderId="0" xfId="1" applyNumberFormat="1" applyFont="1" applyFill="1" applyBorder="1" applyAlignment="1">
      <alignment horizontal="left"/>
    </xf>
    <xf numFmtId="164" fontId="2" fillId="0" borderId="0" xfId="1" applyNumberFormat="1" applyFont="1" applyFill="1" applyBorder="1" applyAlignment="1">
      <alignment horizontal="left"/>
    </xf>
    <xf numFmtId="165" fontId="2" fillId="0" borderId="0" xfId="1" applyNumberFormat="1" applyFont="1" applyFill="1" applyBorder="1" applyAlignment="1">
      <alignment horizontal="left"/>
    </xf>
    <xf numFmtId="167" fontId="0" fillId="0" borderId="0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168" fontId="0" fillId="0" borderId="0" xfId="0" applyNumberFormat="1"/>
  </cellXfs>
  <cellStyles count="2">
    <cellStyle name="Normal" xfId="0" builtinId="0"/>
    <cellStyle name="Normal 2" xfId="1"/>
  </cellStyles>
  <dxfs count="9">
    <dxf>
      <numFmt numFmtId="168" formatCode="d\ &quot;jour(s)&quot;\ hh:mm"/>
    </dxf>
    <dxf>
      <numFmt numFmtId="168" formatCode="d\ &quot;jour(s)&quot;\ hh:mm"/>
    </dxf>
    <dxf>
      <numFmt numFmtId="167" formatCode="[hh]:mm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5" formatCode="[h]:mm:ss;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\ hh\:mm\:ss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64" formatCode="dd\/mm\/yyyy\ hh\:mm\:ss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88900</xdr:colOff>
      <xdr:row>3</xdr:row>
      <xdr:rowOff>171450</xdr:rowOff>
    </xdr:from>
    <xdr:to>
      <xdr:col>4</xdr:col>
      <xdr:colOff>508000</xdr:colOff>
      <xdr:row>8</xdr:row>
      <xdr:rowOff>63500</xdr:rowOff>
    </xdr:to>
    <xdr:sp macro="" textlink="">
      <xdr:nvSpPr>
        <xdr:cNvPr id="2" name="Rectangle à coins arrondis 1"/>
        <xdr:cNvSpPr/>
      </xdr:nvSpPr>
      <xdr:spPr>
        <a:xfrm>
          <a:off x="2635250" y="723900"/>
          <a:ext cx="1943100" cy="812800"/>
        </a:xfrm>
        <a:prstGeom prst="wedgeRoundRectCallout">
          <a:avLst>
            <a:gd name="adj1" fmla="val -52859"/>
            <a:gd name="adj2" fmla="val -6093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 </a:t>
          </a:r>
        </a:p>
        <a:p>
          <a:pPr algn="l"/>
          <a:endParaRPr lang="fr-FR" sz="1100"/>
        </a:p>
        <a:p>
          <a:pPr algn="l"/>
          <a:r>
            <a:rPr lang="fr-FR" sz="1100"/>
            <a:t>j "jour(s)" hh:mm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11.748831828707" createdVersion="5" refreshedVersion="5" minRefreshableVersion="3" recordCount="21">
  <cacheSource type="worksheet">
    <worksheetSource name="Tableau1"/>
  </cacheSource>
  <cacheFields count="5">
    <cacheField name="Motif Incident" numFmtId="49">
      <sharedItems count="4">
        <s v="Perte "/>
        <s v="Perte ou Vol colis "/>
        <s v="consignes de livraison"/>
        <s v="Inversion de colis"/>
      </sharedItems>
    </cacheField>
    <cacheField name="Date Création Incident" numFmtId="164">
      <sharedItems containsSemiMixedTypes="0" containsNonDate="0" containsDate="1" containsString="0" minDate="2016-09-01T09:46:45" maxDate="2016-09-02T09:16:14"/>
    </cacheField>
    <cacheField name="Date Clôture Incident" numFmtId="164">
      <sharedItems containsSemiMixedTypes="0" containsNonDate="0" containsDate="1" containsString="0" minDate="2016-09-01T09:46:45" maxDate="2017-01-19T11:58:04"/>
    </cacheField>
    <cacheField name="Durée de la clôture" numFmtId="165">
      <sharedItems/>
    </cacheField>
    <cacheField name="Durée" numFmtId="167">
      <sharedItems containsSemiMixedTypes="0" containsNonDate="0" containsDate="1" containsString="0" minDate="1899-12-30T00:00:00" maxDate="1900-05-18T23:39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d v="2016-09-01T09:46:45"/>
    <d v="2016-09-01T09:46:45"/>
    <s v="0 jours 00:00"/>
    <d v="1899-12-30T00:00:00"/>
  </r>
  <r>
    <x v="0"/>
    <d v="2016-09-01T11:05:56"/>
    <d v="2016-09-01T11:05:56"/>
    <s v="0 jours 00:00"/>
    <d v="1899-12-30T00:00:00"/>
  </r>
  <r>
    <x v="0"/>
    <d v="2016-09-01T11:24:03"/>
    <d v="2016-11-07T15:08:53"/>
    <s v="67 jours 03:44"/>
    <d v="1900-03-07T03:44:00"/>
  </r>
  <r>
    <x v="0"/>
    <d v="2016-09-01T12:15:34"/>
    <d v="2016-09-02T10:59:18"/>
    <s v="0 jours 22:43"/>
    <d v="1899-12-30T22:43:00"/>
  </r>
  <r>
    <x v="0"/>
    <d v="2016-09-01T13:37:04"/>
    <d v="2016-10-06T16:06:29"/>
    <s v="35 jours 02:29"/>
    <d v="1900-02-03T02:29:00"/>
  </r>
  <r>
    <x v="0"/>
    <d v="2016-09-01T11:24:08"/>
    <d v="2016-11-07T15:09:37"/>
    <s v="67 jours 03:45"/>
    <d v="1900-03-07T03:45:00"/>
  </r>
  <r>
    <x v="0"/>
    <d v="2016-09-01T11:32:00"/>
    <d v="2016-09-01T11:32:00"/>
    <s v="0 jours 00:00"/>
    <d v="1899-12-30T00:00:00"/>
  </r>
  <r>
    <x v="0"/>
    <d v="2016-09-01T12:18:58"/>
    <d v="2017-01-19T11:58:04"/>
    <s v="139 jours 23:39"/>
    <d v="1900-05-18T23:39:00"/>
  </r>
  <r>
    <x v="0"/>
    <d v="2016-09-01T12:47:06"/>
    <d v="2016-10-13T09:47:47"/>
    <s v="41 jours 21:00"/>
    <d v="1900-02-09T21:00:00"/>
  </r>
  <r>
    <x v="0"/>
    <d v="2016-09-01T14:01:41"/>
    <d v="2016-09-01T14:01:41"/>
    <s v="0 jours 00:00"/>
    <d v="1899-12-30T00:00:00"/>
  </r>
  <r>
    <x v="0"/>
    <d v="2016-09-01T14:02:09"/>
    <d v="2016-09-01T14:43:47"/>
    <s v="0 jours 00:41"/>
    <d v="1899-12-30T00:41:00"/>
  </r>
  <r>
    <x v="0"/>
    <d v="2016-09-01T14:28:02"/>
    <d v="2016-09-22T11:04:10"/>
    <s v="20 jours 20:36"/>
    <d v="1900-01-19T20:36:00"/>
  </r>
  <r>
    <x v="0"/>
    <d v="2016-09-01T14:33:27"/>
    <d v="2016-10-06T16:04:56"/>
    <s v="35 jours 01:31"/>
    <d v="1900-02-03T01:31:00"/>
  </r>
  <r>
    <x v="0"/>
    <d v="2016-09-01T14:39:42"/>
    <d v="2016-09-19T15:30:05"/>
    <s v="18 jours 00:50"/>
    <d v="1900-01-17T00:50:00"/>
  </r>
  <r>
    <x v="0"/>
    <d v="2016-09-01T15:07:10"/>
    <d v="2016-09-07T16:50:56"/>
    <s v="6 jours 01:43"/>
    <d v="1900-01-05T01:43:00"/>
  </r>
  <r>
    <x v="0"/>
    <d v="2016-09-01T14:10:58"/>
    <d v="2016-11-09T14:20:59"/>
    <s v="69 jours 00:10"/>
    <d v="1900-03-09T00:10:00"/>
  </r>
  <r>
    <x v="0"/>
    <d v="2016-09-01T16:33:11"/>
    <d v="2016-09-05T12:31:02"/>
    <s v="3 jours 19:57"/>
    <d v="1900-01-02T19:57:00"/>
  </r>
  <r>
    <x v="1"/>
    <d v="2016-09-01T16:12:03"/>
    <d v="2016-09-02T11:58:43"/>
    <s v="0 jours 19:46"/>
    <d v="1899-12-30T19:46:00"/>
  </r>
  <r>
    <x v="2"/>
    <d v="2016-09-01T16:27:40"/>
    <d v="2016-09-02T11:18:05"/>
    <s v="0 jours 18:50"/>
    <d v="1899-12-30T18:50:00"/>
  </r>
  <r>
    <x v="3"/>
    <d v="2016-09-01T16:48:47"/>
    <d v="2016-09-01T16:48:47"/>
    <s v="0 jours 00:00"/>
    <d v="1899-12-30T00:00:00"/>
  </r>
  <r>
    <x v="3"/>
    <d v="2016-09-02T09:16:14"/>
    <d v="2016-09-02T10:01:29"/>
    <s v="0 jours 00:45"/>
    <d v="1899-12-30T00:45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" firstHeaderRow="1" firstDataRow="1" firstDataCol="1"/>
  <pivotFields count="5">
    <pivotField axis="axisRow" showAll="0">
      <items count="5">
        <item x="2"/>
        <item x="3"/>
        <item x="0"/>
        <item x="1"/>
        <item t="default"/>
      </items>
    </pivotField>
    <pivotField numFmtId="164" showAll="0"/>
    <pivotField numFmtId="164" showAll="0"/>
    <pivotField showAll="0"/>
    <pivotField dataField="1" numFmtId="167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Moyenne de Durée" fld="4" subtotal="average" baseField="0" baseItem="0" numFmtId="168"/>
  </dataFields>
  <formats count="2">
    <format dxfId="1">
      <pivotArea outline="0" collapsedLevelsAreSubtotals="1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2" totalsRowShown="0" headerRowDxfId="4" dataDxfId="3" headerRowCellStyle="Normal 2" dataCellStyle="Normal 2">
  <autoFilter ref="A1:E22"/>
  <tableColumns count="5">
    <tableColumn id="1" name="Motif Incident" dataDxfId="8" dataCellStyle="Normal 2"/>
    <tableColumn id="2" name="Date Création Incident" dataDxfId="7" dataCellStyle="Normal 2"/>
    <tableColumn id="3" name="Date Clôture Incident" dataDxfId="6" dataCellStyle="Normal 2"/>
    <tableColumn id="4" name="Durée de la clôture" dataDxfId="5" dataCellStyle="Normal 2"/>
    <tableColumn id="5" name="Durée" dataDxfId="2">
      <calculatedColumnFormula>MID(Tableau1[[#This Row],[Durée de la clôture]],1,SEARCH(" jours ",Tableau1[[#This Row],[Durée de la clôture]])-1)+MID(Tableau1[[#This Row],[Durée de la clôture]],SEARCH(" jours ",Tableau1[[#This Row],[Durée de la clôture]])+7,99)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/>
  </sheetViews>
  <sheetFormatPr baseColWidth="10" defaultRowHeight="14.5" x14ac:dyDescent="0.35"/>
  <cols>
    <col min="1" max="1" width="19.54296875" bestFit="1" customWidth="1"/>
    <col min="2" max="2" width="16.90625" style="10" bestFit="1" customWidth="1"/>
  </cols>
  <sheetData>
    <row r="3" spans="1:2" x14ac:dyDescent="0.35">
      <c r="A3" s="8" t="s">
        <v>26</v>
      </c>
      <c r="B3" s="10" t="s">
        <v>28</v>
      </c>
    </row>
    <row r="4" spans="1:2" x14ac:dyDescent="0.35">
      <c r="A4" s="9" t="s">
        <v>23</v>
      </c>
      <c r="B4" s="10">
        <v>0.78472222222222221</v>
      </c>
    </row>
    <row r="5" spans="1:2" x14ac:dyDescent="0.35">
      <c r="A5" s="9" t="s">
        <v>21</v>
      </c>
      <c r="B5" s="10">
        <v>1.5625E-2</v>
      </c>
    </row>
    <row r="6" spans="1:2" x14ac:dyDescent="0.35">
      <c r="A6" s="9" t="s">
        <v>22</v>
      </c>
      <c r="B6" s="10">
        <v>29.712745098039218</v>
      </c>
    </row>
    <row r="7" spans="1:2" x14ac:dyDescent="0.35">
      <c r="A7" s="9" t="s">
        <v>24</v>
      </c>
      <c r="B7" s="10">
        <v>0.82361111111111107</v>
      </c>
    </row>
    <row r="8" spans="1:2" x14ac:dyDescent="0.35">
      <c r="A8" s="9" t="s">
        <v>27</v>
      </c>
      <c r="B8" s="10">
        <v>24.131250000000001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workbookViewId="0">
      <selection activeCell="E2" sqref="E2"/>
    </sheetView>
  </sheetViews>
  <sheetFormatPr baseColWidth="10" defaultRowHeight="14.5" x14ac:dyDescent="0.35"/>
  <cols>
    <col min="1" max="1" width="27.1796875" customWidth="1"/>
    <col min="2" max="2" width="21.81640625" customWidth="1"/>
    <col min="3" max="3" width="19.54296875" customWidth="1"/>
    <col min="4" max="4" width="23.26953125" customWidth="1"/>
  </cols>
  <sheetData>
    <row r="1" spans="1:5" x14ac:dyDescent="0.35">
      <c r="A1" s="1" t="s">
        <v>20</v>
      </c>
      <c r="B1" s="1" t="s">
        <v>0</v>
      </c>
      <c r="C1" s="1" t="s">
        <v>1</v>
      </c>
      <c r="D1" s="2" t="s">
        <v>2</v>
      </c>
      <c r="E1" s="3" t="s">
        <v>25</v>
      </c>
    </row>
    <row r="2" spans="1:5" x14ac:dyDescent="0.35">
      <c r="A2" s="4" t="s">
        <v>22</v>
      </c>
      <c r="B2" s="5">
        <v>42614.4074652778</v>
      </c>
      <c r="C2" s="5">
        <v>42614.4074652778</v>
      </c>
      <c r="D2" s="6" t="s">
        <v>3</v>
      </c>
      <c r="E2" s="7">
        <f>MID(Tableau1[[#This Row],[Durée de la clôture]],1,SEARCH(" jours ",Tableau1[[#This Row],[Durée de la clôture]])-1)+MID(Tableau1[[#This Row],[Durée de la clôture]],SEARCH(" jours ",Tableau1[[#This Row],[Durée de la clôture]])+7,99)</f>
        <v>0</v>
      </c>
    </row>
    <row r="3" spans="1:5" x14ac:dyDescent="0.35">
      <c r="A3" s="4" t="s">
        <v>22</v>
      </c>
      <c r="B3" s="5">
        <v>42614.462453703702</v>
      </c>
      <c r="C3" s="5">
        <v>42614.462453703702</v>
      </c>
      <c r="D3" s="6" t="s">
        <v>3</v>
      </c>
      <c r="E3" s="7">
        <f>MID(Tableau1[[#This Row],[Durée de la clôture]],1,SEARCH(" jours ",Tableau1[[#This Row],[Durée de la clôture]])-1)+MID(Tableau1[[#This Row],[Durée de la clôture]],SEARCH(" jours ",Tableau1[[#This Row],[Durée de la clôture]])+7,99)</f>
        <v>0</v>
      </c>
    </row>
    <row r="4" spans="1:5" x14ac:dyDescent="0.35">
      <c r="A4" s="4" t="s">
        <v>22</v>
      </c>
      <c r="B4" s="5">
        <v>42614.4750347222</v>
      </c>
      <c r="C4" s="5">
        <v>42681.631168981497</v>
      </c>
      <c r="D4" s="6" t="s">
        <v>4</v>
      </c>
      <c r="E4" s="7">
        <f>MID(Tableau1[[#This Row],[Durée de la clôture]],1,SEARCH(" jours ",Tableau1[[#This Row],[Durée de la clôture]])-1)+MID(Tableau1[[#This Row],[Durée de la clôture]],SEARCH(" jours ",Tableau1[[#This Row],[Durée de la clôture]])+7,99)</f>
        <v>67.155555555555551</v>
      </c>
    </row>
    <row r="5" spans="1:5" x14ac:dyDescent="0.35">
      <c r="A5" s="4" t="s">
        <v>22</v>
      </c>
      <c r="B5" s="5">
        <v>42614.510810185202</v>
      </c>
      <c r="C5" s="5">
        <v>42615.457847222198</v>
      </c>
      <c r="D5" s="6" t="s">
        <v>5</v>
      </c>
      <c r="E5" s="7">
        <f>MID(Tableau1[[#This Row],[Durée de la clôture]],1,SEARCH(" jours ",Tableau1[[#This Row],[Durée de la clôture]])-1)+MID(Tableau1[[#This Row],[Durée de la clôture]],SEARCH(" jours ",Tableau1[[#This Row],[Durée de la clôture]])+7,99)</f>
        <v>0.94652777777777775</v>
      </c>
    </row>
    <row r="6" spans="1:5" x14ac:dyDescent="0.35">
      <c r="A6" s="4" t="s">
        <v>22</v>
      </c>
      <c r="B6" s="5">
        <v>42614.567407407398</v>
      </c>
      <c r="C6" s="5">
        <v>42649.671168981498</v>
      </c>
      <c r="D6" s="6" t="s">
        <v>6</v>
      </c>
      <c r="E6" s="7">
        <f>MID(Tableau1[[#This Row],[Durée de la clôture]],1,SEARCH(" jours ",Tableau1[[#This Row],[Durée de la clôture]])-1)+MID(Tableau1[[#This Row],[Durée de la clôture]],SEARCH(" jours ",Tableau1[[#This Row],[Durée de la clôture]])+7,99)</f>
        <v>35.103472222222223</v>
      </c>
    </row>
    <row r="7" spans="1:5" x14ac:dyDescent="0.35">
      <c r="A7" s="4" t="s">
        <v>22</v>
      </c>
      <c r="B7" s="5">
        <v>42614.475092592598</v>
      </c>
      <c r="C7" s="5">
        <v>42681.631678240701</v>
      </c>
      <c r="D7" s="6" t="s">
        <v>7</v>
      </c>
      <c r="E7" s="7">
        <f>MID(Tableau1[[#This Row],[Durée de la clôture]],1,SEARCH(" jours ",Tableau1[[#This Row],[Durée de la clôture]])-1)+MID(Tableau1[[#This Row],[Durée de la clôture]],SEARCH(" jours ",Tableau1[[#This Row],[Durée de la clôture]])+7,99)</f>
        <v>67.15625</v>
      </c>
    </row>
    <row r="8" spans="1:5" x14ac:dyDescent="0.35">
      <c r="A8" s="4" t="s">
        <v>22</v>
      </c>
      <c r="B8" s="5">
        <v>42614.480555555601</v>
      </c>
      <c r="C8" s="5">
        <v>42614.480555555601</v>
      </c>
      <c r="D8" s="6" t="s">
        <v>3</v>
      </c>
      <c r="E8" s="7">
        <f>MID(Tableau1[[#This Row],[Durée de la clôture]],1,SEARCH(" jours ",Tableau1[[#This Row],[Durée de la clôture]])-1)+MID(Tableau1[[#This Row],[Durée de la clôture]],SEARCH(" jours ",Tableau1[[#This Row],[Durée de la clôture]])+7,99)</f>
        <v>0</v>
      </c>
    </row>
    <row r="9" spans="1:5" x14ac:dyDescent="0.35">
      <c r="A9" s="4" t="s">
        <v>22</v>
      </c>
      <c r="B9" s="5">
        <v>42614.513171296298</v>
      </c>
      <c r="C9" s="5">
        <v>42754.498657407399</v>
      </c>
      <c r="D9" s="6" t="s">
        <v>8</v>
      </c>
      <c r="E9" s="7">
        <f>MID(Tableau1[[#This Row],[Durée de la clôture]],1,SEARCH(" jours ",Tableau1[[#This Row],[Durée de la clôture]])-1)+MID(Tableau1[[#This Row],[Durée de la clôture]],SEARCH(" jours ",Tableau1[[#This Row],[Durée de la clôture]])+7,99)</f>
        <v>139.98541666666668</v>
      </c>
    </row>
    <row r="10" spans="1:5" x14ac:dyDescent="0.35">
      <c r="A10" s="4" t="s">
        <v>22</v>
      </c>
      <c r="B10" s="5">
        <v>42614.532708333303</v>
      </c>
      <c r="C10" s="5">
        <v>42656.4081828704</v>
      </c>
      <c r="D10" s="6" t="s">
        <v>9</v>
      </c>
      <c r="E10" s="7">
        <f>MID(Tableau1[[#This Row],[Durée de la clôture]],1,SEARCH(" jours ",Tableau1[[#This Row],[Durée de la clôture]])-1)+MID(Tableau1[[#This Row],[Durée de la clôture]],SEARCH(" jours ",Tableau1[[#This Row],[Durée de la clôture]])+7,99)</f>
        <v>41.875</v>
      </c>
    </row>
    <row r="11" spans="1:5" x14ac:dyDescent="0.35">
      <c r="A11" s="4" t="s">
        <v>22</v>
      </c>
      <c r="B11" s="5">
        <v>42614.584502314799</v>
      </c>
      <c r="C11" s="5">
        <v>42614.584502314799</v>
      </c>
      <c r="D11" s="6" t="s">
        <v>3</v>
      </c>
      <c r="E11" s="7">
        <f>MID(Tableau1[[#This Row],[Durée de la clôture]],1,SEARCH(" jours ",Tableau1[[#This Row],[Durée de la clôture]])-1)+MID(Tableau1[[#This Row],[Durée de la clôture]],SEARCH(" jours ",Tableau1[[#This Row],[Durée de la clôture]])+7,99)</f>
        <v>0</v>
      </c>
    </row>
    <row r="12" spans="1:5" x14ac:dyDescent="0.35">
      <c r="A12" s="4" t="s">
        <v>22</v>
      </c>
      <c r="B12" s="5">
        <v>42614.584826388898</v>
      </c>
      <c r="C12" s="5">
        <v>42614.613738425898</v>
      </c>
      <c r="D12" s="6" t="s">
        <v>10</v>
      </c>
      <c r="E12" s="7">
        <f>MID(Tableau1[[#This Row],[Durée de la clôture]],1,SEARCH(" jours ",Tableau1[[#This Row],[Durée de la clôture]])-1)+MID(Tableau1[[#This Row],[Durée de la clôture]],SEARCH(" jours ",Tableau1[[#This Row],[Durée de la clôture]])+7,99)</f>
        <v>2.8472222222222222E-2</v>
      </c>
    </row>
    <row r="13" spans="1:5" x14ac:dyDescent="0.35">
      <c r="A13" s="4" t="s">
        <v>22</v>
      </c>
      <c r="B13" s="5">
        <v>42614.602800925903</v>
      </c>
      <c r="C13" s="5">
        <v>42635.461226851898</v>
      </c>
      <c r="D13" s="6" t="s">
        <v>11</v>
      </c>
      <c r="E13" s="7">
        <f>MID(Tableau1[[#This Row],[Durée de la clôture]],1,SEARCH(" jours ",Tableau1[[#This Row],[Durée de la clôture]])-1)+MID(Tableau1[[#This Row],[Durée de la clôture]],SEARCH(" jours ",Tableau1[[#This Row],[Durée de la clôture]])+7,99)</f>
        <v>20.858333333333334</v>
      </c>
    </row>
    <row r="14" spans="1:5" x14ac:dyDescent="0.35">
      <c r="A14" s="4" t="s">
        <v>22</v>
      </c>
      <c r="B14" s="5">
        <v>42614.606562499997</v>
      </c>
      <c r="C14" s="5">
        <v>42649.670092592598</v>
      </c>
      <c r="D14" s="6" t="s">
        <v>12</v>
      </c>
      <c r="E14" s="7">
        <f>MID(Tableau1[[#This Row],[Durée de la clôture]],1,SEARCH(" jours ",Tableau1[[#This Row],[Durée de la clôture]])-1)+MID(Tableau1[[#This Row],[Durée de la clôture]],SEARCH(" jours ",Tableau1[[#This Row],[Durée de la clôture]])+7,99)</f>
        <v>35.063194444444441</v>
      </c>
    </row>
    <row r="15" spans="1:5" x14ac:dyDescent="0.35">
      <c r="A15" s="4" t="s">
        <v>22</v>
      </c>
      <c r="B15" s="5">
        <v>42614.6109027778</v>
      </c>
      <c r="C15" s="5">
        <v>42632.645891203698</v>
      </c>
      <c r="D15" s="6" t="s">
        <v>13</v>
      </c>
      <c r="E15" s="7">
        <f>MID(Tableau1[[#This Row],[Durée de la clôture]],1,SEARCH(" jours ",Tableau1[[#This Row],[Durée de la clôture]])-1)+MID(Tableau1[[#This Row],[Durée de la clôture]],SEARCH(" jours ",Tableau1[[#This Row],[Durée de la clôture]])+7,99)</f>
        <v>18.034722222222221</v>
      </c>
    </row>
    <row r="16" spans="1:5" x14ac:dyDescent="0.35">
      <c r="A16" s="4" t="s">
        <v>22</v>
      </c>
      <c r="B16" s="5">
        <v>42614.629976851902</v>
      </c>
      <c r="C16" s="5">
        <v>42620.702037037001</v>
      </c>
      <c r="D16" s="6" t="s">
        <v>14</v>
      </c>
      <c r="E16" s="7">
        <f>MID(Tableau1[[#This Row],[Durée de la clôture]],1,SEARCH(" jours ",Tableau1[[#This Row],[Durée de la clôture]])-1)+MID(Tableau1[[#This Row],[Durée de la clôture]],SEARCH(" jours ",Tableau1[[#This Row],[Durée de la clôture]])+7,99)</f>
        <v>6.0715277777777779</v>
      </c>
    </row>
    <row r="17" spans="1:5" x14ac:dyDescent="0.35">
      <c r="A17" s="4" t="s">
        <v>22</v>
      </c>
      <c r="B17" s="5">
        <v>42614.590949074103</v>
      </c>
      <c r="C17" s="5">
        <v>42683.597905092603</v>
      </c>
      <c r="D17" s="6" t="s">
        <v>15</v>
      </c>
      <c r="E17" s="7">
        <f>MID(Tableau1[[#This Row],[Durée de la clôture]],1,SEARCH(" jours ",Tableau1[[#This Row],[Durée de la clôture]])-1)+MID(Tableau1[[#This Row],[Durée de la clôture]],SEARCH(" jours ",Tableau1[[#This Row],[Durée de la clôture]])+7,99)</f>
        <v>69.006944444444443</v>
      </c>
    </row>
    <row r="18" spans="1:5" x14ac:dyDescent="0.35">
      <c r="A18" s="4" t="s">
        <v>22</v>
      </c>
      <c r="B18" s="5">
        <v>42614.689710648199</v>
      </c>
      <c r="C18" s="5">
        <v>42618.5215509259</v>
      </c>
      <c r="D18" s="6" t="s">
        <v>16</v>
      </c>
      <c r="E18" s="7">
        <f>MID(Tableau1[[#This Row],[Durée de la clôture]],1,SEARCH(" jours ",Tableau1[[#This Row],[Durée de la clôture]])-1)+MID(Tableau1[[#This Row],[Durée de la clôture]],SEARCH(" jours ",Tableau1[[#This Row],[Durée de la clôture]])+7,99)</f>
        <v>3.8312499999999998</v>
      </c>
    </row>
    <row r="19" spans="1:5" x14ac:dyDescent="0.35">
      <c r="A19" s="4" t="s">
        <v>24</v>
      </c>
      <c r="B19" s="5">
        <v>42614.675034722197</v>
      </c>
      <c r="C19" s="5">
        <v>42615.499108796299</v>
      </c>
      <c r="D19" s="6" t="s">
        <v>17</v>
      </c>
      <c r="E19" s="7">
        <f>MID(Tableau1[[#This Row],[Durée de la clôture]],1,SEARCH(" jours ",Tableau1[[#This Row],[Durée de la clôture]])-1)+MID(Tableau1[[#This Row],[Durée de la clôture]],SEARCH(" jours ",Tableau1[[#This Row],[Durée de la clôture]])+7,99)</f>
        <v>0.82361111111111107</v>
      </c>
    </row>
    <row r="20" spans="1:5" x14ac:dyDescent="0.35">
      <c r="A20" s="4" t="s">
        <v>23</v>
      </c>
      <c r="B20" s="5">
        <v>42614.6858796296</v>
      </c>
      <c r="C20" s="5">
        <v>42615.470891203702</v>
      </c>
      <c r="D20" s="6" t="s">
        <v>18</v>
      </c>
      <c r="E20" s="7">
        <f>MID(Tableau1[[#This Row],[Durée de la clôture]],1,SEARCH(" jours ",Tableau1[[#This Row],[Durée de la clôture]])-1)+MID(Tableau1[[#This Row],[Durée de la clôture]],SEARCH(" jours ",Tableau1[[#This Row],[Durée de la clôture]])+7,99)</f>
        <v>0.78472222222222221</v>
      </c>
    </row>
    <row r="21" spans="1:5" x14ac:dyDescent="0.35">
      <c r="A21" s="4" t="s">
        <v>21</v>
      </c>
      <c r="B21" s="5">
        <v>42614.700543981497</v>
      </c>
      <c r="C21" s="5">
        <v>42614.700543981497</v>
      </c>
      <c r="D21" s="6" t="s">
        <v>3</v>
      </c>
      <c r="E21" s="7">
        <f>MID(Tableau1[[#This Row],[Durée de la clôture]],1,SEARCH(" jours ",Tableau1[[#This Row],[Durée de la clôture]])-1)+MID(Tableau1[[#This Row],[Durée de la clôture]],SEARCH(" jours ",Tableau1[[#This Row],[Durée de la clôture]])+7,99)</f>
        <v>0</v>
      </c>
    </row>
    <row r="22" spans="1:5" x14ac:dyDescent="0.35">
      <c r="A22" s="4" t="s">
        <v>21</v>
      </c>
      <c r="B22" s="5">
        <v>42615.3862731482</v>
      </c>
      <c r="C22" s="5">
        <v>42615.417696759301</v>
      </c>
      <c r="D22" s="6" t="s">
        <v>19</v>
      </c>
      <c r="E22" s="7">
        <f>MID(Tableau1[[#This Row],[Durée de la clôture]],1,SEARCH(" jours ",Tableau1[[#This Row],[Durée de la clôture]])-1)+MID(Tableau1[[#This Row],[Durée de la clôture]],SEARCH(" jours ",Tableau1[[#This Row],[Durée de la clôture]])+7,99)</f>
        <v>3.125E-2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Sodexo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NGUYEN.ext Agnes</dc:creator>
  <cp:lastModifiedBy>Michel</cp:lastModifiedBy>
  <dcterms:created xsi:type="dcterms:W3CDTF">2017-03-17T14:04:46Z</dcterms:created>
  <dcterms:modified xsi:type="dcterms:W3CDTF">2017-03-17T17:00:01Z</dcterms:modified>
</cp:coreProperties>
</file>