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Planning" sheetId="1" r:id="rId1"/>
    <sheet name="BdD" sheetId="3" state="hidden" r:id="rId2"/>
    <sheet name="Recap" sheetId="2" r:id="rId3"/>
  </sheets>
  <functionGroups builtInGroupCount="18"/>
  <definedNames>
    <definedName name="Dimanche">Planning!$A$165</definedName>
    <definedName name="Jeudi">Planning!$A$84</definedName>
    <definedName name="Lundi">Planning!$A$3</definedName>
    <definedName name="Mardi">Planning!$A$30</definedName>
    <definedName name="Mercredi">Planning!$A$57</definedName>
    <definedName name="Samedi">Planning!$A$138</definedName>
    <definedName name="Vendredi">Planning!$A$111</definedName>
  </definedNames>
  <calcPr calcId="152511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6" i="1" l="1"/>
  <c r="A187" i="1"/>
  <c r="A188" i="1"/>
  <c r="A189" i="1"/>
  <c r="A190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57" i="1"/>
  <c r="A54" i="1"/>
  <c r="A81" i="1" s="1"/>
  <c r="A108" i="1" s="1"/>
  <c r="A135" i="1" s="1"/>
  <c r="A162" i="1" s="1"/>
  <c r="A55" i="1"/>
  <c r="A82" i="1" s="1"/>
  <c r="A109" i="1" s="1"/>
  <c r="A136" i="1" s="1"/>
  <c r="A163" i="1" s="1"/>
  <c r="A50" i="1"/>
  <c r="A77" i="1" s="1"/>
  <c r="A104" i="1" s="1"/>
  <c r="A131" i="1" s="1"/>
  <c r="A158" i="1" s="1"/>
  <c r="A51" i="1"/>
  <c r="A78" i="1" s="1"/>
  <c r="A105" i="1" s="1"/>
  <c r="A132" i="1" s="1"/>
  <c r="A159" i="1" s="1"/>
  <c r="A52" i="1"/>
  <c r="A79" i="1" s="1"/>
  <c r="A106" i="1" s="1"/>
  <c r="A133" i="1" s="1"/>
  <c r="A160" i="1" s="1"/>
  <c r="A53" i="1"/>
  <c r="A80" i="1" s="1"/>
  <c r="A107" i="1" s="1"/>
  <c r="A134" i="1" s="1"/>
  <c r="A161" i="1" s="1"/>
  <c r="A35" i="1"/>
  <c r="A62" i="1" s="1"/>
  <c r="A89" i="1" s="1"/>
  <c r="A116" i="1" s="1"/>
  <c r="A143" i="1" s="1"/>
  <c r="A36" i="1"/>
  <c r="A63" i="1" s="1"/>
  <c r="A90" i="1" s="1"/>
  <c r="A117" i="1" s="1"/>
  <c r="A144" i="1" s="1"/>
  <c r="A37" i="1"/>
  <c r="A64" i="1" s="1"/>
  <c r="A91" i="1" s="1"/>
  <c r="A118" i="1" s="1"/>
  <c r="A145" i="1" s="1"/>
  <c r="A38" i="1"/>
  <c r="A65" i="1" s="1"/>
  <c r="A92" i="1" s="1"/>
  <c r="A119" i="1" s="1"/>
  <c r="A146" i="1" s="1"/>
  <c r="A39" i="1"/>
  <c r="A66" i="1" s="1"/>
  <c r="A93" i="1" s="1"/>
  <c r="A120" i="1" s="1"/>
  <c r="A147" i="1" s="1"/>
  <c r="A40" i="1"/>
  <c r="A67" i="1" s="1"/>
  <c r="A94" i="1" s="1"/>
  <c r="A121" i="1" s="1"/>
  <c r="A148" i="1" s="1"/>
  <c r="A41" i="1"/>
  <c r="A68" i="1" s="1"/>
  <c r="A95" i="1" s="1"/>
  <c r="A122" i="1" s="1"/>
  <c r="A149" i="1" s="1"/>
  <c r="A42" i="1"/>
  <c r="A69" i="1" s="1"/>
  <c r="A96" i="1" s="1"/>
  <c r="A123" i="1" s="1"/>
  <c r="A150" i="1" s="1"/>
  <c r="A43" i="1"/>
  <c r="A70" i="1" s="1"/>
  <c r="A97" i="1" s="1"/>
  <c r="A124" i="1" s="1"/>
  <c r="A151" i="1" s="1"/>
  <c r="A44" i="1"/>
  <c r="A71" i="1" s="1"/>
  <c r="A98" i="1" s="1"/>
  <c r="A125" i="1" s="1"/>
  <c r="A152" i="1" s="1"/>
  <c r="A45" i="1"/>
  <c r="A72" i="1" s="1"/>
  <c r="A99" i="1" s="1"/>
  <c r="A126" i="1" s="1"/>
  <c r="A153" i="1" s="1"/>
  <c r="A46" i="1"/>
  <c r="A73" i="1" s="1"/>
  <c r="A100" i="1" s="1"/>
  <c r="A127" i="1" s="1"/>
  <c r="A154" i="1" s="1"/>
  <c r="A47" i="1"/>
  <c r="A74" i="1" s="1"/>
  <c r="A101" i="1" s="1"/>
  <c r="A128" i="1" s="1"/>
  <c r="A155" i="1" s="1"/>
  <c r="A48" i="1"/>
  <c r="A75" i="1" s="1"/>
  <c r="A102" i="1" s="1"/>
  <c r="A129" i="1" s="1"/>
  <c r="A156" i="1" s="1"/>
  <c r="A49" i="1"/>
  <c r="A76" i="1" s="1"/>
  <c r="A103" i="1" s="1"/>
  <c r="A130" i="1" s="1"/>
  <c r="A3" i="1" l="1"/>
  <c r="B1" i="1" l="1"/>
  <c r="A165" i="1"/>
  <c r="A138" i="1"/>
  <c r="A84" i="1"/>
  <c r="A111" i="1"/>
  <c r="A30" i="1"/>
  <c r="A57" i="1"/>
  <c r="A31" i="1"/>
  <c r="A58" i="1" s="1"/>
  <c r="A85" i="1" s="1"/>
  <c r="A112" i="1" s="1"/>
  <c r="A139" i="1" s="1"/>
  <c r="A166" i="1" s="1"/>
  <c r="A32" i="1"/>
  <c r="A59" i="1" s="1"/>
  <c r="A86" i="1" s="1"/>
  <c r="A113" i="1" s="1"/>
  <c r="A140" i="1" s="1"/>
  <c r="A167" i="1" s="1"/>
  <c r="A33" i="1"/>
  <c r="A60" i="1" s="1"/>
  <c r="A87" i="1" s="1"/>
  <c r="A114" i="1" s="1"/>
  <c r="A141" i="1" s="1"/>
  <c r="A168" i="1" s="1"/>
  <c r="A34" i="1"/>
  <c r="A61" i="1" s="1"/>
  <c r="A88" i="1" s="1"/>
  <c r="A115" i="1" s="1"/>
  <c r="A142" i="1" s="1"/>
  <c r="A169" i="1" s="1"/>
</calcChain>
</file>

<file path=xl/sharedStrings.xml><?xml version="1.0" encoding="utf-8"?>
<sst xmlns="http://schemas.openxmlformats.org/spreadsheetml/2006/main" count="52" uniqueCount="44">
  <si>
    <t>John</t>
  </si>
  <si>
    <t>Karim</t>
  </si>
  <si>
    <t>Marie</t>
  </si>
  <si>
    <t>Jules</t>
  </si>
  <si>
    <t>de</t>
  </si>
  <si>
    <t>quoi</t>
  </si>
  <si>
    <t>qui</t>
  </si>
  <si>
    <t>quand</t>
  </si>
  <si>
    <t>durée</t>
  </si>
  <si>
    <t>Légende :</t>
  </si>
  <si>
    <t>Accueil</t>
  </si>
  <si>
    <t xml:space="preserve">Accrobranche </t>
  </si>
  <si>
    <t>a</t>
  </si>
  <si>
    <t>couleur</t>
  </si>
  <si>
    <t>Total général</t>
  </si>
  <si>
    <t>Total</t>
  </si>
  <si>
    <t>_durée</t>
  </si>
  <si>
    <t>c</t>
  </si>
  <si>
    <t>Animation</t>
  </si>
  <si>
    <t>Visite</t>
  </si>
  <si>
    <t>Administratif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</si>
  <si>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</si>
  <si>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</si>
  <si>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</si>
  <si>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</si>
  <si>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</si>
  <si>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</si>
  <si>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</si>
  <si>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</si>
  <si>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</si>
  <si>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</si>
  <si>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</si>
  <si>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</si>
  <si>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X05</t>
  </si>
  <si>
    <t>X06</t>
  </si>
  <si>
    <t>X07</t>
  </si>
  <si>
    <t>X08</t>
  </si>
  <si>
    <t>X09</t>
  </si>
  <si>
    <t>X22</t>
  </si>
  <si>
    <t>X23</t>
  </si>
  <si>
    <t>X24</t>
  </si>
  <si>
    <t>X25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</si>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</sst>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-mmm"/>
    <numFmt numFmtId="165" formatCode="[hh]:mm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0C0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shrinkToFit="1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 vertical="center" textRotation="90"/>
    </xf>
    <xf numFmtId="20" fontId="1" fillId="0" borderId="1" xfId="0" applyNumberFormat="1" applyFont="1" applyBorder="1" applyAlignment="1">
      <alignment horizontal="center" vertical="center" textRotation="90" shrinkToFit="1"/>
    </xf>
    <xf numFmtId="20" fontId="1" fillId="0" borderId="1" xfId="0" applyNumberFormat="1" applyFont="1" applyFill="1" applyBorder="1" applyAlignment="1">
      <alignment horizontal="center" vertical="center" textRotation="90" shrinkToFit="1"/>
    </xf>
    <xf numFmtId="0" fontId="1" fillId="2" borderId="1" xfId="0" applyFont="1" applyFill="1" applyBorder="1" applyAlignment="1">
      <alignment horizontal="center" shrinkToFi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20" fontId="0" fillId="0" borderId="0" xfId="0" applyNumberFormat="1"/>
    <xf numFmtId="164" fontId="2" fillId="2" borderId="1" xfId="0" applyNumberFormat="1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shrinkToFit="1"/>
    </xf>
    <xf numFmtId="14" fontId="0" fillId="0" borderId="0" xfId="0" applyNumberFormat="1"/>
    <xf numFmtId="0" fontId="0" fillId="0" borderId="0" xfId="0" applyFill="1"/>
    <xf numFmtId="164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20" fontId="0" fillId="0" borderId="0" xfId="0" applyNumberFormat="1" applyFill="1"/>
  </cellXfs>
  <cellStyles count="1">
    <cellStyle name="Normal" xfId="0" builtinId="0"/>
  </cellStyles>
  <dxfs count="1130"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b/>
        <i val="0"/>
      </font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FF"/>
      </font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FF"/>
      </font>
    </dxf>
    <dxf>
      <fill>
        <patternFill patternType="solid">
          <bgColor rgb="FFFF80FF"/>
        </patternFill>
      </fill>
    </dxf>
    <dxf>
      <fill>
        <patternFill patternType="solid">
          <bgColor rgb="FFFF80FF"/>
        </patternFill>
      </fill>
    </dxf>
    <dxf>
      <fill>
        <patternFill patternType="solid">
          <bgColor rgb="FFFF80FF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C0C0"/>
      </font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ont>
        <color rgb="FF00FFFF"/>
      </font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C0C0"/>
      </font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FF"/>
      </font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FF"/>
      </font>
    </dxf>
    <dxf>
      <fill>
        <patternFill patternType="solid">
          <bgColor rgb="FFFF80FF"/>
        </patternFill>
      </fill>
    </dxf>
    <dxf>
      <fill>
        <patternFill patternType="solid">
          <bgColor rgb="FFFF80FF"/>
        </patternFill>
      </fill>
    </dxf>
    <dxf>
      <fill>
        <patternFill patternType="solid">
          <bgColor rgb="FFFF80FF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C0C0"/>
      </font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ont>
        <color rgb="FF00FFFF"/>
      </font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C0C0"/>
      </font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ill>
        <patternFill patternType="solid">
          <bgColor rgb="FF00C0C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ont>
        <color rgb="FF00FF00"/>
      </font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ont>
        <color rgb="FFFF8000"/>
      </font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solid">
          <bgColor rgb="FFFF800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25" formatCode="hh:mm"/>
    </dxf>
    <dxf>
      <numFmt numFmtId="25" formatCode="hh:mm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501650</xdr:colOff>
      <xdr:row>1</xdr:row>
      <xdr:rowOff>158750</xdr:rowOff>
    </xdr:from>
    <xdr:to>
      <xdr:col>9</xdr:col>
      <xdr:colOff>577850</xdr:colOff>
      <xdr:row>5</xdr:row>
      <xdr:rowOff>95250</xdr:rowOff>
    </xdr:to>
    <xdr:sp macro="" textlink="">
      <xdr:nvSpPr>
        <xdr:cNvPr id="2" name="Rectangle 1"/>
        <xdr:cNvSpPr/>
      </xdr:nvSpPr>
      <xdr:spPr>
        <a:xfrm>
          <a:off x="6083300" y="342900"/>
          <a:ext cx="2362200" cy="673100"/>
        </a:xfrm>
        <a:prstGeom prst="wedgeRectCallout">
          <a:avLst>
            <a:gd name="adj1" fmla="val -100403"/>
            <a:gd name="adj2" fmla="val 4929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Insérer des ligens au dessus du TCD afin que la légende n'empiète pas sur le</a:t>
          </a:r>
          <a:r>
            <a:rPr lang="fr-FR" sz="1100" baseline="0"/>
            <a:t> tableau croisé dynamique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71.563971296295" createdVersion="5" refreshedVersion="5" minRefreshableVersion="3" recordCount="1">
  <cacheSource type="worksheet">
    <worksheetSource name="Tdata"/>
  </cacheSource>
  <cacheFields count="7">
    <cacheField name="quand" numFmtId="14">
      <sharedItems containsNonDate="0" containsDate="1" containsString="0" containsBlank="1" minDate="2019-11-04T00:00:00" maxDate="2019-11-11T00:00:00" count="8">
        <m/>
        <d v="2019-11-08T00:00:00" u="1"/>
        <d v="2019-11-04T00:00:00" u="1"/>
        <d v="2019-11-09T00:00:00" u="1"/>
        <d v="2019-11-05T00:00:00" u="1"/>
        <d v="2019-11-10T00:00:00" u="1"/>
        <d v="2019-11-06T00:00:00" u="1"/>
        <d v="2019-11-07T00:00:00" u="1"/>
      </sharedItems>
    </cacheField>
    <cacheField name="qui" numFmtId="0">
      <sharedItems containsNonDate="0" containsBlank="1" count="5">
        <m/>
        <s v="Karim" u="1"/>
        <s v="Jules" u="1"/>
        <s v="John" u="1"/>
        <s v="Marie" u="1"/>
      </sharedItems>
    </cacheField>
    <cacheField name="de" numFmtId="20">
      <sharedItems containsNonDate="0" containsDate="1" containsString="0" containsBlank="1" minDate="1899-12-30T09:00:00" maxDate="1899-12-30T18:30:00" count="8">
        <m/>
        <d v="1899-12-30T09:00:00" u="1"/>
        <d v="1899-12-30T11:15:00" u="1"/>
        <d v="1899-12-30T10:00:00" u="1"/>
        <d v="1899-12-30T14:30:00" u="1"/>
        <d v="1899-12-30T14:00:00" u="1"/>
        <d v="1899-12-30T18:30:00" u="1"/>
        <d v="1899-12-30T16:00:00" u="1"/>
      </sharedItems>
    </cacheField>
    <cacheField name="a" numFmtId="20">
      <sharedItems containsNonDate="0" containsDate="1" containsString="0" containsBlank="1" minDate="1899-12-30T09:59:00" maxDate="1899-12-30T21:00:00" count="13">
        <m/>
        <d v="1899-12-30T11:15:00" u="1"/>
        <d v="1899-12-30T10:00:00" u="1"/>
        <d v="1899-12-30T20:59:00" u="1"/>
        <d v="1899-12-30T18:45:00" u="1"/>
        <d v="1899-12-30T13:00:00" u="1"/>
        <d v="1899-12-30T17:14:00" u="1"/>
        <d v="1899-12-30T17:15:00" u="1"/>
        <d v="1899-12-30T16:00:00" u="1"/>
        <d v="1899-12-30T09:59:00" u="1"/>
        <d v="1899-12-30T21:00:00" u="1"/>
        <d v="1899-12-30T12:44:00" u="1"/>
        <d v="1899-12-30T12:45:00" u="1"/>
      </sharedItems>
    </cacheField>
    <cacheField name="quoi" numFmtId="0">
      <sharedItems containsNonDate="0" containsString="0" containsBlank="1"/>
    </cacheField>
    <cacheField name="couleur" numFmtId="0">
      <sharedItems containsNonDate="0" containsString="0" containsBlank="1" containsNumber="1" containsInteger="1" minValue="33023" maxValue="16776960" count="6">
        <m/>
        <n v="65280" u="1"/>
        <n v="12632064" u="1"/>
        <n v="16744703" u="1"/>
        <n v="16776960" u="1"/>
        <n v="33023" u="1"/>
      </sharedItems>
    </cacheField>
    <cacheField name="durée" numFmtId="2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A10:F14" firstHeaderRow="2" firstDataRow="2" firstDataCol="5"/>
  <pivotFields count="7">
    <pivotField axis="axisRow" compact="0" numFmtId="164" outline="0" showAll="0" defaultSubtotal="0">
      <items count="8">
        <item m="1" x="2"/>
        <item m="1" x="6"/>
        <item m="1" x="4"/>
        <item m="1" x="7"/>
        <item m="1" x="1"/>
        <item m="1" x="3"/>
        <item m="1" x="5"/>
        <item x="0"/>
      </items>
    </pivotField>
    <pivotField axis="axisRow" compact="0" outline="0" showAll="0">
      <items count="6">
        <item m="1" x="3"/>
        <item m="1" x="2"/>
        <item m="1" x="1"/>
        <item m="1" x="4"/>
        <item x="0"/>
        <item t="default"/>
      </items>
    </pivotField>
    <pivotField axis="axisRow" compact="0" numFmtId="20" outline="0" showAll="0" defaultSubtotal="0">
      <items count="8">
        <item m="1" x="1"/>
        <item m="1" x="2"/>
        <item m="1" x="4"/>
        <item m="1" x="6"/>
        <item m="1" x="5"/>
        <item m="1" x="3"/>
        <item m="1" x="7"/>
        <item x="0"/>
      </items>
    </pivotField>
    <pivotField axis="axisRow" compact="0" numFmtId="20" outline="0" showAll="0" defaultSubtotal="0">
      <items count="13">
        <item m="1" x="9"/>
        <item m="1" x="11"/>
        <item m="1" x="6"/>
        <item m="1" x="3"/>
        <item m="1" x="10"/>
        <item m="1" x="12"/>
        <item m="1" x="7"/>
        <item m="1" x="2"/>
        <item m="1" x="5"/>
        <item m="1" x="4"/>
        <item m="1" x="8"/>
        <item m="1" x="1"/>
        <item x="0"/>
      </items>
    </pivotField>
    <pivotField compact="0" outline="0" showAll="0"/>
    <pivotField name="c" axis="axisRow" compact="0" outline="0" showAll="0">
      <items count="7">
        <item m="1" x="5"/>
        <item m="1" x="1"/>
        <item m="1" x="2"/>
        <item m="1" x="4"/>
        <item m="1" x="3"/>
        <item x="0"/>
        <item t="default"/>
      </items>
    </pivotField>
    <pivotField dataField="1" compact="0" numFmtId="20" outline="0" showAll="0"/>
  </pivotFields>
  <rowFields count="5">
    <field x="1"/>
    <field x="0"/>
    <field x="2"/>
    <field x="3"/>
    <field x="5"/>
  </rowFields>
  <rowItems count="3">
    <i>
      <x v="4"/>
      <x v="7"/>
      <x v="7"/>
      <x v="12"/>
      <x v="5"/>
    </i>
    <i t="default">
      <x v="4"/>
    </i>
    <i t="grand">
      <x/>
    </i>
  </rowItems>
  <colItems count="1">
    <i/>
  </colItems>
  <dataFields count="1">
    <dataField name="_durée" fld="6" baseField="1" baseItem="0" numFmtId="165"/>
  </dataFields>
  <formats count="1126">
    <format dxfId="1126">
      <pivotArea type="all" dataOnly="0" outline="0" fieldPosition="0"/>
    </format>
    <format dxfId="1125">
      <pivotArea outline="0" collapsedLevelsAreSubtotals="1" fieldPosition="0"/>
    </format>
    <format dxfId="1124">
      <pivotArea type="topRight" dataOnly="0" labelOnly="1" outline="0" fieldPosition="0"/>
    </format>
    <format dxfId="1123">
      <pivotArea dataOnly="0" labelOnly="1" outline="0" fieldPosition="0">
        <references count="1">
          <reference field="1" count="0"/>
        </references>
      </pivotArea>
    </format>
    <format dxfId="1122">
      <pivotArea dataOnly="0" labelOnly="1" outline="0" fieldPosition="0">
        <references count="1">
          <reference field="1" count="0" defaultSubtotal="1"/>
        </references>
      </pivotArea>
    </format>
    <format dxfId="1121">
      <pivotArea dataOnly="0" labelOnly="1" grandRow="1" outline="0" fieldPosition="0"/>
    </format>
    <format dxfId="1120">
      <pivotArea dataOnly="0" labelOnly="1" outline="0" fieldPosition="0">
        <references count="2">
          <reference field="0" count="1">
            <x v="1"/>
          </reference>
          <reference field="1" count="1" selected="0">
            <x v="0"/>
          </reference>
        </references>
      </pivotArea>
    </format>
    <format dxfId="1119">
      <pivotArea dataOnly="0" labelOnly="1" outline="0" fieldPosition="0">
        <references count="2">
          <reference field="0" count="0"/>
          <reference field="1" count="1" selected="0">
            <x v="1"/>
          </reference>
        </references>
      </pivotArea>
    </format>
    <format dxfId="1118">
      <pivotArea dataOnly="0" labelOnly="1" outline="0" fieldPosition="0">
        <references count="2">
          <reference field="0" count="0"/>
          <reference field="1" count="1" selected="0">
            <x v="2"/>
          </reference>
        </references>
      </pivotArea>
    </format>
    <format dxfId="1117">
      <pivotArea dataOnly="0" labelOnly="1" outline="0" fieldPosition="0">
        <references count="2">
          <reference field="0" count="1">
            <x v="1"/>
          </reference>
          <reference field="1" count="1" selected="0">
            <x v="3"/>
          </reference>
        </references>
      </pivotArea>
    </format>
    <format dxfId="111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11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2">
            <x v="1"/>
            <x v="2"/>
          </reference>
        </references>
      </pivotArea>
    </format>
    <format dxfId="111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3"/>
          </reference>
        </references>
      </pivotArea>
    </format>
    <format dxfId="111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111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111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1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1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1"/>
          </reference>
          <reference field="5" count="1">
            <x v="1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5" count="1">
            <x v="0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96">
      <pivotArea type="all" dataOnly="0" outline="0" fieldPosition="0"/>
    </format>
    <format dxfId="1095">
      <pivotArea outline="0" collapsedLevelsAreSubtotals="1" fieldPosition="0"/>
    </format>
    <format dxfId="1094">
      <pivotArea type="topRight" dataOnly="0" labelOnly="1" outline="0" fieldPosition="0"/>
    </format>
    <format dxfId="1093">
      <pivotArea dataOnly="0" labelOnly="1" outline="0" fieldPosition="0">
        <references count="1">
          <reference field="1" count="0"/>
        </references>
      </pivotArea>
    </format>
    <format dxfId="1092">
      <pivotArea dataOnly="0" labelOnly="1" outline="0" fieldPosition="0">
        <references count="1">
          <reference field="1" count="0" defaultSubtotal="1"/>
        </references>
      </pivotArea>
    </format>
    <format dxfId="1091">
      <pivotArea dataOnly="0" labelOnly="1" grandRow="1" outline="0" fieldPosition="0"/>
    </format>
    <format dxfId="1090">
      <pivotArea dataOnly="0" labelOnly="1" outline="0" fieldPosition="0">
        <references count="2">
          <reference field="0" count="1">
            <x v="1"/>
          </reference>
          <reference field="1" count="1" selected="0">
            <x v="0"/>
          </reference>
        </references>
      </pivotArea>
    </format>
    <format dxfId="1089">
      <pivotArea dataOnly="0" labelOnly="1" outline="0" fieldPosition="0">
        <references count="2">
          <reference field="0" count="0"/>
          <reference field="1" count="1" selected="0">
            <x v="1"/>
          </reference>
        </references>
      </pivotArea>
    </format>
    <format dxfId="1088">
      <pivotArea dataOnly="0" labelOnly="1" outline="0" fieldPosition="0">
        <references count="2">
          <reference field="0" count="0"/>
          <reference field="1" count="1" selected="0">
            <x v="2"/>
          </reference>
        </references>
      </pivotArea>
    </format>
    <format dxfId="1087">
      <pivotArea dataOnly="0" labelOnly="1" outline="0" fieldPosition="0">
        <references count="2">
          <reference field="0" count="1">
            <x v="1"/>
          </reference>
          <reference field="1" count="1" selected="0">
            <x v="3"/>
          </reference>
        </references>
      </pivotArea>
    </format>
    <format dxfId="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08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2">
            <x v="1"/>
            <x v="2"/>
          </reference>
        </references>
      </pivotArea>
    </format>
    <format dxfId="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3"/>
          </reference>
        </references>
      </pivotArea>
    </format>
    <format dxfId="108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0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10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10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1"/>
          </reference>
          <reference field="5" count="1">
            <x v="1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5" count="1">
            <x v="0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6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6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1"/>
          </reference>
          <reference field="5" count="1">
            <x v="1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1"/>
          </reference>
          <reference field="5" count="1">
            <x v="1"/>
          </reference>
        </references>
      </pivotArea>
    </format>
    <format dxfId="105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5" count="1">
            <x v="0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5" count="1">
            <x v="0"/>
          </reference>
        </references>
      </pivotArea>
    </format>
    <format dxfId="105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3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5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104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4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38">
      <pivotArea type="all" dataOnly="0" outline="0" fieldPosition="0"/>
    </format>
    <format dxfId="1037">
      <pivotArea outline="0" collapsedLevelsAreSubtotals="1" fieldPosition="0"/>
    </format>
    <format dxfId="1036">
      <pivotArea type="topRight" dataOnly="0" labelOnly="1" outline="0" fieldPosition="0"/>
    </format>
    <format dxfId="1035">
      <pivotArea dataOnly="0" labelOnly="1" outline="0" fieldPosition="0">
        <references count="1">
          <reference field="1" count="0"/>
        </references>
      </pivotArea>
    </format>
    <format dxfId="1034">
      <pivotArea dataOnly="0" labelOnly="1" outline="0" fieldPosition="0">
        <references count="1">
          <reference field="1" count="0" defaultSubtotal="1"/>
        </references>
      </pivotArea>
    </format>
    <format dxfId="1033">
      <pivotArea dataOnly="0" labelOnly="1" grandRow="1" outline="0" fieldPosition="0"/>
    </format>
    <format dxfId="1032">
      <pivotArea dataOnly="0" labelOnly="1" outline="0" fieldPosition="0">
        <references count="2">
          <reference field="0" count="1">
            <x v="1"/>
          </reference>
          <reference field="1" count="1" selected="0">
            <x v="0"/>
          </reference>
        </references>
      </pivotArea>
    </format>
    <format dxfId="1031">
      <pivotArea dataOnly="0" labelOnly="1" outline="0" fieldPosition="0">
        <references count="2">
          <reference field="0" count="0"/>
          <reference field="1" count="1" selected="0">
            <x v="1"/>
          </reference>
        </references>
      </pivotArea>
    </format>
    <format dxfId="1030">
      <pivotArea dataOnly="0" labelOnly="1" outline="0" fieldPosition="0">
        <references count="2">
          <reference field="0" count="0"/>
          <reference field="1" count="1" selected="0">
            <x v="2"/>
          </reference>
        </references>
      </pivotArea>
    </format>
    <format dxfId="1029">
      <pivotArea dataOnly="0" labelOnly="1" outline="0" fieldPosition="0">
        <references count="2">
          <reference field="0" count="1">
            <x v="1"/>
          </reference>
          <reference field="1" count="1" selected="0">
            <x v="3"/>
          </reference>
        </references>
      </pivotArea>
    </format>
    <format dxfId="102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02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2">
            <x v="1"/>
            <x v="2"/>
          </reference>
        </references>
      </pivotArea>
    </format>
    <format dxfId="102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3"/>
          </reference>
        </references>
      </pivotArea>
    </format>
    <format dxfId="102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102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102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1"/>
          </reference>
          <reference field="5" count="1">
            <x v="1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5" count="1">
            <x v="0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100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100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5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5"/>
          </reference>
          <reference field="5" count="1">
            <x v="1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5"/>
          </reference>
          <reference field="5" count="1">
            <x v="1"/>
          </reference>
        </references>
      </pivotArea>
    </format>
    <format dxfId="100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>
            <x v="6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6"/>
          </reference>
          <reference field="5" count="1">
            <x v="0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6"/>
          </reference>
          <reference field="5" count="1">
            <x v="0"/>
          </reference>
        </references>
      </pivotArea>
    </format>
    <format dxfId="99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3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9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7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1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1"/>
          </reference>
        </references>
      </pivotArea>
    </format>
    <format dxfId="9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80">
      <pivotArea type="all" dataOnly="0" outline="0" fieldPosition="0"/>
    </format>
    <format dxfId="979">
      <pivotArea outline="0" collapsedLevelsAreSubtotals="1" fieldPosition="0"/>
    </format>
    <format dxfId="978">
      <pivotArea type="topRight" dataOnly="0" labelOnly="1" outline="0" fieldPosition="0"/>
    </format>
    <format dxfId="977">
      <pivotArea dataOnly="0" labelOnly="1" outline="0" fieldPosition="0">
        <references count="1">
          <reference field="1" count="0"/>
        </references>
      </pivotArea>
    </format>
    <format dxfId="976">
      <pivotArea dataOnly="0" labelOnly="1" outline="0" fieldPosition="0">
        <references count="1">
          <reference field="1" count="0" defaultSubtotal="1"/>
        </references>
      </pivotArea>
    </format>
    <format dxfId="975">
      <pivotArea dataOnly="0" labelOnly="1" grandRow="1" outline="0" fieldPosition="0"/>
    </format>
    <format dxfId="974">
      <pivotArea dataOnly="0" labelOnly="1" outline="0" fieldPosition="0">
        <references count="2">
          <reference field="0" count="1">
            <x v="1"/>
          </reference>
          <reference field="1" count="1" selected="0">
            <x v="0"/>
          </reference>
        </references>
      </pivotArea>
    </format>
    <format dxfId="973">
      <pivotArea dataOnly="0" labelOnly="1" outline="0" fieldPosition="0">
        <references count="2">
          <reference field="0" count="0"/>
          <reference field="1" count="1" selected="0">
            <x v="1"/>
          </reference>
        </references>
      </pivotArea>
    </format>
    <format dxfId="972">
      <pivotArea dataOnly="0" labelOnly="1" outline="0" fieldPosition="0">
        <references count="2">
          <reference field="0" count="0"/>
          <reference field="1" count="1" selected="0">
            <x v="2"/>
          </reference>
        </references>
      </pivotArea>
    </format>
    <format dxfId="971">
      <pivotArea dataOnly="0" labelOnly="1" outline="0" fieldPosition="0">
        <references count="2">
          <reference field="0" count="1">
            <x v="1"/>
          </reference>
          <reference field="1" count="1" selected="0">
            <x v="3"/>
          </reference>
        </references>
      </pivotArea>
    </format>
    <format dxfId="97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96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2">
            <x v="1"/>
            <x v="2"/>
          </reference>
        </references>
      </pivotArea>
    </format>
    <format dxfId="96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3"/>
          </reference>
        </references>
      </pivotArea>
    </format>
    <format dxfId="96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96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3"/>
          </reference>
        </references>
      </pivotArea>
    </format>
    <format dxfId="96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5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>
            <x v="6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7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5"/>
          </reference>
          <reference field="5" count="1">
            <x v="1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6"/>
          </reference>
          <reference field="5" count="1">
            <x v="0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1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950">
      <pivotArea type="all" dataOnly="0" outline="0" fieldPosition="0"/>
    </format>
    <format dxfId="949">
      <pivotArea outline="0" collapsedLevelsAreSubtotals="1" fieldPosition="0"/>
    </format>
    <format dxfId="948">
      <pivotArea type="topRight" dataOnly="0" labelOnly="1" outline="0" fieldPosition="0"/>
    </format>
    <format dxfId="947">
      <pivotArea dataOnly="0" labelOnly="1" outline="0" fieldPosition="0">
        <references count="1">
          <reference field="1" count="0"/>
        </references>
      </pivotArea>
    </format>
    <format dxfId="946">
      <pivotArea dataOnly="0" labelOnly="1" outline="0" fieldPosition="0">
        <references count="1">
          <reference field="1" count="0" defaultSubtotal="1"/>
        </references>
      </pivotArea>
    </format>
    <format dxfId="945">
      <pivotArea dataOnly="0" labelOnly="1" grandRow="1" outline="0" fieldPosition="0"/>
    </format>
    <format dxfId="944">
      <pivotArea dataOnly="0" labelOnly="1" outline="0" fieldPosition="0">
        <references count="2">
          <reference field="0" count="0"/>
          <reference field="1" count="0" selected="0"/>
        </references>
      </pivotArea>
    </format>
    <format dxfId="943">
      <pivotArea dataOnly="0" labelOnly="1" outline="0" fieldPosition="0">
        <references count="3">
          <reference field="0" count="0" selected="0"/>
          <reference field="1" count="0" selected="0"/>
          <reference field="2" count="0"/>
        </references>
      </pivotArea>
    </format>
    <format dxfId="942">
      <pivotArea dataOnly="0" labelOnly="1" outline="0" fieldPosition="0">
        <references count="4">
          <reference field="0" count="0" selected="0"/>
          <reference field="1" count="0" selected="0"/>
          <reference field="2" count="0" selected="0"/>
          <reference field="3" count="0"/>
        </references>
      </pivotArea>
    </format>
    <format dxfId="941">
      <pivotArea dataOnly="0" labelOnly="1" outline="0" fieldPosition="0">
        <references count="5">
          <reference field="0" count="0" selected="0"/>
          <reference field="1" count="0" selected="0"/>
          <reference field="2" count="0" selected="0"/>
          <reference field="3" count="0" selected="0"/>
          <reference field="5" count="0"/>
        </references>
      </pivotArea>
    </format>
    <format dxfId="940">
      <pivotArea dataOnly="0" labelOnly="1" outline="0" offset="IV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39">
      <pivotArea dataOnly="0" labelOnly="1" outline="0" offset="IV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93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3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36">
      <pivotArea dataOnly="0" labelOnly="1" outline="0" offset="IV2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35">
      <pivotArea dataOnly="0" labelOnly="1" outline="0" offset="IV2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9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32">
      <pivotArea dataOnly="0" labelOnly="1" outline="0" offset="IV3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31">
      <pivotArea dataOnly="0" labelOnly="1" outline="0" offset="IV3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93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2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28">
      <pivotArea dataOnly="0" labelOnly="1" outline="0" offset="IV4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27">
      <pivotArea dataOnly="0" labelOnly="1" outline="0" offset="IV4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9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24">
      <pivotArea dataOnly="0" labelOnly="1" outline="0" offset="IV5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23">
      <pivotArea dataOnly="0" labelOnly="1" outline="0" offset="IV5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20">
      <pivotArea dataOnly="0" labelOnly="1" outline="0" offset="IV6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19">
      <pivotArea dataOnly="0" labelOnly="1" outline="0" offset="IV6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91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1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16">
      <pivotArea dataOnly="0" labelOnly="1" outline="0" offset="IV256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915">
      <pivotArea dataOnly="0" labelOnly="1" outline="0" offset="IV256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91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1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912">
      <pivotArea dataOnly="0" labelOnly="1" outline="0" offset="IV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911">
      <pivotArea dataOnly="0" labelOnly="1" outline="0" offset="IV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91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90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908">
      <pivotArea dataOnly="0" labelOnly="1" outline="0" offset="IV2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907">
      <pivotArea dataOnly="0" labelOnly="1" outline="0" offset="IV2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90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90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904">
      <pivotArea dataOnly="0" labelOnly="1" outline="0" offset="IV3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903">
      <pivotArea dataOnly="0" labelOnly="1" outline="0" offset="IV3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9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9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900">
      <pivotArea dataOnly="0" labelOnly="1" outline="0" offset="IV4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899">
      <pivotArea dataOnly="0" labelOnly="1" outline="0" offset="IV4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8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96">
      <pivotArea dataOnly="0" labelOnly="1" outline="0" offset="IV5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895">
      <pivotArea dataOnly="0" labelOnly="1" outline="0" offset="IV5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92">
      <pivotArea dataOnly="0" labelOnly="1" outline="0" offset="IV6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891">
      <pivotArea dataOnly="0" labelOnly="1" outline="0" offset="IV6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89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8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88">
      <pivotArea dataOnly="0" labelOnly="1" outline="0" offset="IV256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887">
      <pivotArea dataOnly="0" labelOnly="1" outline="0" offset="IV256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88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8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84">
      <pivotArea dataOnly="0" labelOnly="1" outline="0" offset="IV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83">
      <pivotArea dataOnly="0" labelOnly="1" outline="0" offset="IV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80">
      <pivotArea dataOnly="0" labelOnly="1" outline="0" offset="IV2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79">
      <pivotArea dataOnly="0" labelOnly="1" outline="0" offset="IV2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7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7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76">
      <pivotArea dataOnly="0" labelOnly="1" outline="0" offset="IV3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75">
      <pivotArea dataOnly="0" labelOnly="1" outline="0" offset="IV3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72">
      <pivotArea dataOnly="0" labelOnly="1" outline="0" offset="IV4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71">
      <pivotArea dataOnly="0" labelOnly="1" outline="0" offset="IV4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68">
      <pivotArea dataOnly="0" labelOnly="1" outline="0" offset="IV5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67">
      <pivotArea dataOnly="0" labelOnly="1" outline="0" offset="IV5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64">
      <pivotArea dataOnly="0" labelOnly="1" outline="0" offset="IV6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63">
      <pivotArea dataOnly="0" labelOnly="1" outline="0" offset="IV6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60">
      <pivotArea dataOnly="0" labelOnly="1" outline="0" offset="IV256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59">
      <pivotArea dataOnly="0" labelOnly="1" outline="0" offset="IV256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856">
      <pivotArea dataOnly="0" labelOnly="1" outline="0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55">
      <pivotArea dataOnly="0" labelOnly="1" outline="0" offset="IV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5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5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52">
      <pivotArea dataOnly="0" labelOnly="1" outline="0" offset="IV2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51">
      <pivotArea dataOnly="0" labelOnly="1" outline="0" offset="IV2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5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48">
      <pivotArea dataOnly="0" labelOnly="1" outline="0" offset="IV3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47">
      <pivotArea dataOnly="0" labelOnly="1" outline="0" offset="IV3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44">
      <pivotArea dataOnly="0" labelOnly="1" outline="0" offset="IV4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43">
      <pivotArea dataOnly="0" labelOnly="1" outline="0" offset="IV4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40">
      <pivotArea dataOnly="0" labelOnly="1" outline="0" offset="IV5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39">
      <pivotArea dataOnly="0" labelOnly="1" outline="0" offset="IV5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36">
      <pivotArea dataOnly="0" labelOnly="1" outline="0" offset="IV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35">
      <pivotArea dataOnly="0" labelOnly="1" outline="0" offset="IV6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3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32">
      <pivotArea dataOnly="0" labelOnly="1" outline="0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31">
      <pivotArea dataOnly="0" labelOnly="1" outline="0" offset="IV256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828">
      <pivotArea type="all" dataOnly="0" outline="0" fieldPosition="0"/>
    </format>
    <format dxfId="827">
      <pivotArea outline="0" collapsedLevelsAreSubtotals="1" fieldPosition="0"/>
    </format>
    <format dxfId="826">
      <pivotArea type="topRight" dataOnly="0" labelOnly="1" outline="0" fieldPosition="0"/>
    </format>
    <format dxfId="825">
      <pivotArea dataOnly="0" labelOnly="1" outline="0" fieldPosition="0">
        <references count="1">
          <reference field="1" count="0"/>
        </references>
      </pivotArea>
    </format>
    <format dxfId="824">
      <pivotArea dataOnly="0" labelOnly="1" outline="0" fieldPosition="0">
        <references count="1">
          <reference field="1" count="0" defaultSubtotal="1"/>
        </references>
      </pivotArea>
    </format>
    <format dxfId="823">
      <pivotArea dataOnly="0" labelOnly="1" grandRow="1" outline="0" fieldPosition="0"/>
    </format>
    <format dxfId="822">
      <pivotArea dataOnly="0" labelOnly="1" outline="0" fieldPosition="0">
        <references count="2">
          <reference field="0" count="0"/>
          <reference field="1" count="1" selected="0">
            <x v="0"/>
          </reference>
        </references>
      </pivotArea>
    </format>
    <format dxfId="821">
      <pivotArea dataOnly="0" labelOnly="1" outline="0" fieldPosition="0">
        <references count="2">
          <reference field="0" count="0"/>
          <reference field="1" count="1" selected="0">
            <x v="1"/>
          </reference>
        </references>
      </pivotArea>
    </format>
    <format dxfId="820">
      <pivotArea dataOnly="0" labelOnly="1" outline="0" fieldPosition="0">
        <references count="2">
          <reference field="0" count="0"/>
          <reference field="1" count="1" selected="0">
            <x v="2"/>
          </reference>
        </references>
      </pivotArea>
    </format>
    <format dxfId="819">
      <pivotArea dataOnly="0" labelOnly="1" outline="0" fieldPosition="0">
        <references count="2">
          <reference field="0" count="0"/>
          <reference field="1" count="1" selected="0">
            <x v="3"/>
          </reference>
        </references>
      </pivotArea>
    </format>
    <format dxfId="81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81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0"/>
        </references>
      </pivotArea>
    </format>
    <format dxfId="81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81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8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/>
        </references>
      </pivotArea>
    </format>
    <format dxfId="8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/>
        </references>
      </pivotArea>
    </format>
    <format dxfId="8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/>
        </references>
      </pivotArea>
    </format>
    <format dxfId="81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/>
        </references>
      </pivotArea>
    </format>
    <format dxfId="81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80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8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8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8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80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80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0" selected="0"/>
          <reference field="3" count="0" selected="0"/>
          <reference field="5" count="0"/>
        </references>
      </pivotArea>
    </format>
    <format dxfId="80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0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8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7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79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79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0" selected="0"/>
          <reference field="3" count="0" selected="0"/>
          <reference field="5" count="0"/>
        </references>
      </pivotArea>
    </format>
    <format dxfId="79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79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7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7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7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79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79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0" selected="0"/>
          <reference field="3" count="0" selected="0"/>
          <reference field="5" count="0"/>
        </references>
      </pivotArea>
    </format>
    <format dxfId="78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78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7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7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7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78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78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0" selected="0"/>
          <reference field="3" count="0" selected="0"/>
          <reference field="5" count="0"/>
        </references>
      </pivotArea>
    </format>
    <format dxfId="78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7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7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7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7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6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6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75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7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4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4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3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3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3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3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3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3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2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2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2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5"/>
          </reference>
        </references>
      </pivotArea>
    </format>
    <format dxfId="721">
      <pivotArea dataOnly="0" labelOnly="1" outline="0" offset="IV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8"/>
          </reference>
        </references>
      </pivotArea>
    </format>
    <format dxfId="72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8"/>
          </reference>
          <reference field="5" count="1">
            <x v="0"/>
          </reference>
        </references>
      </pivotArea>
    </format>
    <format dxfId="71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8"/>
          </reference>
          <reference field="5" count="1">
            <x v="0"/>
          </reference>
        </references>
      </pivotArea>
    </format>
    <format dxfId="71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717">
      <pivotArea dataOnly="0" labelOnly="1" outline="0" offset="IV256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8"/>
          </reference>
        </references>
      </pivotArea>
    </format>
    <format dxfId="71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1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1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1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1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70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8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8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8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8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8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7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7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7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6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6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6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1"/>
          </reference>
        </references>
      </pivotArea>
    </format>
    <format dxfId="66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1"/>
          </reference>
        </references>
      </pivotArea>
    </format>
    <format dxfId="66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6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66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0"/>
          </reference>
        </references>
      </pivotArea>
    </format>
    <format dxfId="65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0"/>
          </reference>
        </references>
      </pivotArea>
    </format>
    <format dxfId="65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5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5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5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5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6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6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6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6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2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2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1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1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1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1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1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1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61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11"/>
          </reference>
        </references>
      </pivotArea>
    </format>
    <format dxfId="60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60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60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>
            <x v="8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0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0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60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0"/>
          </reference>
        </references>
      </pivotArea>
    </format>
    <format dxfId="59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0"/>
          </reference>
        </references>
      </pivotArea>
    </format>
    <format dxfId="59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6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59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9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9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9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8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8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8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5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58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6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5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5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5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5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4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46">
      <pivotArea type="all" dataOnly="0" outline="0" fieldPosition="0"/>
    </format>
    <format dxfId="545">
      <pivotArea outline="0" collapsedLevelsAreSubtotals="1" fieldPosition="0"/>
    </format>
    <format dxfId="544">
      <pivotArea type="topRight" dataOnly="0" labelOnly="1" outline="0" fieldPosition="0"/>
    </format>
    <format dxfId="543">
      <pivotArea dataOnly="0" labelOnly="1" outline="0" fieldPosition="0">
        <references count="1">
          <reference field="1" count="0"/>
        </references>
      </pivotArea>
    </format>
    <format dxfId="542">
      <pivotArea dataOnly="0" labelOnly="1" outline="0" fieldPosition="0">
        <references count="1">
          <reference field="1" count="0" defaultSubtotal="1"/>
        </references>
      </pivotArea>
    </format>
    <format dxfId="541">
      <pivotArea dataOnly="0" labelOnly="1" grandRow="1" outline="0" fieldPosition="0"/>
    </format>
    <format dxfId="540">
      <pivotArea dataOnly="0" labelOnly="1" outline="0" fieldPosition="0">
        <references count="2">
          <reference field="0" count="0"/>
          <reference field="1" count="1" selected="0">
            <x v="0"/>
          </reference>
        </references>
      </pivotArea>
    </format>
    <format dxfId="539">
      <pivotArea dataOnly="0" labelOnly="1" outline="0" fieldPosition="0">
        <references count="2">
          <reference field="0" count="0"/>
          <reference field="1" count="1" selected="0">
            <x v="1"/>
          </reference>
        </references>
      </pivotArea>
    </format>
    <format dxfId="538">
      <pivotArea dataOnly="0" labelOnly="1" outline="0" fieldPosition="0">
        <references count="2">
          <reference field="0" count="0"/>
          <reference field="1" count="1" selected="0">
            <x v="2"/>
          </reference>
        </references>
      </pivotArea>
    </format>
    <format dxfId="537">
      <pivotArea dataOnly="0" labelOnly="1" outline="0" fieldPosition="0">
        <references count="2">
          <reference field="0" count="0"/>
          <reference field="1" count="1" selected="0">
            <x v="3"/>
          </reference>
        </references>
      </pivotArea>
    </format>
    <format dxfId="53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53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5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5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5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53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53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52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2">
            <x v="4"/>
            <x v="5"/>
          </reference>
        </references>
      </pivotArea>
    </format>
    <format dxfId="52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5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5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5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52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52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52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3">
            <x v="0"/>
            <x v="4"/>
            <x v="6"/>
          </reference>
        </references>
      </pivotArea>
    </format>
    <format dxfId="52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5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5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5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5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51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51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4">
            <x v="0"/>
            <x v="1"/>
            <x v="4"/>
            <x v="6"/>
          </reference>
        </references>
      </pivotArea>
    </format>
    <format dxfId="51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5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5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5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5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50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8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11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>
            <x v="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45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4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4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3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3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8"/>
          </reference>
          <reference field="5" count="1">
            <x v="0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3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3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2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2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1"/>
          </reference>
        </references>
      </pivotArea>
    </format>
    <format dxfId="42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0"/>
          </reference>
        </references>
      </pivotArea>
    </format>
    <format dxfId="41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1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0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0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9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8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8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8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7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3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5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4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4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4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0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3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3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3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3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3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1">
            <x v="5"/>
          </reference>
        </references>
      </pivotArea>
    </format>
    <format dxfId="330">
      <pivotArea dataOnly="0" labelOnly="1" outline="0" offset="IV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8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8"/>
          </reference>
          <reference field="5" count="1">
            <x v="0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8"/>
          </reference>
          <reference field="5" count="1">
            <x v="0"/>
          </reference>
        </references>
      </pivotArea>
    </format>
    <format dxfId="32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26">
      <pivotArea dataOnly="0" labelOnly="1" outline="0" offset="IV256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8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2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2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3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9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8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8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1">
            <x v="4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8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7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7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7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7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27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1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1"/>
          </reference>
        </references>
      </pivotArea>
    </format>
    <format dxfId="27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6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0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0"/>
          </reference>
        </references>
      </pivotArea>
    </format>
    <format dxfId="26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6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25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2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25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2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3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3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2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2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4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1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11"/>
          </reference>
        </references>
      </pivotArea>
    </format>
    <format dxfId="21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21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21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>
            <x v="8"/>
          </reference>
        </references>
      </pivotArea>
    </format>
    <format dxfId="21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1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0"/>
          </reference>
        </references>
      </pivotArea>
    </format>
    <format dxfId="20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0"/>
          </reference>
        </references>
      </pivotArea>
    </format>
    <format dxfId="20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6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20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0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20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9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9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19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7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6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6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"/>
          </reference>
          <reference field="2" count="1">
            <x v="0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5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"/>
          </reference>
          <reference field="2" count="1">
            <x v="4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5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54">
      <pivotArea type="all" dataOnly="0" outline="0" fieldPosition="0"/>
    </format>
    <format dxfId="153">
      <pivotArea outline="0" collapsedLevelsAreSubtotals="1" fieldPosition="0"/>
    </format>
    <format dxfId="152">
      <pivotArea type="topRight" dataOnly="0" labelOnly="1" outline="0" fieldPosition="0"/>
    </format>
    <format dxfId="151">
      <pivotArea dataOnly="0" labelOnly="1" outline="0" fieldPosition="0">
        <references count="1">
          <reference field="1" count="0"/>
        </references>
      </pivotArea>
    </format>
    <format dxfId="150">
      <pivotArea dataOnly="0" labelOnly="1" outline="0" fieldPosition="0">
        <references count="1">
          <reference field="1" count="0" defaultSubtotal="1"/>
        </references>
      </pivotArea>
    </format>
    <format dxfId="149">
      <pivotArea dataOnly="0" labelOnly="1" grandRow="1" outline="0" fieldPosition="0"/>
    </format>
    <format dxfId="148">
      <pivotArea dataOnly="0" labelOnly="1" outline="0" fieldPosition="0">
        <references count="2">
          <reference field="0" count="0"/>
          <reference field="1" count="1" selected="0">
            <x v="0"/>
          </reference>
        </references>
      </pivotArea>
    </format>
    <format dxfId="147">
      <pivotArea dataOnly="0" labelOnly="1" outline="0" fieldPosition="0">
        <references count="2">
          <reference field="0" count="0"/>
          <reference field="1" count="1" selected="0">
            <x v="1"/>
          </reference>
        </references>
      </pivotArea>
    </format>
    <format dxfId="146">
      <pivotArea dataOnly="0" labelOnly="1" outline="0" fieldPosition="0">
        <references count="2">
          <reference field="0" count="0"/>
          <reference field="1" count="1" selected="0">
            <x v="2"/>
          </reference>
        </references>
      </pivotArea>
    </format>
    <format dxfId="145">
      <pivotArea dataOnly="0" labelOnly="1" outline="0" fieldPosition="0">
        <references count="2">
          <reference field="0" count="0"/>
          <reference field="1" count="1" selected="0">
            <x v="3"/>
          </reference>
        </references>
      </pivotArea>
    </format>
    <format dxfId="14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14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1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1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1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13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13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0"/>
          </reference>
          <reference field="2" count="2">
            <x v="0"/>
            <x v="4"/>
          </reference>
        </references>
      </pivotArea>
    </format>
    <format dxfId="13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2">
            <x v="4"/>
            <x v="5"/>
          </reference>
        </references>
      </pivotArea>
    </format>
    <format dxfId="13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1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1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1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13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13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"/>
          </reference>
          <reference field="2" count="2">
            <x v="0"/>
            <x v="4"/>
          </reference>
        </references>
      </pivotArea>
    </format>
    <format dxfId="13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3">
            <x v="0"/>
            <x v="4"/>
            <x v="6"/>
          </reference>
        </references>
      </pivotArea>
    </format>
    <format dxfId="12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1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1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1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12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12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2">
            <x v="0"/>
            <x v="4"/>
          </reference>
        </references>
      </pivotArea>
    </format>
    <format dxfId="12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4">
            <x v="0"/>
            <x v="1"/>
            <x v="4"/>
            <x v="6"/>
          </reference>
        </references>
      </pivotArea>
    </format>
    <format dxfId="12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1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1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11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1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11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3"/>
          </reference>
          <reference field="2" count="2">
            <x v="0"/>
            <x v="4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8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11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>
            <x v="8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1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8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>
            <x v="9"/>
          </reference>
        </references>
      </pivotArea>
    </format>
    <format dxfId="5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8"/>
          </reference>
          <reference field="5" count="1">
            <x v="0"/>
          </reference>
        </references>
      </pivotArea>
    </format>
    <format dxfId="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1"/>
          </reference>
        </references>
      </pivotArea>
    </format>
    <format dxfId="2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0"/>
          </reference>
        </references>
      </pivotArea>
    </format>
    <format dxfId="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2"/>
          </reference>
        </references>
      </pivotArea>
    </format>
    <format dxfId="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1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10"/>
          </reference>
          <reference field="5" count="1">
            <x v="0"/>
          </reference>
        </references>
      </pivotArea>
    </format>
    <format dxfId="1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  <format dxfId="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1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5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data" displayName="Tdata" ref="A1:G2" insertRow="1" totalsRowShown="0">
  <autoFilter ref="A1:G2"/>
  <sortState ref="A2:G2">
    <sortCondition ref="B2:B8"/>
    <sortCondition ref="A2:A8"/>
    <sortCondition ref="C2:C8"/>
  </sortState>
  <tableColumns count="7">
    <tableColumn id="1" name="quand"/>
    <tableColumn id="2" name="qui"/>
    <tableColumn id="3" name="de" dataDxfId="1129"/>
    <tableColumn id="4" name="a" dataDxfId="1128"/>
    <tableColumn id="5" name="quoi"/>
    <tableColumn id="7" name="couleur"/>
    <tableColumn id="6" name="durée" dataDxfId="1127">
      <calculatedColumnFormula>Tdata[[#This Row],[a]]-Tdata[[#This Row],[de]]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190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Y12" sqref="Y12"/>
    </sheetView>
  </sheetViews>
  <sheetFormatPr baseColWidth="10" defaultColWidth="4.7265625" defaultRowHeight="13" x14ac:dyDescent="0.3"/>
  <cols>
    <col min="1" max="1" width="17.81640625" style="4" customWidth="1"/>
    <col min="2" max="49" width="3.08984375" style="3" bestFit="1" customWidth="1"/>
    <col min="50" max="50" width="4.7265625" style="2"/>
    <col min="51" max="16384" width="4.7265625" style="1"/>
  </cols>
  <sheetData>
    <row r="1" spans="1:50" ht="26" x14ac:dyDescent="0.6">
      <c r="A1" s="21">
        <v>43773</v>
      </c>
      <c r="B1" s="27" t="str">
        <f>"PLANNING DE LA SEMAINE du " &amp; TEXT(Lundi,"jjjj jj mmmm aaaa") &amp; " au " &amp; TEXT(Dimanche,"jjjj jj mmmm aaaa")</f>
        <v>PLANNING DE LA SEMAINE du lundi 04 novembre 2019 au dimanche 10 novembre 2019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9"/>
    </row>
    <row r="2" spans="1:50" s="7" customFormat="1" ht="27.5" x14ac:dyDescent="0.3">
      <c r="A2" s="4"/>
      <c r="B2" s="9">
        <v>0.375</v>
      </c>
      <c r="C2" s="9">
        <v>0.38541666666666669</v>
      </c>
      <c r="D2" s="9">
        <v>0.39583333333333298</v>
      </c>
      <c r="E2" s="9">
        <v>0.40625</v>
      </c>
      <c r="F2" s="9">
        <v>0.41666666666666702</v>
      </c>
      <c r="G2" s="9">
        <v>0.42708333333333298</v>
      </c>
      <c r="H2" s="9">
        <v>0.4375</v>
      </c>
      <c r="I2" s="9">
        <v>0.44791666666666702</v>
      </c>
      <c r="J2" s="9">
        <v>0.45833333333333298</v>
      </c>
      <c r="K2" s="9">
        <v>0.46875</v>
      </c>
      <c r="L2" s="9">
        <v>0.47916666666666702</v>
      </c>
      <c r="M2" s="9">
        <v>0.48958333333333398</v>
      </c>
      <c r="N2" s="9">
        <v>0.5</v>
      </c>
      <c r="O2" s="9">
        <v>0.51041666666666696</v>
      </c>
      <c r="P2" s="9">
        <v>0.52083333333333404</v>
      </c>
      <c r="Q2" s="9">
        <v>0.53125</v>
      </c>
      <c r="R2" s="9">
        <v>0.54166666666666696</v>
      </c>
      <c r="S2" s="9">
        <v>0.55208333333333404</v>
      </c>
      <c r="T2" s="9">
        <v>0.5625</v>
      </c>
      <c r="U2" s="9">
        <v>0.57291666666666696</v>
      </c>
      <c r="V2" s="9">
        <v>0.58333333333333404</v>
      </c>
      <c r="W2" s="9">
        <v>0.59375</v>
      </c>
      <c r="X2" s="9">
        <v>0.60416666666666696</v>
      </c>
      <c r="Y2" s="9">
        <v>0.61458333333333404</v>
      </c>
      <c r="Z2" s="9">
        <v>0.625</v>
      </c>
      <c r="AA2" s="9">
        <v>0.63541666666666696</v>
      </c>
      <c r="AB2" s="9">
        <v>0.64583333333333404</v>
      </c>
      <c r="AC2" s="9">
        <v>0.65625</v>
      </c>
      <c r="AD2" s="9">
        <v>0.66666666666666696</v>
      </c>
      <c r="AE2" s="9">
        <v>0.67708333333333404</v>
      </c>
      <c r="AF2" s="9">
        <v>0.687500000000001</v>
      </c>
      <c r="AG2" s="9">
        <v>0.69791666666666696</v>
      </c>
      <c r="AH2" s="9">
        <v>0.70833333333333404</v>
      </c>
      <c r="AI2" s="9">
        <v>0.718750000000001</v>
      </c>
      <c r="AJ2" s="9">
        <v>0.72916666666666696</v>
      </c>
      <c r="AK2" s="9">
        <v>0.73958333333333404</v>
      </c>
      <c r="AL2" s="9">
        <v>0.750000000000001</v>
      </c>
      <c r="AM2" s="9">
        <v>0.76041666666666696</v>
      </c>
      <c r="AN2" s="9">
        <v>0.77083333333333404</v>
      </c>
      <c r="AO2" s="9">
        <v>0.781250000000001</v>
      </c>
      <c r="AP2" s="9">
        <v>0.79166666666666696</v>
      </c>
      <c r="AQ2" s="9">
        <v>0.80208333333333404</v>
      </c>
      <c r="AR2" s="9">
        <v>0.812500000000001</v>
      </c>
      <c r="AS2" s="9">
        <v>0.82291666666666696</v>
      </c>
      <c r="AT2" s="9">
        <v>0.83333333333333404</v>
      </c>
      <c r="AU2" s="9">
        <v>0.843750000000001</v>
      </c>
      <c r="AV2" s="9">
        <v>0.85416666666666796</v>
      </c>
      <c r="AW2" s="9">
        <v>0.86458333333333404</v>
      </c>
      <c r="AX2" s="8"/>
    </row>
    <row r="3" spans="1:50" s="12" customFormat="1" x14ac:dyDescent="0.3">
      <c r="A3" s="20">
        <f>A1</f>
        <v>43773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spans="1:50" x14ac:dyDescent="0.3">
      <c r="A4" s="4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50" x14ac:dyDescent="0.3">
      <c r="A5" s="4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</row>
    <row r="6" spans="1:50" x14ac:dyDescent="0.3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50" x14ac:dyDescent="0.3">
      <c r="A7" s="4" t="s">
        <v>0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50" x14ac:dyDescent="0.3">
      <c r="A8" s="4" t="s">
        <v>33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50" x14ac:dyDescent="0.3">
      <c r="A9" s="4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50" x14ac:dyDescent="0.3">
      <c r="A10" s="4" t="s">
        <v>35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50" x14ac:dyDescent="0.3">
      <c r="A11" s="4" t="s">
        <v>36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50" x14ac:dyDescent="0.3">
      <c r="A12" s="4" t="s">
        <v>37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50" x14ac:dyDescent="0.3">
      <c r="A13" s="4" t="s">
        <v>21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</row>
    <row r="14" spans="1:50" x14ac:dyDescent="0.3">
      <c r="A14" s="4" t="s">
        <v>22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</row>
    <row r="15" spans="1:50" x14ac:dyDescent="0.3">
      <c r="A15" s="4" t="s">
        <v>23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</row>
    <row r="16" spans="1:50" x14ac:dyDescent="0.3">
      <c r="A16" s="4" t="s">
        <v>24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</row>
    <row r="17" spans="1:50" x14ac:dyDescent="0.3">
      <c r="A17" s="4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</row>
    <row r="18" spans="1:50" x14ac:dyDescent="0.3">
      <c r="A18" s="4" t="s">
        <v>26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</row>
    <row r="19" spans="1:50" x14ac:dyDescent="0.3">
      <c r="A19" s="4" t="s">
        <v>27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</row>
    <row r="20" spans="1:50" x14ac:dyDescent="0.3">
      <c r="A20" s="4" t="s">
        <v>28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</row>
    <row r="21" spans="1:50" x14ac:dyDescent="0.3">
      <c r="A21" s="4" t="s">
        <v>29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</row>
    <row r="22" spans="1:50" x14ac:dyDescent="0.3">
      <c r="A22" s="4" t="s">
        <v>30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50" x14ac:dyDescent="0.3">
      <c r="A23" s="4" t="s">
        <v>31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</row>
    <row r="24" spans="1:50" x14ac:dyDescent="0.3">
      <c r="A24" s="4" t="s">
        <v>32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</row>
    <row r="25" spans="1:50" x14ac:dyDescent="0.3">
      <c r="A25" s="4" t="s">
        <v>38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</row>
    <row r="26" spans="1:50" x14ac:dyDescent="0.3">
      <c r="A26" s="4" t="s">
        <v>39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</row>
    <row r="27" spans="1:50" x14ac:dyDescent="0.3">
      <c r="A27" s="4" t="s">
        <v>40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</row>
    <row r="28" spans="1:50" x14ac:dyDescent="0.3">
      <c r="A28" s="4" t="s">
        <v>41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50" x14ac:dyDescent="0.3"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50" s="12" customFormat="1" x14ac:dyDescent="0.3">
      <c r="A30" s="20">
        <f>Lundi+1</f>
        <v>43774</v>
      </c>
      <c r="B30" s="11"/>
      <c r="C30" s="11"/>
      <c r="D30" s="11"/>
      <c r="E30" s="11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spans="1:50" x14ac:dyDescent="0.3">
      <c r="A31" s="4" t="str">
        <f>A4</f>
        <v>Jules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</row>
    <row r="32" spans="1:50" x14ac:dyDescent="0.3">
      <c r="A32" s="4" t="str">
        <f>A5</f>
        <v>Marie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</row>
    <row r="33" spans="1:49" x14ac:dyDescent="0.3">
      <c r="A33" s="4" t="str">
        <f>A6</f>
        <v>Karim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</row>
    <row r="34" spans="1:49" x14ac:dyDescent="0.3">
      <c r="A34" s="4" t="str">
        <f>A7</f>
        <v>John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</row>
    <row r="35" spans="1:49" x14ac:dyDescent="0.3">
      <c r="A35" s="4" t="str">
        <f t="shared" ref="A35:A55" si="0">A8</f>
        <v>X05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</row>
    <row r="36" spans="1:49" x14ac:dyDescent="0.3">
      <c r="A36" s="4" t="str">
        <f t="shared" si="0"/>
        <v>X06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</row>
    <row r="37" spans="1:49" x14ac:dyDescent="0.3">
      <c r="A37" s="4" t="str">
        <f t="shared" si="0"/>
        <v>X07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</row>
    <row r="38" spans="1:49" x14ac:dyDescent="0.3">
      <c r="A38" s="4" t="str">
        <f t="shared" si="0"/>
        <v>X08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</row>
    <row r="39" spans="1:49" x14ac:dyDescent="0.3">
      <c r="A39" s="4" t="str">
        <f t="shared" si="0"/>
        <v>X09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</row>
    <row r="40" spans="1:49" x14ac:dyDescent="0.3">
      <c r="A40" s="4" t="str">
        <f t="shared" si="0"/>
        <v>X10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</row>
    <row r="41" spans="1:49" x14ac:dyDescent="0.3">
      <c r="A41" s="4" t="str">
        <f t="shared" si="0"/>
        <v>X11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</row>
    <row r="42" spans="1:49" x14ac:dyDescent="0.3">
      <c r="A42" s="4" t="str">
        <f t="shared" si="0"/>
        <v>X12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</row>
    <row r="43" spans="1:49" x14ac:dyDescent="0.3">
      <c r="A43" s="4" t="str">
        <f t="shared" si="0"/>
        <v>X13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</row>
    <row r="44" spans="1:49" x14ac:dyDescent="0.3">
      <c r="A44" s="4" t="str">
        <f t="shared" si="0"/>
        <v>X14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x14ac:dyDescent="0.3">
      <c r="A45" s="4" t="str">
        <f t="shared" si="0"/>
        <v>X15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x14ac:dyDescent="0.3">
      <c r="A46" s="4" t="str">
        <f t="shared" si="0"/>
        <v>X16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</row>
    <row r="47" spans="1:49" x14ac:dyDescent="0.3">
      <c r="A47" s="4" t="str">
        <f t="shared" si="0"/>
        <v>X17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</row>
    <row r="48" spans="1:49" x14ac:dyDescent="0.3">
      <c r="A48" s="4" t="str">
        <f t="shared" si="0"/>
        <v>X18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</row>
    <row r="49" spans="1:50" x14ac:dyDescent="0.3">
      <c r="A49" s="4" t="str">
        <f t="shared" si="0"/>
        <v>X19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</row>
    <row r="50" spans="1:50" x14ac:dyDescent="0.3">
      <c r="A50" s="4" t="str">
        <f t="shared" si="0"/>
        <v>X20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</row>
    <row r="51" spans="1:50" x14ac:dyDescent="0.3">
      <c r="A51" s="4" t="str">
        <f t="shared" si="0"/>
        <v>X21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</row>
    <row r="52" spans="1:50" x14ac:dyDescent="0.3">
      <c r="A52" s="4" t="str">
        <f t="shared" si="0"/>
        <v>X22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</row>
    <row r="53" spans="1:50" x14ac:dyDescent="0.3">
      <c r="A53" s="4" t="str">
        <f t="shared" si="0"/>
        <v>X23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</row>
    <row r="54" spans="1:50" x14ac:dyDescent="0.3">
      <c r="A54" s="4" t="str">
        <f t="shared" si="0"/>
        <v>X24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</row>
    <row r="55" spans="1:50" x14ac:dyDescent="0.3">
      <c r="A55" s="4" t="str">
        <f t="shared" si="0"/>
        <v>X25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</row>
    <row r="56" spans="1:50" x14ac:dyDescent="0.3"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50" s="12" customFormat="1" x14ac:dyDescent="0.3">
      <c r="A57" s="20">
        <f>Lundi+2</f>
        <v>43775</v>
      </c>
      <c r="B57" s="11"/>
      <c r="C57" s="11"/>
      <c r="D57" s="11"/>
      <c r="E57" s="11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spans="1:50" x14ac:dyDescent="0.3">
      <c r="A58" s="4" t="str">
        <f>A31</f>
        <v>Jules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</row>
    <row r="59" spans="1:50" x14ac:dyDescent="0.3">
      <c r="A59" s="4" t="str">
        <f>A32</f>
        <v>Marie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</row>
    <row r="60" spans="1:50" x14ac:dyDescent="0.3">
      <c r="A60" s="4" t="str">
        <f>A33</f>
        <v>Karim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</row>
    <row r="61" spans="1:50" x14ac:dyDescent="0.3">
      <c r="A61" s="4" t="str">
        <f>A34</f>
        <v>John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</row>
    <row r="62" spans="1:50" x14ac:dyDescent="0.3">
      <c r="A62" s="4" t="str">
        <f t="shared" ref="A62:A82" si="1">A35</f>
        <v>X05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</row>
    <row r="63" spans="1:50" x14ac:dyDescent="0.3">
      <c r="A63" s="4" t="str">
        <f t="shared" si="1"/>
        <v>X06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</row>
    <row r="64" spans="1:50" x14ac:dyDescent="0.3">
      <c r="A64" s="4" t="str">
        <f t="shared" si="1"/>
        <v>X07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</row>
    <row r="65" spans="1:49" x14ac:dyDescent="0.3">
      <c r="A65" s="4" t="str">
        <f t="shared" si="1"/>
        <v>X08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</row>
    <row r="66" spans="1:49" x14ac:dyDescent="0.3">
      <c r="A66" s="4" t="str">
        <f t="shared" si="1"/>
        <v>X09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49" x14ac:dyDescent="0.3">
      <c r="A67" s="4" t="str">
        <f t="shared" si="1"/>
        <v>X10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49" x14ac:dyDescent="0.3">
      <c r="A68" s="4" t="str">
        <f t="shared" si="1"/>
        <v>X11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</row>
    <row r="69" spans="1:49" x14ac:dyDescent="0.3">
      <c r="A69" s="4" t="str">
        <f t="shared" si="1"/>
        <v>X12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</row>
    <row r="70" spans="1:49" x14ac:dyDescent="0.3">
      <c r="A70" s="4" t="str">
        <f t="shared" si="1"/>
        <v>X13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</row>
    <row r="71" spans="1:49" x14ac:dyDescent="0.3">
      <c r="A71" s="4" t="str">
        <f t="shared" si="1"/>
        <v>X14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</row>
    <row r="72" spans="1:49" x14ac:dyDescent="0.3">
      <c r="A72" s="4" t="str">
        <f t="shared" si="1"/>
        <v>X15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</row>
    <row r="73" spans="1:49" x14ac:dyDescent="0.3">
      <c r="A73" s="4" t="str">
        <f t="shared" si="1"/>
        <v>X16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</row>
    <row r="74" spans="1:49" x14ac:dyDescent="0.3">
      <c r="A74" s="4" t="str">
        <f t="shared" si="1"/>
        <v>X17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</row>
    <row r="75" spans="1:49" x14ac:dyDescent="0.3">
      <c r="A75" s="4" t="str">
        <f t="shared" si="1"/>
        <v>X18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</row>
    <row r="76" spans="1:49" x14ac:dyDescent="0.3">
      <c r="A76" s="4" t="str">
        <f t="shared" si="1"/>
        <v>X19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</row>
    <row r="77" spans="1:49" x14ac:dyDescent="0.3">
      <c r="A77" s="4" t="str">
        <f t="shared" si="1"/>
        <v>X20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</row>
    <row r="78" spans="1:49" x14ac:dyDescent="0.3">
      <c r="A78" s="4" t="str">
        <f t="shared" si="1"/>
        <v>X21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</row>
    <row r="79" spans="1:49" x14ac:dyDescent="0.3">
      <c r="A79" s="4" t="str">
        <f t="shared" si="1"/>
        <v>X22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</row>
    <row r="80" spans="1:49" x14ac:dyDescent="0.3">
      <c r="A80" s="4" t="str">
        <f t="shared" si="1"/>
        <v>X23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</row>
    <row r="81" spans="1:50" x14ac:dyDescent="0.3">
      <c r="A81" s="4" t="str">
        <f t="shared" si="1"/>
        <v>X24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</row>
    <row r="82" spans="1:50" x14ac:dyDescent="0.3">
      <c r="A82" s="4" t="str">
        <f t="shared" si="1"/>
        <v>X25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</row>
    <row r="83" spans="1:50" x14ac:dyDescent="0.3"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50" s="12" customFormat="1" x14ac:dyDescent="0.3">
      <c r="A84" s="20">
        <f>Lundi+3</f>
        <v>43776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spans="1:50" x14ac:dyDescent="0.3">
      <c r="A85" s="4" t="str">
        <f>A58</f>
        <v>Jules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</row>
    <row r="86" spans="1:50" x14ac:dyDescent="0.3">
      <c r="A86" s="4" t="str">
        <f>A59</f>
        <v>Marie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</row>
    <row r="87" spans="1:50" x14ac:dyDescent="0.3">
      <c r="A87" s="4" t="str">
        <f>A60</f>
        <v>Karim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</row>
    <row r="88" spans="1:50" x14ac:dyDescent="0.3">
      <c r="A88" s="4" t="str">
        <f>A61</f>
        <v>John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</row>
    <row r="89" spans="1:50" x14ac:dyDescent="0.3">
      <c r="A89" s="4" t="str">
        <f t="shared" ref="A89:A109" si="2">A62</f>
        <v>X05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</row>
    <row r="90" spans="1:50" x14ac:dyDescent="0.3">
      <c r="A90" s="4" t="str">
        <f t="shared" si="2"/>
        <v>X06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</row>
    <row r="91" spans="1:50" x14ac:dyDescent="0.3">
      <c r="A91" s="4" t="str">
        <f t="shared" si="2"/>
        <v>X07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</row>
    <row r="92" spans="1:50" x14ac:dyDescent="0.3">
      <c r="A92" s="4" t="str">
        <f t="shared" si="2"/>
        <v>X08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</row>
    <row r="93" spans="1:50" x14ac:dyDescent="0.3">
      <c r="A93" s="4" t="str">
        <f t="shared" si="2"/>
        <v>X09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</row>
    <row r="94" spans="1:50" x14ac:dyDescent="0.3">
      <c r="A94" s="4" t="str">
        <f t="shared" si="2"/>
        <v>X10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</row>
    <row r="95" spans="1:50" x14ac:dyDescent="0.3">
      <c r="A95" s="4" t="str">
        <f t="shared" si="2"/>
        <v>X11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</row>
    <row r="96" spans="1:50" x14ac:dyDescent="0.3">
      <c r="A96" s="4" t="str">
        <f t="shared" si="2"/>
        <v>X12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</row>
    <row r="97" spans="1:50" x14ac:dyDescent="0.3">
      <c r="A97" s="4" t="str">
        <f t="shared" si="2"/>
        <v>X13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</row>
    <row r="98" spans="1:50" x14ac:dyDescent="0.3">
      <c r="A98" s="4" t="str">
        <f t="shared" si="2"/>
        <v>X14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</row>
    <row r="99" spans="1:50" x14ac:dyDescent="0.3">
      <c r="A99" s="4" t="str">
        <f t="shared" si="2"/>
        <v>X15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</row>
    <row r="100" spans="1:50" x14ac:dyDescent="0.3">
      <c r="A100" s="4" t="str">
        <f t="shared" si="2"/>
        <v>X16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</row>
    <row r="101" spans="1:50" x14ac:dyDescent="0.3">
      <c r="A101" s="4" t="str">
        <f t="shared" si="2"/>
        <v>X17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</row>
    <row r="102" spans="1:50" x14ac:dyDescent="0.3">
      <c r="A102" s="4" t="str">
        <f t="shared" si="2"/>
        <v>X18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</row>
    <row r="103" spans="1:50" x14ac:dyDescent="0.3">
      <c r="A103" s="4" t="str">
        <f t="shared" si="2"/>
        <v>X19</v>
      </c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</row>
    <row r="104" spans="1:50" x14ac:dyDescent="0.3">
      <c r="A104" s="4" t="str">
        <f t="shared" si="2"/>
        <v>X20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</row>
    <row r="105" spans="1:50" x14ac:dyDescent="0.3">
      <c r="A105" s="4" t="str">
        <f t="shared" si="2"/>
        <v>X21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</row>
    <row r="106" spans="1:50" x14ac:dyDescent="0.3">
      <c r="A106" s="4" t="str">
        <f t="shared" si="2"/>
        <v>X22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</row>
    <row r="107" spans="1:50" x14ac:dyDescent="0.3">
      <c r="A107" s="4" t="str">
        <f t="shared" si="2"/>
        <v>X23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</row>
    <row r="108" spans="1:50" x14ac:dyDescent="0.3">
      <c r="A108" s="4" t="str">
        <f t="shared" si="2"/>
        <v>X24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</row>
    <row r="109" spans="1:50" x14ac:dyDescent="0.3">
      <c r="A109" s="4" t="str">
        <f t="shared" si="2"/>
        <v>X25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</row>
    <row r="111" spans="1:50" s="12" customFormat="1" x14ac:dyDescent="0.3">
      <c r="A111" s="20">
        <f>Lundi+4</f>
        <v>43777</v>
      </c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spans="1:50" x14ac:dyDescent="0.3">
      <c r="A112" s="4" t="str">
        <f>A85</f>
        <v>Jules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</row>
    <row r="113" spans="1:49" x14ac:dyDescent="0.3">
      <c r="A113" s="4" t="str">
        <f>A86</f>
        <v>Marie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</row>
    <row r="114" spans="1:49" x14ac:dyDescent="0.3">
      <c r="A114" s="4" t="str">
        <f>A87</f>
        <v>Karim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</row>
    <row r="115" spans="1:49" x14ac:dyDescent="0.3">
      <c r="A115" s="4" t="str">
        <f>A88</f>
        <v>John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</row>
    <row r="116" spans="1:49" x14ac:dyDescent="0.3">
      <c r="A116" s="4" t="str">
        <f t="shared" ref="A116:A136" si="3">A89</f>
        <v>X05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</row>
    <row r="117" spans="1:49" x14ac:dyDescent="0.3">
      <c r="A117" s="4" t="str">
        <f t="shared" si="3"/>
        <v>X06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</row>
    <row r="118" spans="1:49" x14ac:dyDescent="0.3">
      <c r="A118" s="4" t="str">
        <f t="shared" si="3"/>
        <v>X07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</row>
    <row r="119" spans="1:49" x14ac:dyDescent="0.3">
      <c r="A119" s="4" t="str">
        <f t="shared" si="3"/>
        <v>X08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</row>
    <row r="120" spans="1:49" x14ac:dyDescent="0.3">
      <c r="A120" s="4" t="str">
        <f t="shared" si="3"/>
        <v>X09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</row>
    <row r="121" spans="1:49" x14ac:dyDescent="0.3">
      <c r="A121" s="4" t="str">
        <f t="shared" si="3"/>
        <v>X10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</row>
    <row r="122" spans="1:49" x14ac:dyDescent="0.3">
      <c r="A122" s="4" t="str">
        <f t="shared" si="3"/>
        <v>X11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</row>
    <row r="123" spans="1:49" x14ac:dyDescent="0.3">
      <c r="A123" s="4" t="str">
        <f t="shared" si="3"/>
        <v>X12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</row>
    <row r="124" spans="1:49" x14ac:dyDescent="0.3">
      <c r="A124" s="4" t="str">
        <f t="shared" si="3"/>
        <v>X13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</row>
    <row r="125" spans="1:49" x14ac:dyDescent="0.3">
      <c r="A125" s="4" t="str">
        <f t="shared" si="3"/>
        <v>X14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</row>
    <row r="126" spans="1:49" x14ac:dyDescent="0.3">
      <c r="A126" s="4" t="str">
        <f t="shared" si="3"/>
        <v>X15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</row>
    <row r="127" spans="1:49" x14ac:dyDescent="0.3">
      <c r="A127" s="4" t="str">
        <f t="shared" si="3"/>
        <v>X16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</row>
    <row r="128" spans="1:49" x14ac:dyDescent="0.3">
      <c r="A128" s="4" t="str">
        <f t="shared" si="3"/>
        <v>X17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</row>
    <row r="129" spans="1:50" x14ac:dyDescent="0.3">
      <c r="A129" s="4" t="str">
        <f t="shared" si="3"/>
        <v>X18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</row>
    <row r="130" spans="1:50" x14ac:dyDescent="0.3">
      <c r="A130" s="4" t="str">
        <f t="shared" si="3"/>
        <v>X19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</row>
    <row r="131" spans="1:50" x14ac:dyDescent="0.3">
      <c r="A131" s="4" t="str">
        <f t="shared" si="3"/>
        <v>X20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</row>
    <row r="132" spans="1:50" x14ac:dyDescent="0.3">
      <c r="A132" s="4" t="str">
        <f t="shared" si="3"/>
        <v>X21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</row>
    <row r="133" spans="1:50" x14ac:dyDescent="0.3">
      <c r="A133" s="4" t="str">
        <f t="shared" si="3"/>
        <v>X22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</row>
    <row r="134" spans="1:50" x14ac:dyDescent="0.3">
      <c r="A134" s="4" t="str">
        <f t="shared" si="3"/>
        <v>X23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</row>
    <row r="135" spans="1:50" x14ac:dyDescent="0.3">
      <c r="A135" s="4" t="str">
        <f t="shared" si="3"/>
        <v>X24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</row>
    <row r="136" spans="1:50" x14ac:dyDescent="0.3">
      <c r="A136" s="4" t="str">
        <f t="shared" si="3"/>
        <v>X25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</row>
    <row r="138" spans="1:50" s="12" customFormat="1" x14ac:dyDescent="0.3">
      <c r="A138" s="20">
        <f>Lundi+5</f>
        <v>43778</v>
      </c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spans="1:50" x14ac:dyDescent="0.3">
      <c r="A139" s="4" t="str">
        <f>A112</f>
        <v>Jules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</row>
    <row r="140" spans="1:50" x14ac:dyDescent="0.3">
      <c r="A140" s="4" t="str">
        <f>A113</f>
        <v>Marie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</row>
    <row r="141" spans="1:50" x14ac:dyDescent="0.3">
      <c r="A141" s="4" t="str">
        <f>A114</f>
        <v>Karim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50" x14ac:dyDescent="0.3">
      <c r="A142" s="4" t="str">
        <f t="shared" ref="A142:A163" si="4">A115</f>
        <v>John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50" x14ac:dyDescent="0.3">
      <c r="A143" s="4" t="str">
        <f t="shared" si="4"/>
        <v>X05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  <row r="144" spans="1:50" x14ac:dyDescent="0.3">
      <c r="A144" s="4" t="str">
        <f t="shared" si="4"/>
        <v>X06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</row>
    <row r="145" spans="1:49" x14ac:dyDescent="0.3">
      <c r="A145" s="4" t="str">
        <f t="shared" si="4"/>
        <v>X07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</row>
    <row r="146" spans="1:49" x14ac:dyDescent="0.3">
      <c r="A146" s="4" t="str">
        <f t="shared" si="4"/>
        <v>X08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</row>
    <row r="147" spans="1:49" x14ac:dyDescent="0.3">
      <c r="A147" s="4" t="str">
        <f t="shared" si="4"/>
        <v>X09</v>
      </c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</row>
    <row r="148" spans="1:49" x14ac:dyDescent="0.3">
      <c r="A148" s="4" t="str">
        <f t="shared" si="4"/>
        <v>X10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</row>
    <row r="149" spans="1:49" x14ac:dyDescent="0.3">
      <c r="A149" s="4" t="str">
        <f t="shared" si="4"/>
        <v>X11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</row>
    <row r="150" spans="1:49" x14ac:dyDescent="0.3">
      <c r="A150" s="4" t="str">
        <f t="shared" si="4"/>
        <v>X12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</row>
    <row r="151" spans="1:49" x14ac:dyDescent="0.3">
      <c r="A151" s="4" t="str">
        <f t="shared" si="4"/>
        <v>X13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</row>
    <row r="152" spans="1:49" x14ac:dyDescent="0.3">
      <c r="A152" s="4" t="str">
        <f t="shared" si="4"/>
        <v>X14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</row>
    <row r="153" spans="1:49" x14ac:dyDescent="0.3">
      <c r="A153" s="4" t="str">
        <f t="shared" si="4"/>
        <v>X15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</row>
    <row r="154" spans="1:49" x14ac:dyDescent="0.3">
      <c r="A154" s="4" t="str">
        <f t="shared" si="4"/>
        <v>X16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</row>
    <row r="155" spans="1:49" x14ac:dyDescent="0.3">
      <c r="A155" s="4" t="str">
        <f t="shared" si="4"/>
        <v>X17</v>
      </c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</row>
    <row r="156" spans="1:49" x14ac:dyDescent="0.3">
      <c r="A156" s="4" t="str">
        <f t="shared" si="4"/>
        <v>X18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</row>
    <row r="157" spans="1:49" x14ac:dyDescent="0.3">
      <c r="A157" s="4" t="str">
        <f t="shared" si="4"/>
        <v>X19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</row>
    <row r="158" spans="1:49" x14ac:dyDescent="0.3">
      <c r="A158" s="4" t="str">
        <f t="shared" si="4"/>
        <v>X20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</row>
    <row r="159" spans="1:49" x14ac:dyDescent="0.3">
      <c r="A159" s="4" t="str">
        <f t="shared" si="4"/>
        <v>X21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</row>
    <row r="160" spans="1:49" x14ac:dyDescent="0.3">
      <c r="A160" s="4" t="str">
        <f t="shared" si="4"/>
        <v>X22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</row>
    <row r="161" spans="1:50" x14ac:dyDescent="0.3">
      <c r="A161" s="4" t="str">
        <f t="shared" si="4"/>
        <v>X23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</row>
    <row r="162" spans="1:50" x14ac:dyDescent="0.3">
      <c r="A162" s="4" t="str">
        <f t="shared" si="4"/>
        <v>X24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</row>
    <row r="163" spans="1:50" x14ac:dyDescent="0.3">
      <c r="A163" s="4" t="str">
        <f t="shared" si="4"/>
        <v>X25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</row>
    <row r="165" spans="1:50" s="12" customFormat="1" x14ac:dyDescent="0.3">
      <c r="A165" s="20">
        <f>Lundi+6</f>
        <v>43779</v>
      </c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spans="1:50" x14ac:dyDescent="0.3">
      <c r="A166" s="4" t="str">
        <f>A139</f>
        <v>Jules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</row>
    <row r="167" spans="1:50" x14ac:dyDescent="0.3">
      <c r="A167" s="4" t="str">
        <f>A140</f>
        <v>Marie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</row>
    <row r="168" spans="1:50" x14ac:dyDescent="0.3">
      <c r="A168" s="4" t="str">
        <f>A141</f>
        <v>Karim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</row>
    <row r="169" spans="1:50" x14ac:dyDescent="0.3">
      <c r="A169" s="4" t="str">
        <f>A142</f>
        <v>John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</row>
    <row r="170" spans="1:50" x14ac:dyDescent="0.3">
      <c r="A170" s="4" t="str">
        <f t="shared" ref="A170:A190" si="5">A143</f>
        <v>X05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</row>
    <row r="171" spans="1:50" x14ac:dyDescent="0.3">
      <c r="A171" s="4" t="str">
        <f t="shared" si="5"/>
        <v>X06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</row>
    <row r="172" spans="1:50" x14ac:dyDescent="0.3">
      <c r="A172" s="4" t="str">
        <f t="shared" si="5"/>
        <v>X07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</row>
    <row r="173" spans="1:50" x14ac:dyDescent="0.3">
      <c r="A173" s="4" t="str">
        <f t="shared" si="5"/>
        <v>X08</v>
      </c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</row>
    <row r="174" spans="1:50" x14ac:dyDescent="0.3">
      <c r="A174" s="4" t="str">
        <f t="shared" si="5"/>
        <v>X09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</row>
    <row r="175" spans="1:50" x14ac:dyDescent="0.3">
      <c r="A175" s="4" t="str">
        <f t="shared" si="5"/>
        <v>X10</v>
      </c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</row>
    <row r="176" spans="1:50" x14ac:dyDescent="0.3">
      <c r="A176" s="4" t="str">
        <f t="shared" si="5"/>
        <v>X11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</row>
    <row r="177" spans="1:49" x14ac:dyDescent="0.3">
      <c r="A177" s="4" t="str">
        <f t="shared" si="5"/>
        <v>X12</v>
      </c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</row>
    <row r="178" spans="1:49" x14ac:dyDescent="0.3">
      <c r="A178" s="4" t="str">
        <f t="shared" si="5"/>
        <v>X13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</row>
    <row r="179" spans="1:49" x14ac:dyDescent="0.3">
      <c r="A179" s="4" t="str">
        <f t="shared" si="5"/>
        <v>X14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</row>
    <row r="180" spans="1:49" x14ac:dyDescent="0.3">
      <c r="A180" s="4" t="str">
        <f t="shared" si="5"/>
        <v>X15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</row>
    <row r="181" spans="1:49" x14ac:dyDescent="0.3">
      <c r="A181" s="4" t="str">
        <f t="shared" si="5"/>
        <v>X16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</row>
    <row r="182" spans="1:49" x14ac:dyDescent="0.3">
      <c r="A182" s="4" t="str">
        <f t="shared" si="5"/>
        <v>X17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</row>
    <row r="183" spans="1:49" x14ac:dyDescent="0.3">
      <c r="A183" s="4" t="str">
        <f t="shared" si="5"/>
        <v>X18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</row>
    <row r="184" spans="1:49" x14ac:dyDescent="0.3">
      <c r="A184" s="4" t="str">
        <f t="shared" si="5"/>
        <v>X19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</row>
    <row r="185" spans="1:49" x14ac:dyDescent="0.3">
      <c r="A185" s="4" t="str">
        <f t="shared" si="5"/>
        <v>X20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</row>
    <row r="186" spans="1:49" x14ac:dyDescent="0.3">
      <c r="A186" s="4" t="str">
        <f>A159</f>
        <v>X21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</row>
    <row r="187" spans="1:49" x14ac:dyDescent="0.3">
      <c r="A187" s="4" t="str">
        <f t="shared" si="5"/>
        <v>X22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</row>
    <row r="188" spans="1:49" x14ac:dyDescent="0.3">
      <c r="A188" s="4" t="str">
        <f t="shared" si="5"/>
        <v>X23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</row>
    <row r="189" spans="1:49" x14ac:dyDescent="0.3">
      <c r="A189" s="4" t="str">
        <f t="shared" si="5"/>
        <v>X24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</row>
    <row r="190" spans="1:49" x14ac:dyDescent="0.3">
      <c r="A190" s="4" t="str">
        <f t="shared" si="5"/>
        <v>X25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</row>
  </sheetData>
  <mergeCells count="1">
    <mergeCell ref="B1:AW1"/>
  </mergeCells>
  <conditionalFormatting sqref="B2:XFD2">
    <cfRule type="expression" dxfId="155" priority="1">
      <formula>B2*24=INT(B2*24)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"/>
  <sheetViews>
    <sheetView workbookViewId="0">
      <selection activeCell="A2" sqref="A2:G2"/>
    </sheetView>
  </sheetViews>
  <sheetFormatPr baseColWidth="10" defaultRowHeight="14.5" x14ac:dyDescent="0.35"/>
  <cols>
    <col min="1" max="1" width="10.453125" bestFit="1" customWidth="1"/>
    <col min="2" max="2" width="5.7265625" bestFit="1" customWidth="1"/>
    <col min="3" max="4" width="5.36328125" style="19" bestFit="1" customWidth="1"/>
    <col min="5" max="5" width="6.81640625" bestFit="1" customWidth="1"/>
    <col min="6" max="6" width="9.36328125" bestFit="1" customWidth="1"/>
    <col min="7" max="7" width="8" style="19" bestFit="1" customWidth="1"/>
  </cols>
  <sheetData>
    <row r="1" spans="1:7" x14ac:dyDescent="0.35">
      <c r="A1" t="s">
        <v>7</v>
      </c>
      <c r="B1" t="s">
        <v>6</v>
      </c>
      <c r="C1" s="19" t="s">
        <v>4</v>
      </c>
      <c r="D1" s="19" t="s">
        <v>12</v>
      </c>
      <c r="E1" t="s">
        <v>5</v>
      </c>
      <c r="F1" t="s">
        <v>13</v>
      </c>
      <c r="G1" s="19" t="s">
        <v>8</v>
      </c>
    </row>
    <row r="2" spans="1:7" x14ac:dyDescent="0.35">
      <c r="A2" s="2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5"/>
  <sheetViews>
    <sheetView workbookViewId="0">
      <selection activeCell="J9" sqref="J9"/>
    </sheetView>
  </sheetViews>
  <sheetFormatPr baseColWidth="10" defaultRowHeight="14.5" x14ac:dyDescent="0.35"/>
  <cols>
    <col min="1" max="2" width="18.54296875" style="23" customWidth="1"/>
    <col min="3" max="3" width="10.90625" style="23"/>
    <col min="4" max="4" width="15.1796875" style="23" customWidth="1"/>
    <col min="5" max="5" width="5.81640625" style="23" bestFit="1" customWidth="1"/>
    <col min="6" max="16384" width="10.90625" style="23"/>
  </cols>
  <sheetData>
    <row r="1" spans="1:6" x14ac:dyDescent="0.35">
      <c r="A1" s="26" t="s">
        <v>9</v>
      </c>
      <c r="C1" s="14">
        <v>1</v>
      </c>
      <c r="D1" s="14" t="s">
        <v>10</v>
      </c>
    </row>
    <row r="2" spans="1:6" x14ac:dyDescent="0.35">
      <c r="C2" s="15">
        <v>2</v>
      </c>
      <c r="D2" s="15" t="s">
        <v>11</v>
      </c>
    </row>
    <row r="3" spans="1:6" x14ac:dyDescent="0.35">
      <c r="C3" s="16">
        <v>3</v>
      </c>
      <c r="D3" s="16" t="s">
        <v>18</v>
      </c>
    </row>
    <row r="4" spans="1:6" x14ac:dyDescent="0.35">
      <c r="C4" s="17">
        <v>4</v>
      </c>
      <c r="D4" s="17" t="s">
        <v>19</v>
      </c>
    </row>
    <row r="5" spans="1:6" x14ac:dyDescent="0.35">
      <c r="C5" s="18">
        <v>5</v>
      </c>
      <c r="D5" s="18" t="s">
        <v>20</v>
      </c>
    </row>
    <row r="10" spans="1:6" x14ac:dyDescent="0.35">
      <c r="A10" s="23" t="s">
        <v>16</v>
      </c>
    </row>
    <row r="11" spans="1:6" x14ac:dyDescent="0.35">
      <c r="A11" s="23" t="s">
        <v>6</v>
      </c>
      <c r="B11" s="23" t="s">
        <v>7</v>
      </c>
      <c r="C11" s="23" t="s">
        <v>4</v>
      </c>
      <c r="D11" s="23" t="s">
        <v>12</v>
      </c>
      <c r="E11" s="23" t="s">
        <v>17</v>
      </c>
      <c r="F11" s="23" t="s">
        <v>15</v>
      </c>
    </row>
    <row r="12" spans="1:6" x14ac:dyDescent="0.35">
      <c r="A12" s="23" t="s">
        <v>42</v>
      </c>
      <c r="B12" s="24" t="s">
        <v>42</v>
      </c>
      <c r="C12" s="30" t="s">
        <v>42</v>
      </c>
      <c r="D12" s="30" t="s">
        <v>42</v>
      </c>
      <c r="E12" s="23" t="s">
        <v>42</v>
      </c>
      <c r="F12" s="25"/>
    </row>
    <row r="13" spans="1:6" x14ac:dyDescent="0.35">
      <c r="A13" s="23" t="s">
        <v>43</v>
      </c>
      <c r="F13" s="25"/>
    </row>
    <row r="14" spans="1:6" x14ac:dyDescent="0.35">
      <c r="A14" s="23" t="s">
        <v>14</v>
      </c>
      <c r="F14" s="25"/>
    </row>
    <row r="15" spans="1:6" x14ac:dyDescent="0.35">
      <c r="A15"/>
      <c r="B15"/>
      <c r="C15"/>
      <c r="D15"/>
      <c r="E15"/>
      <c r="F15"/>
    </row>
    <row r="16" spans="1:6" x14ac:dyDescent="0.35">
      <c r="A16"/>
      <c r="B16"/>
      <c r="C16"/>
      <c r="D16"/>
      <c r="E16"/>
      <c r="F16"/>
    </row>
    <row r="17" spans="1:6" x14ac:dyDescent="0.35">
      <c r="A17"/>
      <c r="B17"/>
      <c r="C17"/>
      <c r="D17"/>
      <c r="E17"/>
      <c r="F17"/>
    </row>
    <row r="18" spans="1:6" x14ac:dyDescent="0.35">
      <c r="A18"/>
      <c r="B18"/>
      <c r="C18"/>
      <c r="D18"/>
      <c r="E18"/>
      <c r="F18"/>
    </row>
    <row r="19" spans="1:6" x14ac:dyDescent="0.35">
      <c r="A19"/>
      <c r="B19"/>
      <c r="C19"/>
      <c r="D19"/>
      <c r="E19"/>
      <c r="F19"/>
    </row>
    <row r="20" spans="1:6" x14ac:dyDescent="0.35">
      <c r="A20"/>
      <c r="B20"/>
      <c r="C20"/>
      <c r="D20"/>
      <c r="E20"/>
      <c r="F20"/>
    </row>
    <row r="21" spans="1:6" x14ac:dyDescent="0.35">
      <c r="A21"/>
      <c r="B21"/>
      <c r="C21"/>
      <c r="D21"/>
      <c r="E21"/>
      <c r="F21"/>
    </row>
    <row r="22" spans="1:6" x14ac:dyDescent="0.35">
      <c r="A22"/>
      <c r="B22"/>
      <c r="C22"/>
      <c r="D22"/>
      <c r="E22"/>
      <c r="F22"/>
    </row>
    <row r="23" spans="1:6" x14ac:dyDescent="0.35">
      <c r="A23"/>
      <c r="B23"/>
      <c r="C23"/>
      <c r="D23"/>
      <c r="E23"/>
      <c r="F23"/>
    </row>
    <row r="24" spans="1:6" x14ac:dyDescent="0.35">
      <c r="A24"/>
      <c r="B24"/>
      <c r="C24"/>
      <c r="D24"/>
      <c r="E24"/>
      <c r="F24"/>
    </row>
    <row r="25" spans="1:6" x14ac:dyDescent="0.35">
      <c r="A25"/>
      <c r="B25"/>
      <c r="C25"/>
      <c r="D25"/>
      <c r="E25"/>
      <c r="F25"/>
    </row>
    <row r="26" spans="1:6" x14ac:dyDescent="0.35">
      <c r="A26"/>
      <c r="B26"/>
      <c r="C26"/>
      <c r="D26"/>
      <c r="E26"/>
      <c r="F26"/>
    </row>
    <row r="27" spans="1:6" x14ac:dyDescent="0.35">
      <c r="A27"/>
      <c r="B27"/>
      <c r="C27"/>
      <c r="D27"/>
      <c r="E27"/>
      <c r="F27"/>
    </row>
    <row r="28" spans="1:6" x14ac:dyDescent="0.35">
      <c r="A28"/>
      <c r="B28"/>
      <c r="C28"/>
      <c r="D28"/>
      <c r="E28"/>
      <c r="F28"/>
    </row>
    <row r="29" spans="1:6" x14ac:dyDescent="0.35">
      <c r="A29"/>
      <c r="B29"/>
      <c r="C29"/>
      <c r="D29"/>
      <c r="E29"/>
      <c r="F29"/>
    </row>
    <row r="30" spans="1:6" x14ac:dyDescent="0.35">
      <c r="A30"/>
      <c r="B30"/>
      <c r="C30"/>
      <c r="D30"/>
      <c r="E30"/>
      <c r="F30"/>
    </row>
    <row r="31" spans="1:6" x14ac:dyDescent="0.35">
      <c r="A31"/>
      <c r="B31"/>
      <c r="C31"/>
      <c r="D31"/>
      <c r="E31"/>
      <c r="F31"/>
    </row>
    <row r="32" spans="1:6" x14ac:dyDescent="0.35">
      <c r="A32"/>
      <c r="B32"/>
      <c r="C32"/>
      <c r="D32"/>
      <c r="E32"/>
      <c r="F32"/>
    </row>
    <row r="33" spans="1:6" x14ac:dyDescent="0.35">
      <c r="A33"/>
      <c r="B33"/>
      <c r="C33"/>
      <c r="D33"/>
      <c r="E33"/>
      <c r="F33"/>
    </row>
    <row r="34" spans="1:6" x14ac:dyDescent="0.35">
      <c r="A34"/>
      <c r="B34"/>
      <c r="C34"/>
      <c r="D34"/>
      <c r="E34"/>
      <c r="F34"/>
    </row>
    <row r="35" spans="1:6" x14ac:dyDescent="0.35">
      <c r="A35"/>
      <c r="B35"/>
      <c r="C35"/>
      <c r="D35"/>
      <c r="E35"/>
      <c r="F35"/>
    </row>
    <row r="36" spans="1:6" x14ac:dyDescent="0.35">
      <c r="A36"/>
      <c r="B36"/>
      <c r="C36"/>
      <c r="D36"/>
      <c r="E36"/>
      <c r="F36"/>
    </row>
    <row r="37" spans="1:6" x14ac:dyDescent="0.35">
      <c r="A37"/>
      <c r="B37"/>
      <c r="C37"/>
      <c r="D37"/>
      <c r="E37"/>
      <c r="F37"/>
    </row>
    <row r="38" spans="1:6" x14ac:dyDescent="0.35">
      <c r="A38"/>
      <c r="B38"/>
      <c r="C38"/>
      <c r="D38"/>
      <c r="E38"/>
      <c r="F38"/>
    </row>
    <row r="39" spans="1:6" x14ac:dyDescent="0.35">
      <c r="A39"/>
      <c r="B39"/>
      <c r="C39"/>
      <c r="D39"/>
      <c r="E39"/>
      <c r="F39"/>
    </row>
    <row r="40" spans="1:6" x14ac:dyDescent="0.35">
      <c r="A40"/>
      <c r="B40"/>
      <c r="C40"/>
      <c r="D40"/>
      <c r="E40"/>
      <c r="F40"/>
    </row>
    <row r="41" spans="1:6" x14ac:dyDescent="0.35">
      <c r="A41"/>
      <c r="B41"/>
      <c r="C41"/>
      <c r="D41"/>
      <c r="E41"/>
      <c r="F41"/>
    </row>
    <row r="42" spans="1:6" x14ac:dyDescent="0.35">
      <c r="A42"/>
      <c r="B42"/>
      <c r="C42"/>
      <c r="D42"/>
      <c r="E42"/>
      <c r="F42"/>
    </row>
    <row r="43" spans="1:6" x14ac:dyDescent="0.35">
      <c r="A43"/>
      <c r="B43"/>
      <c r="C43"/>
      <c r="D43"/>
      <c r="E43"/>
      <c r="F43"/>
    </row>
    <row r="44" spans="1:6" x14ac:dyDescent="0.35">
      <c r="A44"/>
      <c r="B44"/>
      <c r="C44"/>
      <c r="D44"/>
      <c r="E44"/>
      <c r="F44"/>
    </row>
    <row r="45" spans="1:6" x14ac:dyDescent="0.35">
      <c r="A45"/>
      <c r="B45"/>
      <c r="C45"/>
      <c r="D45"/>
      <c r="E45"/>
      <c r="F45"/>
    </row>
    <row r="46" spans="1:6" x14ac:dyDescent="0.35">
      <c r="A46"/>
      <c r="B46"/>
      <c r="C46"/>
      <c r="D46"/>
      <c r="E46"/>
      <c r="F46"/>
    </row>
    <row r="47" spans="1:6" x14ac:dyDescent="0.35">
      <c r="A47"/>
      <c r="B47"/>
      <c r="C47"/>
      <c r="D47"/>
      <c r="E47"/>
      <c r="F47"/>
    </row>
    <row r="48" spans="1:6" x14ac:dyDescent="0.35">
      <c r="A48"/>
      <c r="B48"/>
      <c r="C48"/>
      <c r="D48"/>
      <c r="E48"/>
      <c r="F48"/>
    </row>
    <row r="49" spans="1:6" x14ac:dyDescent="0.35">
      <c r="A49"/>
      <c r="B49"/>
      <c r="C49"/>
      <c r="D49"/>
      <c r="E49"/>
      <c r="F49"/>
    </row>
    <row r="50" spans="1:6" x14ac:dyDescent="0.35">
      <c r="A50"/>
      <c r="B50"/>
      <c r="C50"/>
      <c r="D50"/>
      <c r="E50"/>
      <c r="F50"/>
    </row>
    <row r="51" spans="1:6" x14ac:dyDescent="0.35">
      <c r="A51"/>
      <c r="B51"/>
      <c r="C51"/>
      <c r="D51"/>
      <c r="E51"/>
      <c r="F51"/>
    </row>
    <row r="52" spans="1:6" x14ac:dyDescent="0.35">
      <c r="A52"/>
      <c r="B52"/>
      <c r="C52"/>
      <c r="D52"/>
      <c r="E52"/>
      <c r="F52"/>
    </row>
    <row r="53" spans="1:6" x14ac:dyDescent="0.35">
      <c r="A53"/>
      <c r="B53"/>
      <c r="C53"/>
      <c r="D53"/>
      <c r="E53"/>
      <c r="F53"/>
    </row>
    <row r="54" spans="1:6" x14ac:dyDescent="0.35">
      <c r="A54"/>
      <c r="B54"/>
      <c r="C54"/>
      <c r="D54"/>
      <c r="E54"/>
      <c r="F54"/>
    </row>
    <row r="55" spans="1:6" x14ac:dyDescent="0.35">
      <c r="A55"/>
      <c r="B55"/>
      <c r="C55"/>
      <c r="D55"/>
      <c r="E55"/>
      <c r="F55"/>
    </row>
    <row r="56" spans="1:6" x14ac:dyDescent="0.35">
      <c r="A56"/>
      <c r="B56"/>
      <c r="C56"/>
      <c r="D56"/>
      <c r="E56"/>
      <c r="F56"/>
    </row>
    <row r="57" spans="1:6" x14ac:dyDescent="0.35">
      <c r="A57"/>
      <c r="B57"/>
      <c r="C57"/>
      <c r="D57"/>
      <c r="E57"/>
      <c r="F57"/>
    </row>
    <row r="58" spans="1:6" x14ac:dyDescent="0.35">
      <c r="A58"/>
      <c r="B58"/>
      <c r="C58"/>
      <c r="D58"/>
      <c r="E58"/>
      <c r="F58"/>
    </row>
    <row r="59" spans="1:6" x14ac:dyDescent="0.35">
      <c r="A59"/>
      <c r="B59"/>
      <c r="C59"/>
      <c r="D59"/>
      <c r="E59"/>
      <c r="F59"/>
    </row>
    <row r="60" spans="1:6" x14ac:dyDescent="0.35">
      <c r="A60"/>
      <c r="B60"/>
      <c r="C60"/>
      <c r="D60"/>
      <c r="E60"/>
      <c r="F60"/>
    </row>
    <row r="61" spans="1:6" x14ac:dyDescent="0.35">
      <c r="A61"/>
      <c r="B61"/>
      <c r="C61"/>
      <c r="D61"/>
      <c r="E61"/>
      <c r="F61"/>
    </row>
    <row r="62" spans="1:6" x14ac:dyDescent="0.35">
      <c r="A62"/>
      <c r="B62"/>
      <c r="C62"/>
      <c r="D62"/>
      <c r="E62"/>
      <c r="F62"/>
    </row>
    <row r="63" spans="1:6" x14ac:dyDescent="0.35">
      <c r="A63"/>
      <c r="B63"/>
      <c r="C63"/>
      <c r="D63"/>
      <c r="E63"/>
      <c r="F63"/>
    </row>
    <row r="64" spans="1:6" x14ac:dyDescent="0.35">
      <c r="A64"/>
      <c r="B64"/>
      <c r="C64"/>
      <c r="D64"/>
      <c r="E64"/>
      <c r="F64"/>
    </row>
    <row r="65" spans="1:6" x14ac:dyDescent="0.35">
      <c r="A65"/>
      <c r="B65"/>
      <c r="C65"/>
      <c r="D65"/>
      <c r="E65"/>
      <c r="F65"/>
    </row>
    <row r="66" spans="1:6" x14ac:dyDescent="0.35">
      <c r="A66"/>
      <c r="B66"/>
      <c r="C66"/>
      <c r="D66"/>
      <c r="E66"/>
      <c r="F66"/>
    </row>
    <row r="67" spans="1:6" x14ac:dyDescent="0.35">
      <c r="A67"/>
      <c r="B67"/>
      <c r="C67"/>
      <c r="D67"/>
      <c r="E67"/>
      <c r="F67"/>
    </row>
    <row r="68" spans="1:6" x14ac:dyDescent="0.35">
      <c r="A68"/>
      <c r="B68"/>
      <c r="C68"/>
      <c r="D68"/>
      <c r="E68"/>
      <c r="F68"/>
    </row>
    <row r="69" spans="1:6" x14ac:dyDescent="0.35">
      <c r="A69"/>
      <c r="B69"/>
      <c r="C69"/>
      <c r="D69"/>
      <c r="E69"/>
      <c r="F69"/>
    </row>
    <row r="70" spans="1:6" x14ac:dyDescent="0.35">
      <c r="A70"/>
      <c r="B70"/>
      <c r="C70"/>
      <c r="D70"/>
      <c r="E70"/>
      <c r="F70"/>
    </row>
    <row r="71" spans="1:6" x14ac:dyDescent="0.35">
      <c r="A71"/>
      <c r="B71"/>
      <c r="C71"/>
      <c r="D71"/>
      <c r="E71"/>
      <c r="F71"/>
    </row>
    <row r="72" spans="1:6" x14ac:dyDescent="0.35">
      <c r="A72"/>
      <c r="B72"/>
      <c r="C72"/>
      <c r="D72"/>
      <c r="E72"/>
      <c r="F72"/>
    </row>
    <row r="73" spans="1:6" x14ac:dyDescent="0.35">
      <c r="A73"/>
      <c r="B73"/>
      <c r="C73"/>
      <c r="D73"/>
      <c r="E73"/>
      <c r="F73"/>
    </row>
    <row r="74" spans="1:6" x14ac:dyDescent="0.35">
      <c r="A74"/>
      <c r="B74"/>
      <c r="C74"/>
      <c r="D74"/>
      <c r="E74"/>
      <c r="F74"/>
    </row>
    <row r="75" spans="1:6" x14ac:dyDescent="0.35">
      <c r="A75"/>
      <c r="B75"/>
      <c r="C75"/>
      <c r="D75"/>
      <c r="E75"/>
      <c r="F75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Planning</vt:lpstr>
      <vt:lpstr>BdD</vt:lpstr>
      <vt:lpstr>Recap</vt:lpstr>
      <vt:lpstr>Dimanche</vt:lpstr>
      <vt:lpstr>Jeudi</vt:lpstr>
      <vt:lpstr>Lundi</vt:lpstr>
      <vt:lpstr>Mardi</vt:lpstr>
      <vt:lpstr>Mercredi</vt:lpstr>
      <vt:lpstr>Samedi</vt:lpstr>
      <vt:lpstr>Vendredi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2019-02-05T22:30:27Z</dcterms:created>
  <dcterms:modified xsi:type="dcterms:W3CDTF">2019-11-02T12:36:05Z</dcterms:modified>
</cp:coreProperties>
</file>