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68"/>
  </bookViews>
  <sheets>
    <sheet name="Synthèse" sheetId="1" r:id="rId1"/>
    <sheet name="Evenement 1" sheetId="2" r:id="rId2"/>
    <sheet name="Evenement 2" sheetId="3" r:id="rId3"/>
    <sheet name="Evenement 3" sheetId="4" r:id="rId4"/>
    <sheet name="Evenement 4" sheetId="5" r:id="rId5"/>
    <sheet name="Evenement 5" sheetId="6" r:id="rId6"/>
    <sheet name="Evenement 6" sheetId="7" r:id="rId7"/>
    <sheet name="Jours Fériés" sheetId="8" r:id="rId8"/>
  </sheets>
  <definedNames>
    <definedName name="POURC1">event1[[#Headers],[Tâches]]</definedName>
    <definedName name="POURC2">event2[[#Headers],[Tâches]]</definedName>
    <definedName name="POURC3">event3[[#Headers],[Tâches]]</definedName>
    <definedName name="POURC4">event4[[#Headers],[Tâches]]</definedName>
    <definedName name="POURC5">event5[[#Headers],[Tâches]]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7" l="1"/>
  <c r="A7" i="7"/>
  <c r="A6" i="7"/>
  <c r="A5" i="7"/>
  <c r="A4" i="7"/>
  <c r="A3" i="7"/>
  <c r="A2" i="7"/>
  <c r="A8" i="6"/>
  <c r="A7" i="6"/>
  <c r="A6" i="6"/>
  <c r="A5" i="6"/>
  <c r="A4" i="6"/>
  <c r="A3" i="6"/>
  <c r="A2" i="6"/>
  <c r="A8" i="5"/>
  <c r="A7" i="5"/>
  <c r="A6" i="5"/>
  <c r="A5" i="5"/>
  <c r="A4" i="5"/>
  <c r="A3" i="5"/>
  <c r="A2" i="5"/>
  <c r="A8" i="4"/>
  <c r="A7" i="4"/>
  <c r="A6" i="4"/>
  <c r="A5" i="4"/>
  <c r="A4" i="4"/>
  <c r="A3" i="4"/>
  <c r="A2" i="4"/>
  <c r="A8" i="3"/>
  <c r="A7" i="3"/>
  <c r="A6" i="3"/>
  <c r="A5" i="3"/>
  <c r="A4" i="3"/>
  <c r="A3" i="3"/>
  <c r="A2" i="3"/>
  <c r="A3" i="2"/>
  <c r="A4" i="2"/>
  <c r="A5" i="2"/>
  <c r="A6" i="2"/>
  <c r="A7" i="2"/>
  <c r="A8" i="2"/>
  <c r="A2" i="2"/>
  <c r="G2" i="1" l="1"/>
  <c r="G3" i="1"/>
  <c r="G4" i="1"/>
  <c r="G5" i="1"/>
  <c r="G6" i="1"/>
  <c r="G7" i="1"/>
  <c r="G8" i="1"/>
  <c r="F2" i="1"/>
  <c r="F3" i="1"/>
  <c r="F4" i="1"/>
  <c r="F5" i="1"/>
  <c r="F6" i="1"/>
  <c r="F7" i="1"/>
  <c r="F8" i="1"/>
  <c r="E2" i="1"/>
  <c r="E3" i="1"/>
  <c r="E4" i="1"/>
  <c r="E5" i="1"/>
  <c r="E6" i="1"/>
  <c r="E7" i="1"/>
  <c r="E8" i="1"/>
  <c r="D2" i="1"/>
  <c r="D3" i="1"/>
  <c r="D4" i="1"/>
  <c r="D5" i="1"/>
  <c r="D6" i="1"/>
  <c r="D7" i="1"/>
  <c r="D8" i="1"/>
  <c r="D8" i="7"/>
  <c r="D7" i="7"/>
  <c r="D6" i="7"/>
  <c r="D5" i="7"/>
  <c r="D4" i="7"/>
  <c r="D3" i="7"/>
  <c r="D2" i="7"/>
  <c r="D8" i="6"/>
  <c r="D7" i="6"/>
  <c r="D6" i="6"/>
  <c r="D5" i="6"/>
  <c r="D4" i="6"/>
  <c r="D3" i="6"/>
  <c r="D2" i="6"/>
  <c r="D8" i="5"/>
  <c r="D7" i="5"/>
  <c r="D6" i="5"/>
  <c r="D5" i="5"/>
  <c r="D4" i="5"/>
  <c r="D3" i="5"/>
  <c r="D2" i="5"/>
  <c r="D8" i="4"/>
  <c r="D7" i="4"/>
  <c r="D6" i="4"/>
  <c r="D5" i="4"/>
  <c r="D4" i="4"/>
  <c r="D3" i="4"/>
  <c r="D2" i="4"/>
  <c r="D8" i="3"/>
  <c r="D7" i="3"/>
  <c r="D6" i="3"/>
  <c r="D5" i="3"/>
  <c r="D4" i="3"/>
  <c r="D3" i="3"/>
  <c r="D2" i="3"/>
  <c r="D8" i="2"/>
  <c r="D7" i="2"/>
  <c r="D6" i="2"/>
  <c r="D5" i="2"/>
  <c r="D4" i="2"/>
  <c r="D3" i="2"/>
  <c r="D2" i="2"/>
  <c r="C3" i="1" l="1"/>
  <c r="C4" i="1"/>
  <c r="C5" i="1"/>
  <c r="C6" i="1"/>
  <c r="C7" i="1"/>
  <c r="C8" i="1"/>
  <c r="B3" i="1"/>
  <c r="B4" i="1"/>
  <c r="B5" i="1"/>
  <c r="B6" i="1"/>
  <c r="B7" i="1"/>
  <c r="B8" i="1"/>
  <c r="B2" i="1" l="1"/>
  <c r="C2" i="1" l="1"/>
</calcChain>
</file>

<file path=xl/sharedStrings.xml><?xml version="1.0" encoding="utf-8"?>
<sst xmlns="http://schemas.openxmlformats.org/spreadsheetml/2006/main" count="81" uniqueCount="58">
  <si>
    <t>Tâches</t>
  </si>
  <si>
    <t>Date de début</t>
  </si>
  <si>
    <t>Date de fin</t>
  </si>
  <si>
    <t>Avancement</t>
  </si>
  <si>
    <t>Jours fériés</t>
  </si>
  <si>
    <t>Tâche 1</t>
  </si>
  <si>
    <t>Tâche 2</t>
  </si>
  <si>
    <t>Tâche 3</t>
  </si>
  <si>
    <t>Tâche 4</t>
  </si>
  <si>
    <t>Tâche 5</t>
  </si>
  <si>
    <t>Tâche 6</t>
  </si>
  <si>
    <t>Tâche 7</t>
  </si>
  <si>
    <t>Evenement 1</t>
  </si>
  <si>
    <t>Evenement 2</t>
  </si>
  <si>
    <t>Evenement 3</t>
  </si>
  <si>
    <t>Evenement 4</t>
  </si>
  <si>
    <t>Evenement 5</t>
  </si>
  <si>
    <t>Evenement 6</t>
  </si>
  <si>
    <t>NA</t>
  </si>
  <si>
    <t>POURC6</t>
  </si>
  <si>
    <t>Conditions à mettre dans cet ordre …</t>
  </si>
  <si>
    <t>=DECALER(POURC1;LIGNE(B2)-1;3)=0</t>
  </si>
  <si>
    <t>Applicables à :</t>
  </si>
  <si>
    <t>=DECALER(POURC1;LIGNE(B2)-1;3)=1</t>
  </si>
  <si>
    <t>=DECALER(POURC1;LIGNE(B2)-1;3)&gt;0,75</t>
  </si>
  <si>
    <t>=DECALER(POURC1;LIGNE(B2)-1;3)&gt;0,5</t>
  </si>
  <si>
    <t>=DECALER(POURC1;LIGNE(B2)-1;3)&gt;0,25</t>
  </si>
  <si>
    <t>=DECALER(POURC2;LIGNE(B2)-1;3)=1</t>
  </si>
  <si>
    <t>=DECALER(POURC2;LIGNE(B2)-1;3)&gt;0,75</t>
  </si>
  <si>
    <t>=DECALER(POURC2;LIGNE(B2)-1;3)&gt;0,5</t>
  </si>
  <si>
    <t>=DECALER(POURC2;LIGNE(B2)-1;3)&gt;0,25</t>
  </si>
  <si>
    <t>=DECALER(POURC2;LIGNE(B2)-1;3)=0</t>
  </si>
  <si>
    <t>=DECALER(POURC3;LIGNE(B2)-1;3)=1</t>
  </si>
  <si>
    <t>=DECALER(POURC3;LIGNE(B2)-1;3)&gt;0,75</t>
  </si>
  <si>
    <t>=DECALER(POURC3;LIGNE(B2)-1;3)&gt;0,5</t>
  </si>
  <si>
    <t>=DECALER(POURC3;LIGNE(B2)-1;3)&gt;0,25</t>
  </si>
  <si>
    <t>=DECALER(POURC3;LIGNE(B2)-1;3)=0</t>
  </si>
  <si>
    <t>=DECALER(POURC4;LIGNE(B2)-1;3)=1</t>
  </si>
  <si>
    <t>=DECALER(POURC4;LIGNE(B2)-1;3)&gt;0,75</t>
  </si>
  <si>
    <t>=DECALER(POURC4;LIGNE(B2)-1;3)&gt;0,5</t>
  </si>
  <si>
    <t>=DECALER(POURC4;LIGNE(B2)-1;3)&gt;0,25</t>
  </si>
  <si>
    <t>=DECALER(POURC4;LIGNE(B2)-1;3)=0</t>
  </si>
  <si>
    <t>=DECALER(POURC5;LIGNE(B2)-1;3)=1</t>
  </si>
  <si>
    <t>=DECALER(POURC5;LIGNE(B2)-1;3)&gt;0,75</t>
  </si>
  <si>
    <t>=DECALER(POURC5;LIGNE(B2)-1;3)&gt;0,5</t>
  </si>
  <si>
    <t>=DECALER(POURC5;LIGNE(B2)-1;3)&gt;0,25</t>
  </si>
  <si>
    <t>=DECALER(POURC5;LIGNE(B2)-1;3)=0</t>
  </si>
  <si>
    <t>=DECALER(POURC6;LIGNE(B2)-1;3)=1</t>
  </si>
  <si>
    <t>=DECALER(POURC6;LIGNE(B2)-1;3)&gt;0,75</t>
  </si>
  <si>
    <t>=DECALER(POURC6;LIGNE(B2)-1;3)&gt;0,5</t>
  </si>
  <si>
    <t>=DECALER(POURC6;LIGNE(B2)-1;3)&gt;0,25</t>
  </si>
  <si>
    <t>=DECALER(POURC6;LIGNE(B2)-1;3)=0</t>
  </si>
  <si>
    <t>B2:B8</t>
  </si>
  <si>
    <t>C2:C8</t>
  </si>
  <si>
    <t>D2:D8</t>
  </si>
  <si>
    <t>E2:E8</t>
  </si>
  <si>
    <t>F2:F8</t>
  </si>
  <si>
    <t>G2:G8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</si>
</sst>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Fill="1" applyBorder="1"/>
    <xf numFmtId="10" fontId="0" fillId="0" borderId="0" xfId="0" applyNumberFormat="1" applyFill="1" applyBorder="1"/>
    <xf numFmtId="0" fontId="0" fillId="0" borderId="0" xfId="0" applyBorder="1"/>
    <xf numFmtId="0" fontId="0" fillId="0" borderId="0" xfId="0" applyFont="1" applyFill="1" applyBorder="1"/>
    <xf numFmtId="14" fontId="0" fillId="0" borderId="0" xfId="0" applyNumberFormat="1" applyFill="1" applyBorder="1"/>
    <xf numFmtId="10" fontId="0" fillId="0" borderId="0" xfId="0" applyNumberFormat="1" applyBorder="1"/>
    <xf numFmtId="14" fontId="0" fillId="0" borderId="0" xfId="0" applyNumberFormat="1" applyFill="1" applyBorder="1" applyAlignment="1">
      <alignment horizontal="center"/>
    </xf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3" borderId="0" xfId="0" applyFill="1"/>
    <xf numFmtId="0" fontId="0" fillId="0" borderId="0" xfId="0" quotePrefix="1"/>
    <xf numFmtId="0" fontId="0" fillId="0" borderId="0" xfId="0" quotePrefix="1" applyFill="1" applyBorder="1"/>
    <xf numFmtId="0" fontId="0" fillId="0" borderId="0" xfId="0" quotePrefix="1" applyBorder="1"/>
    <xf numFmtId="14" fontId="0" fillId="0" borderId="0" xfId="0" quotePrefix="1" applyNumberFormat="1" applyAlignment="1"/>
    <xf numFmtId="0" fontId="1" fillId="0" borderId="0" xfId="0" applyFont="1"/>
  </cellXfs>
  <cellStyles count="1">
    <cellStyle name="Normal" xfId="0" builtinId="0"/>
  </cellStyles>
  <dxfs count="55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synth" displayName="synth" ref="A1:G8" totalsRowShown="0" headerRowDxfId="54" dataDxfId="53">
  <tableColumns count="7">
    <tableColumn id="1" name="Tâches" dataDxfId="52"/>
    <tableColumn id="2" name="Evenement 1" dataDxfId="51">
      <calculatedColumnFormula>event1[[#This Row],[Date de fin]]</calculatedColumnFormula>
    </tableColumn>
    <tableColumn id="3" name="Evenement 2" dataDxfId="50">
      <calculatedColumnFormula>event2[[#This Row],[Date de fin]]</calculatedColumnFormula>
    </tableColumn>
    <tableColumn id="4" name="Evenement 3" dataDxfId="49">
      <calculatedColumnFormula>event3[[#This Row],[Date de fin]]</calculatedColumnFormula>
    </tableColumn>
    <tableColumn id="5" name="Evenement 4" dataDxfId="48">
      <calculatedColumnFormula>event4[[#This Row],[Date de fin]]</calculatedColumnFormula>
    </tableColumn>
    <tableColumn id="6" name="Evenement 5" dataDxfId="47">
      <calculatedColumnFormula>event5[[#This Row],[Date de fin]]</calculatedColumnFormula>
    </tableColumn>
    <tableColumn id="7" name="Evenement 6" dataDxfId="46">
      <calculatedColumnFormula>event6[[#This Row],[Date de fin]]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event1" displayName="event1" ref="A1:D8" totalsRowShown="0" headerRowDxfId="45" dataDxfId="44">
  <tableColumns count="4">
    <tableColumn id="1" name="Tâches" dataDxfId="43">
      <calculatedColumnFormula>synth[[#This Row],[Tâches]]</calculatedColumnFormula>
    </tableColumn>
    <tableColumn id="2" name="Date de début" dataDxfId="42"/>
    <tableColumn id="3" name="Date de fin" dataDxfId="41"/>
    <tableColumn id="4" name="Avancement" dataDxfId="40">
      <calculatedColumnFormula>IF(B2&gt;=TODAY(),0,IF(C2&lt;=TODAY(),1,(NETWORKDAYS(B2,C2,$J$2:$J$14)-NETWORKDAYS(TODAY(),C2,$J$2:$J$14))/NETWORKDAYS(B2,C2,$J$2:$J$14)))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event2" displayName="event2" ref="A1:D8" totalsRowShown="0" headerRowDxfId="39" dataDxfId="38">
  <tableColumns count="4">
    <tableColumn id="1" name="Tâches" dataDxfId="14">
      <calculatedColumnFormula>synth[[#This Row],[Tâches]]</calculatedColumnFormula>
    </tableColumn>
    <tableColumn id="2" name="Date de début" dataDxfId="37"/>
    <tableColumn id="3" name="Date de fin" dataDxfId="36"/>
    <tableColumn id="4" name="Avancement" dataDxfId="35">
      <calculatedColumnFormula>IF(B2&gt;=TODAY(),0,IF(C2&lt;=TODAY(),1,(NETWORKDAYS(B2,C2,$J$2:$J$14)-NETWORKDAYS(TODAY(),C2,$J$2:$J$14))/NETWORKDAYS(B2,C2,$J$2:$J$14)))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5" name="event3" displayName="event3" ref="A1:D8" totalsRowShown="0" headerRowDxfId="34" dataDxfId="33">
  <tableColumns count="4">
    <tableColumn id="1" name="Tâches" dataDxfId="13">
      <calculatedColumnFormula>synth[[#This Row],[Tâches]]</calculatedColumnFormula>
    </tableColumn>
    <tableColumn id="2" name="Date de début" dataDxfId="32"/>
    <tableColumn id="3" name="Date de fin" dataDxfId="31"/>
    <tableColumn id="4" name="Avancement" dataDxfId="30">
      <calculatedColumnFormula>IF(B2&gt;=TODAY(),0,IF(C2&lt;=TODAY(),1,(NETWORKDAYS(B2,C2,$J$2:$J$14)-NETWORKDAYS(TODAY(),C2,$J$2:$J$14))/NETWORKDAYS(B2,C2,$J$2:$J$14)))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6" name="event4" displayName="event4" ref="A1:D8" totalsRowShown="0" headerRowDxfId="29" dataDxfId="28">
  <tableColumns count="4">
    <tableColumn id="1" name="Tâches" dataDxfId="12">
      <calculatedColumnFormula>synth[[#This Row],[Tâches]]</calculatedColumnFormula>
    </tableColumn>
    <tableColumn id="2" name="Date de début" dataDxfId="27"/>
    <tableColumn id="3" name="Date de fin" dataDxfId="26"/>
    <tableColumn id="4" name="Avancement" dataDxfId="25">
      <calculatedColumnFormula>IF(B2&gt;=TODAY(),0,IF(C2&lt;=TODAY(),1,(NETWORKDAYS(B2,C2,$J$2:$J$14)-NETWORKDAYS(TODAY(),C2,$J$2:$J$14))/NETWORKDAYS(B2,C2,$J$2:$J$14)))</calculatedColumnFormula>
    </tableColumn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7" name="event5" displayName="event5" ref="A1:D8" totalsRowShown="0" headerRowDxfId="24" dataDxfId="23">
  <tableColumns count="4">
    <tableColumn id="1" name="Tâches" dataDxfId="11">
      <calculatedColumnFormula>synth[[#This Row],[Tâches]]</calculatedColumnFormula>
    </tableColumn>
    <tableColumn id="2" name="Date de début" dataDxfId="22"/>
    <tableColumn id="3" name="Date de fin" dataDxfId="21"/>
    <tableColumn id="4" name="Avancement" dataDxfId="20">
      <calculatedColumnFormula>IF(B2&gt;=TODAY(),0,IF(C2&lt;=TODAY(),1,(NETWORKDAYS(B2,C2,$J$2:$J$14)-NETWORKDAYS(TODAY(),C2,$J$2:$J$14))/NETWORKDAYS(B2,C2,$J$2:$J$14)))</calculatedColumnFormula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8" name="event6" displayName="event6" ref="A1:D8" totalsRowShown="0" headerRowDxfId="19" dataDxfId="18">
  <tableColumns count="4">
    <tableColumn id="1" name="POURC6" dataDxfId="10">
      <calculatedColumnFormula>synth[[#This Row],[Tâches]]</calculatedColumnFormula>
    </tableColumn>
    <tableColumn id="2" name="Date de début" dataDxfId="17"/>
    <tableColumn id="3" name="Date de fin" dataDxfId="16"/>
    <tableColumn id="4" name="Avancement" dataDxfId="15">
      <calculatedColumnFormula>IF(B2&gt;=TODAY(),0,IF(C2&lt;=TODAY(),1,(NETWORKDAYS(B2,C2,$J$2:$J$14)-NETWORKDAYS(TODAY(),C2,$J$2:$J$14))/NETWORKDAYS(B2,C2,$J$2:$J$14)))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A12" sqref="A12"/>
    </sheetView>
  </sheetViews>
  <sheetFormatPr baseColWidth="10" defaultRowHeight="14.5" x14ac:dyDescent="0.35"/>
  <cols>
    <col min="1" max="1" width="21.1796875" bestFit="1" customWidth="1"/>
    <col min="2" max="2" width="34.1796875" style="2" bestFit="1" customWidth="1"/>
    <col min="3" max="3" width="34.1796875" style="1" bestFit="1" customWidth="1"/>
    <col min="4" max="7" width="34.1796875" bestFit="1" customWidth="1"/>
  </cols>
  <sheetData>
    <row r="1" spans="1:7" x14ac:dyDescent="0.35">
      <c r="A1" s="3" t="s">
        <v>0</v>
      </c>
      <c r="B1" s="9" t="s">
        <v>12</v>
      </c>
      <c r="C1" s="9" t="s">
        <v>13</v>
      </c>
      <c r="D1" s="9" t="s">
        <v>14</v>
      </c>
      <c r="E1" s="9" t="s">
        <v>15</v>
      </c>
      <c r="F1" s="9" t="s">
        <v>16</v>
      </c>
      <c r="G1" s="9" t="s">
        <v>17</v>
      </c>
    </row>
    <row r="2" spans="1:7" x14ac:dyDescent="0.35">
      <c r="A2" s="3" t="s">
        <v>5</v>
      </c>
      <c r="B2" s="9">
        <f>event1[[#This Row],[Date de fin]]</f>
        <v>42550</v>
      </c>
      <c r="C2" s="9">
        <f>event2[[#This Row],[Date de fin]]</f>
        <v>42528</v>
      </c>
      <c r="D2" s="9">
        <f>event3[[#This Row],[Date de fin]]</f>
        <v>42538</v>
      </c>
      <c r="E2" s="9">
        <f>event4[[#This Row],[Date de fin]]</f>
        <v>42528</v>
      </c>
      <c r="F2" s="9">
        <f>event5[[#This Row],[Date de fin]]</f>
        <v>42528</v>
      </c>
      <c r="G2" s="9">
        <f>event6[[#This Row],[Date de fin]]</f>
        <v>42538</v>
      </c>
    </row>
    <row r="3" spans="1:7" x14ac:dyDescent="0.35">
      <c r="A3" s="3" t="s">
        <v>6</v>
      </c>
      <c r="B3" s="9">
        <f>event1[[#This Row],[Date de fin]]</f>
        <v>42641</v>
      </c>
      <c r="C3" s="9">
        <f>event2[[#This Row],[Date de fin]]</f>
        <v>42657</v>
      </c>
      <c r="D3" s="9">
        <f>event3[[#This Row],[Date de fin]]</f>
        <v>42674</v>
      </c>
      <c r="E3" s="9">
        <f>event4[[#This Row],[Date de fin]]</f>
        <v>42755</v>
      </c>
      <c r="F3" s="9">
        <f>event5[[#This Row],[Date de fin]]</f>
        <v>42657</v>
      </c>
      <c r="G3" s="9">
        <f>event6[[#This Row],[Date de fin]]</f>
        <v>42674</v>
      </c>
    </row>
    <row r="4" spans="1:7" x14ac:dyDescent="0.35">
      <c r="A4" s="3" t="s">
        <v>7</v>
      </c>
      <c r="B4" s="9">
        <f>event1[[#This Row],[Date de fin]]</f>
        <v>42846</v>
      </c>
      <c r="C4" s="9">
        <f>event2[[#This Row],[Date de fin]]</f>
        <v>42839</v>
      </c>
      <c r="D4" s="9">
        <f>event3[[#This Row],[Date de fin]]</f>
        <v>42839</v>
      </c>
      <c r="E4" s="9">
        <f>event4[[#This Row],[Date de fin]]</f>
        <v>42818</v>
      </c>
      <c r="F4" s="9">
        <f>event5[[#This Row],[Date de fin]]</f>
        <v>42818</v>
      </c>
      <c r="G4" s="9">
        <f>event6[[#This Row],[Date de fin]]</f>
        <v>42804</v>
      </c>
    </row>
    <row r="5" spans="1:7" x14ac:dyDescent="0.35">
      <c r="A5" s="3" t="s">
        <v>8</v>
      </c>
      <c r="B5" s="9">
        <f>event1[[#This Row],[Date de fin]]</f>
        <v>42727</v>
      </c>
      <c r="C5" s="9">
        <f>event2[[#This Row],[Date de fin]]</f>
        <v>42748</v>
      </c>
      <c r="D5" s="9">
        <f>event3[[#This Row],[Date de fin]]</f>
        <v>42818</v>
      </c>
      <c r="E5" s="9">
        <f>event4[[#This Row],[Date de fin]]</f>
        <v>42797</v>
      </c>
      <c r="F5" s="9">
        <f>event5[[#This Row],[Date de fin]]</f>
        <v>42797</v>
      </c>
      <c r="G5" s="9">
        <f>event6[[#This Row],[Date de fin]]</f>
        <v>42762</v>
      </c>
    </row>
    <row r="6" spans="1:7" x14ac:dyDescent="0.35">
      <c r="A6" s="3" t="s">
        <v>9</v>
      </c>
      <c r="B6" s="9">
        <f>event1[[#This Row],[Date de fin]]</f>
        <v>42741</v>
      </c>
      <c r="C6" s="9">
        <f>event2[[#This Row],[Date de fin]]</f>
        <v>42755</v>
      </c>
      <c r="D6" s="9">
        <f>event3[[#This Row],[Date de fin]]</f>
        <v>42825</v>
      </c>
      <c r="E6" s="9" t="str">
        <f>event4[[#This Row],[Date de fin]]</f>
        <v>NA</v>
      </c>
      <c r="F6" s="9">
        <f>event5[[#This Row],[Date de fin]]</f>
        <v>42804</v>
      </c>
      <c r="G6" s="9" t="str">
        <f>event6[[#This Row],[Date de fin]]</f>
        <v>NA</v>
      </c>
    </row>
    <row r="7" spans="1:7" x14ac:dyDescent="0.35">
      <c r="A7" s="3" t="s">
        <v>10</v>
      </c>
      <c r="B7" s="9">
        <f>event1[[#This Row],[Date de fin]]</f>
        <v>42808</v>
      </c>
      <c r="C7" s="9">
        <f>event2[[#This Row],[Date de fin]]</f>
        <v>42832</v>
      </c>
      <c r="D7" s="9">
        <f>event3[[#This Row],[Date de fin]]</f>
        <v>42825</v>
      </c>
      <c r="E7" s="9">
        <f>event4[[#This Row],[Date de fin]]</f>
        <v>42797</v>
      </c>
      <c r="F7" s="9">
        <f>event5[[#This Row],[Date de fin]]</f>
        <v>42825</v>
      </c>
      <c r="G7" s="9">
        <f>event6[[#This Row],[Date de fin]]</f>
        <v>42825</v>
      </c>
    </row>
    <row r="8" spans="1:7" x14ac:dyDescent="0.35">
      <c r="A8" s="3" t="s">
        <v>11</v>
      </c>
      <c r="B8" s="9">
        <f>event1[[#This Row],[Date de fin]]</f>
        <v>42853</v>
      </c>
      <c r="C8" s="9">
        <f>event2[[#This Row],[Date de fin]]</f>
        <v>42846</v>
      </c>
      <c r="D8" s="9">
        <f>event3[[#This Row],[Date de fin]]</f>
        <v>42846</v>
      </c>
      <c r="E8" s="9">
        <f>event4[[#This Row],[Date de fin]]</f>
        <v>42839</v>
      </c>
      <c r="F8" s="9">
        <f>event5[[#This Row],[Date de fin]]</f>
        <v>42839</v>
      </c>
      <c r="G8" s="9">
        <f>event6[[#This Row],[Date de fin]]</f>
        <v>42839</v>
      </c>
    </row>
    <row r="12" spans="1:7" x14ac:dyDescent="0.35">
      <c r="B12" s="19" t="s">
        <v>20</v>
      </c>
    </row>
    <row r="14" spans="1:7" x14ac:dyDescent="0.35">
      <c r="A14" s="10"/>
      <c r="B14" s="18" t="s">
        <v>23</v>
      </c>
      <c r="C14" s="18" t="s">
        <v>27</v>
      </c>
      <c r="D14" s="18" t="s">
        <v>32</v>
      </c>
      <c r="E14" s="18" t="s">
        <v>37</v>
      </c>
      <c r="F14" s="18" t="s">
        <v>42</v>
      </c>
      <c r="G14" s="18" t="s">
        <v>47</v>
      </c>
    </row>
    <row r="15" spans="1:7" x14ac:dyDescent="0.35">
      <c r="A15" s="11"/>
      <c r="B15" s="18" t="s">
        <v>24</v>
      </c>
      <c r="C15" s="18" t="s">
        <v>28</v>
      </c>
      <c r="D15" s="18" t="s">
        <v>33</v>
      </c>
      <c r="E15" s="18" t="s">
        <v>38</v>
      </c>
      <c r="F15" s="18" t="s">
        <v>43</v>
      </c>
      <c r="G15" s="18" t="s">
        <v>48</v>
      </c>
    </row>
    <row r="16" spans="1:7" x14ac:dyDescent="0.35">
      <c r="A16" s="12"/>
      <c r="B16" s="18" t="s">
        <v>25</v>
      </c>
      <c r="C16" s="18" t="s">
        <v>29</v>
      </c>
      <c r="D16" s="18" t="s">
        <v>34</v>
      </c>
      <c r="E16" s="18" t="s">
        <v>39</v>
      </c>
      <c r="F16" s="18" t="s">
        <v>44</v>
      </c>
      <c r="G16" s="18" t="s">
        <v>49</v>
      </c>
    </row>
    <row r="17" spans="1:7" x14ac:dyDescent="0.35">
      <c r="A17" s="13"/>
      <c r="B17" s="18" t="s">
        <v>26</v>
      </c>
      <c r="C17" s="18" t="s">
        <v>30</v>
      </c>
      <c r="D17" s="18" t="s">
        <v>35</v>
      </c>
      <c r="E17" s="18" t="s">
        <v>40</v>
      </c>
      <c r="F17" s="18" t="s">
        <v>45</v>
      </c>
      <c r="G17" s="18" t="s">
        <v>50</v>
      </c>
    </row>
    <row r="18" spans="1:7" x14ac:dyDescent="0.35">
      <c r="A18" s="14"/>
      <c r="B18" s="18" t="s">
        <v>21</v>
      </c>
      <c r="C18" s="18" t="s">
        <v>31</v>
      </c>
      <c r="D18" s="18" t="s">
        <v>36</v>
      </c>
      <c r="E18" s="18" t="s">
        <v>41</v>
      </c>
      <c r="F18" s="18" t="s">
        <v>46</v>
      </c>
      <c r="G18" s="18" t="s">
        <v>51</v>
      </c>
    </row>
    <row r="20" spans="1:7" x14ac:dyDescent="0.35">
      <c r="B20" s="19" t="s">
        <v>22</v>
      </c>
    </row>
    <row r="22" spans="1:7" x14ac:dyDescent="0.35">
      <c r="B22" s="2" t="s">
        <v>52</v>
      </c>
      <c r="C22" s="2" t="s">
        <v>53</v>
      </c>
      <c r="D22" s="2" t="s">
        <v>54</v>
      </c>
      <c r="E22" s="2" t="s">
        <v>55</v>
      </c>
      <c r="F22" s="2" t="s">
        <v>56</v>
      </c>
      <c r="G22" s="2" t="s">
        <v>57</v>
      </c>
    </row>
  </sheetData>
  <conditionalFormatting sqref="B2:B8">
    <cfRule type="expression" dxfId="9" priority="6">
      <formula>OFFSET(POURC1,ROW()-1,3)=1</formula>
    </cfRule>
    <cfRule type="expression" dxfId="8" priority="7">
      <formula>OFFSET(POURC1,ROW()-1,3)&gt;0.75</formula>
    </cfRule>
    <cfRule type="expression" dxfId="7" priority="8">
      <formula>OFFSET(POURC1,ROW()-1,3)&gt;0.25</formula>
    </cfRule>
    <cfRule type="expression" dxfId="6" priority="9">
      <formula>OFFSET(POURC1,ROW()-1,3)&gt;0</formula>
    </cfRule>
  </conditionalFormatting>
  <conditionalFormatting sqref="B2:B8">
    <cfRule type="expression" dxfId="5" priority="11">
      <formula>OFFSET(POURC1,ROW(B2)-1,3)=0</formula>
    </cfRule>
  </conditionalFormatting>
  <conditionalFormatting sqref="C2:C8">
    <cfRule type="expression" dxfId="4" priority="1">
      <formula>OFFSET(POURC2,ROW()-1,3)=1</formula>
    </cfRule>
    <cfRule type="expression" dxfId="3" priority="2">
      <formula>OFFSET(POURC2,ROW()-1,3)&gt;0.75</formula>
    </cfRule>
    <cfRule type="expression" dxfId="2" priority="3">
      <formula>OFFSET(POURC2,ROW()-1,3)&gt;0.25</formula>
    </cfRule>
    <cfRule type="expression" dxfId="1" priority="4">
      <formula>OFFSET(POURC2,ROW()-1,3)&gt;0</formula>
    </cfRule>
    <cfRule type="expression" dxfId="0" priority="5">
      <formula>OFFSET(POURC2,ROW()-1,3)=0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A22" sqref="A22:XFD26"/>
    </sheetView>
  </sheetViews>
  <sheetFormatPr baseColWidth="10" defaultRowHeight="14.5" x14ac:dyDescent="0.35"/>
  <cols>
    <col min="1" max="1" width="18.36328125" style="5" customWidth="1"/>
    <col min="2" max="3" width="18.453125" style="5" customWidth="1"/>
    <col min="4" max="4" width="18.453125" style="8" customWidth="1"/>
    <col min="5" max="16384" width="10.90625" style="5"/>
  </cols>
  <sheetData>
    <row r="1" spans="1:7" x14ac:dyDescent="0.35">
      <c r="A1" s="3" t="s">
        <v>0</v>
      </c>
      <c r="B1" s="3" t="s">
        <v>1</v>
      </c>
      <c r="C1" s="3" t="s">
        <v>2</v>
      </c>
      <c r="D1" s="4" t="s">
        <v>3</v>
      </c>
    </row>
    <row r="2" spans="1:7" x14ac:dyDescent="0.35">
      <c r="A2" s="6" t="str">
        <f>synth[[#This Row],[Tâches]]</f>
        <v>Tâche 1</v>
      </c>
      <c r="B2" s="7">
        <v>42522</v>
      </c>
      <c r="C2" s="7">
        <v>42550</v>
      </c>
      <c r="D2" s="4">
        <f t="shared" ref="D2:D8" ca="1" si="0">IF(B2&gt;=TODAY(),0,IF(C2&lt;=TODAY(),1,(NETWORKDAYS(B2,C2,$J$2:$J$14)-NETWORKDAYS(TODAY(),C2,$J$2:$J$14))/NETWORKDAYS(B2,C2,$J$2:$J$14)))</f>
        <v>1</v>
      </c>
      <c r="G2" s="8"/>
    </row>
    <row r="3" spans="1:7" x14ac:dyDescent="0.35">
      <c r="A3" s="6" t="str">
        <f>synth[[#This Row],[Tâches]]</f>
        <v>Tâche 2</v>
      </c>
      <c r="B3" s="7">
        <v>42551</v>
      </c>
      <c r="C3" s="7">
        <v>42641</v>
      </c>
      <c r="D3" s="4">
        <f t="shared" ca="1" si="0"/>
        <v>1</v>
      </c>
      <c r="G3" s="8"/>
    </row>
    <row r="4" spans="1:7" x14ac:dyDescent="0.35">
      <c r="A4" s="6" t="str">
        <f>synth[[#This Row],[Tâches]]</f>
        <v>Tâche 3</v>
      </c>
      <c r="B4" s="7">
        <v>42702</v>
      </c>
      <c r="C4" s="7">
        <v>42846</v>
      </c>
      <c r="D4" s="4">
        <f t="shared" ca="1" si="0"/>
        <v>0</v>
      </c>
      <c r="G4" s="8"/>
    </row>
    <row r="5" spans="1:7" x14ac:dyDescent="0.35">
      <c r="A5" s="6" t="str">
        <f>synth[[#This Row],[Tâches]]</f>
        <v>Tâche 4</v>
      </c>
      <c r="B5" s="7">
        <v>42727</v>
      </c>
      <c r="C5" s="7">
        <v>42727</v>
      </c>
      <c r="D5" s="4">
        <f t="shared" ca="1" si="0"/>
        <v>0</v>
      </c>
    </row>
    <row r="6" spans="1:7" x14ac:dyDescent="0.35">
      <c r="A6" s="6" t="str">
        <f>synth[[#This Row],[Tâches]]</f>
        <v>Tâche 5</v>
      </c>
      <c r="B6" s="7">
        <v>42741</v>
      </c>
      <c r="C6" s="7">
        <v>42741</v>
      </c>
      <c r="D6" s="4">
        <f t="shared" ca="1" si="0"/>
        <v>0</v>
      </c>
    </row>
    <row r="7" spans="1:7" x14ac:dyDescent="0.35">
      <c r="A7" s="6" t="str">
        <f>synth[[#This Row],[Tâches]]</f>
        <v>Tâche 6</v>
      </c>
      <c r="B7" s="7">
        <v>42807</v>
      </c>
      <c r="C7" s="7">
        <v>42808</v>
      </c>
      <c r="D7" s="4">
        <f t="shared" ca="1" si="0"/>
        <v>0</v>
      </c>
    </row>
    <row r="8" spans="1:7" x14ac:dyDescent="0.35">
      <c r="A8" s="6" t="str">
        <f>synth[[#This Row],[Tâches]]</f>
        <v>Tâche 7</v>
      </c>
      <c r="B8" s="7">
        <v>42853</v>
      </c>
      <c r="C8" s="7">
        <v>42853</v>
      </c>
      <c r="D8" s="4">
        <f t="shared" ca="1" si="0"/>
        <v>0</v>
      </c>
    </row>
    <row r="21" spans="2:8" x14ac:dyDescent="0.35">
      <c r="D21" s="5"/>
    </row>
    <row r="22" spans="2:8" x14ac:dyDescent="0.35">
      <c r="D22" s="5"/>
    </row>
    <row r="23" spans="2:8" x14ac:dyDescent="0.35">
      <c r="D23" s="5"/>
    </row>
    <row r="24" spans="2:8" x14ac:dyDescent="0.35">
      <c r="B24" s="17"/>
      <c r="C24" s="17"/>
      <c r="D24" s="17"/>
      <c r="E24" s="17"/>
      <c r="F24" s="17"/>
      <c r="G24" s="17"/>
      <c r="H24" s="17"/>
    </row>
    <row r="25" spans="2:8" x14ac:dyDescent="0.35">
      <c r="D25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A22" sqref="A22:XFD26"/>
    </sheetView>
  </sheetViews>
  <sheetFormatPr baseColWidth="10" defaultRowHeight="14.5" x14ac:dyDescent="0.35"/>
  <cols>
    <col min="1" max="1" width="18.36328125" style="3" customWidth="1"/>
    <col min="2" max="3" width="18.453125" style="3" customWidth="1"/>
    <col min="4" max="4" width="18.453125" style="4" customWidth="1"/>
    <col min="5" max="16384" width="10.90625" style="3"/>
  </cols>
  <sheetData>
    <row r="1" spans="1:10" x14ac:dyDescent="0.35">
      <c r="A1" s="3" t="s">
        <v>0</v>
      </c>
      <c r="B1" s="3" t="s">
        <v>1</v>
      </c>
      <c r="C1" s="3" t="s">
        <v>2</v>
      </c>
      <c r="D1" s="4" t="s">
        <v>3</v>
      </c>
    </row>
    <row r="2" spans="1:10" x14ac:dyDescent="0.35">
      <c r="A2" s="6" t="str">
        <f>synth[[#This Row],[Tâches]]</f>
        <v>Tâche 1</v>
      </c>
      <c r="B2" s="7">
        <v>42522</v>
      </c>
      <c r="C2" s="7">
        <v>42528</v>
      </c>
      <c r="D2" s="4">
        <f t="shared" ref="D2:D8" ca="1" si="0">IF(B2&gt;=TODAY(),0,IF(C2&lt;=TODAY(),1,(NETWORKDAYS(B2,C2,$J$2:$J$14)-NETWORKDAYS(TODAY(),C2,$J$2:$J$14))/NETWORKDAYS(B2,C2,$J$2:$J$14)))</f>
        <v>1</v>
      </c>
      <c r="E2" s="4"/>
      <c r="H2" s="4"/>
      <c r="J2" s="7"/>
    </row>
    <row r="3" spans="1:10" x14ac:dyDescent="0.35">
      <c r="A3" s="6" t="str">
        <f>synth[[#This Row],[Tâches]]</f>
        <v>Tâche 2</v>
      </c>
      <c r="B3" s="7">
        <v>42529</v>
      </c>
      <c r="C3" s="7">
        <v>42657</v>
      </c>
      <c r="D3" s="4">
        <f t="shared" ca="1" si="0"/>
        <v>1</v>
      </c>
      <c r="E3" s="4"/>
      <c r="H3" s="4"/>
      <c r="J3" s="7"/>
    </row>
    <row r="4" spans="1:10" x14ac:dyDescent="0.35">
      <c r="A4" s="6" t="str">
        <f>synth[[#This Row],[Tâches]]</f>
        <v>Tâche 3</v>
      </c>
      <c r="B4" s="7">
        <v>42702</v>
      </c>
      <c r="C4" s="7">
        <v>42839</v>
      </c>
      <c r="D4" s="4">
        <f t="shared" ca="1" si="0"/>
        <v>0</v>
      </c>
      <c r="E4" s="4"/>
      <c r="H4" s="4"/>
      <c r="J4" s="7"/>
    </row>
    <row r="5" spans="1:10" x14ac:dyDescent="0.35">
      <c r="A5" s="6" t="str">
        <f>synth[[#This Row],[Tâches]]</f>
        <v>Tâche 4</v>
      </c>
      <c r="B5" s="7">
        <v>42748</v>
      </c>
      <c r="C5" s="7">
        <v>42748</v>
      </c>
      <c r="D5" s="4">
        <f t="shared" ca="1" si="0"/>
        <v>0</v>
      </c>
      <c r="J5" s="7"/>
    </row>
    <row r="6" spans="1:10" x14ac:dyDescent="0.35">
      <c r="A6" s="6" t="str">
        <f>synth[[#This Row],[Tâches]]</f>
        <v>Tâche 5</v>
      </c>
      <c r="B6" s="7">
        <v>42755</v>
      </c>
      <c r="C6" s="7">
        <v>42755</v>
      </c>
      <c r="D6" s="4">
        <f t="shared" ca="1" si="0"/>
        <v>0</v>
      </c>
      <c r="J6" s="7"/>
    </row>
    <row r="7" spans="1:10" x14ac:dyDescent="0.35">
      <c r="A7" s="6" t="str">
        <f>synth[[#This Row],[Tâches]]</f>
        <v>Tâche 6</v>
      </c>
      <c r="B7" s="7">
        <v>42814</v>
      </c>
      <c r="C7" s="7">
        <v>42832</v>
      </c>
      <c r="D7" s="4">
        <f t="shared" ca="1" si="0"/>
        <v>0</v>
      </c>
      <c r="J7" s="7"/>
    </row>
    <row r="8" spans="1:10" x14ac:dyDescent="0.35">
      <c r="A8" s="6" t="str">
        <f>synth[[#This Row],[Tâches]]</f>
        <v>Tâche 7</v>
      </c>
      <c r="B8" s="7">
        <v>42846</v>
      </c>
      <c r="C8" s="7">
        <v>42846</v>
      </c>
      <c r="D8" s="4">
        <f t="shared" ca="1" si="0"/>
        <v>0</v>
      </c>
      <c r="J8" s="7"/>
    </row>
    <row r="9" spans="1:10" x14ac:dyDescent="0.35">
      <c r="J9" s="7"/>
    </row>
    <row r="10" spans="1:10" x14ac:dyDescent="0.35">
      <c r="J10" s="7"/>
    </row>
    <row r="11" spans="1:10" x14ac:dyDescent="0.35">
      <c r="J11" s="7"/>
    </row>
    <row r="12" spans="1:10" x14ac:dyDescent="0.35">
      <c r="J12" s="7"/>
    </row>
    <row r="13" spans="1:10" x14ac:dyDescent="0.35">
      <c r="J13" s="7"/>
    </row>
    <row r="14" spans="1:10" x14ac:dyDescent="0.35">
      <c r="J14" s="7"/>
    </row>
    <row r="21" spans="2:8" x14ac:dyDescent="0.35">
      <c r="D21" s="3"/>
    </row>
    <row r="22" spans="2:8" x14ac:dyDescent="0.35">
      <c r="D22" s="3"/>
    </row>
    <row r="23" spans="2:8" x14ac:dyDescent="0.35">
      <c r="D23" s="3"/>
    </row>
    <row r="24" spans="2:8" x14ac:dyDescent="0.35">
      <c r="B24" s="16"/>
      <c r="C24" s="16"/>
      <c r="D24" s="16"/>
      <c r="E24" s="16"/>
      <c r="F24" s="16"/>
      <c r="G24" s="16"/>
      <c r="H24" s="16"/>
    </row>
    <row r="25" spans="2:8" x14ac:dyDescent="0.35">
      <c r="D25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A22" sqref="A22:XFD26"/>
    </sheetView>
  </sheetViews>
  <sheetFormatPr baseColWidth="10" defaultRowHeight="14.5" x14ac:dyDescent="0.35"/>
  <cols>
    <col min="1" max="1" width="18.36328125" customWidth="1"/>
    <col min="2" max="4" width="18.453125" customWidth="1"/>
  </cols>
  <sheetData>
    <row r="1" spans="1:4" x14ac:dyDescent="0.35">
      <c r="A1" s="3" t="s">
        <v>0</v>
      </c>
      <c r="B1" s="3" t="s">
        <v>1</v>
      </c>
      <c r="C1" s="3" t="s">
        <v>2</v>
      </c>
      <c r="D1" s="4" t="s">
        <v>3</v>
      </c>
    </row>
    <row r="2" spans="1:4" x14ac:dyDescent="0.35">
      <c r="A2" s="6" t="str">
        <f>synth[[#This Row],[Tâches]]</f>
        <v>Tâche 1</v>
      </c>
      <c r="B2" s="7">
        <v>42522</v>
      </c>
      <c r="C2" s="7">
        <v>42538</v>
      </c>
      <c r="D2" s="4">
        <f t="shared" ref="D2:D8" ca="1" si="0">IF(B2&gt;=TODAY(),0,IF(C2&lt;=TODAY(),1,(NETWORKDAYS(B2,C2,$J$2:$J$14)-NETWORKDAYS(TODAY(),C2,$J$2:$J$14))/NETWORKDAYS(B2,C2,$J$2:$J$14)))</f>
        <v>1</v>
      </c>
    </row>
    <row r="3" spans="1:4" x14ac:dyDescent="0.35">
      <c r="A3" s="6" t="str">
        <f>synth[[#This Row],[Tâches]]</f>
        <v>Tâche 2</v>
      </c>
      <c r="B3" s="7">
        <v>42627</v>
      </c>
      <c r="C3" s="7">
        <v>42674</v>
      </c>
      <c r="D3" s="4">
        <f t="shared" ca="1" si="0"/>
        <v>1</v>
      </c>
    </row>
    <row r="4" spans="1:4" x14ac:dyDescent="0.35">
      <c r="A4" s="6" t="str">
        <f>synth[[#This Row],[Tâches]]</f>
        <v>Tâche 3</v>
      </c>
      <c r="B4" s="7">
        <v>42702</v>
      </c>
      <c r="C4" s="7">
        <v>42839</v>
      </c>
      <c r="D4" s="4">
        <f t="shared" ca="1" si="0"/>
        <v>0</v>
      </c>
    </row>
    <row r="5" spans="1:4" x14ac:dyDescent="0.35">
      <c r="A5" s="6" t="str">
        <f>synth[[#This Row],[Tâches]]</f>
        <v>Tâche 4</v>
      </c>
      <c r="B5" s="7">
        <v>42818</v>
      </c>
      <c r="C5" s="7">
        <v>42818</v>
      </c>
      <c r="D5" s="4">
        <f t="shared" ca="1" si="0"/>
        <v>0</v>
      </c>
    </row>
    <row r="6" spans="1:4" x14ac:dyDescent="0.35">
      <c r="A6" s="6" t="str">
        <f>synth[[#This Row],[Tâches]]</f>
        <v>Tâche 5</v>
      </c>
      <c r="B6" s="7">
        <v>42825</v>
      </c>
      <c r="C6" s="7">
        <v>42825</v>
      </c>
      <c r="D6" s="4">
        <f t="shared" ca="1" si="0"/>
        <v>0</v>
      </c>
    </row>
    <row r="7" spans="1:4" x14ac:dyDescent="0.35">
      <c r="A7" s="6" t="str">
        <f>synth[[#This Row],[Tâches]]</f>
        <v>Tâche 6</v>
      </c>
      <c r="B7" s="7">
        <v>42807</v>
      </c>
      <c r="C7" s="7">
        <v>42825</v>
      </c>
      <c r="D7" s="4">
        <f t="shared" ca="1" si="0"/>
        <v>0</v>
      </c>
    </row>
    <row r="8" spans="1:4" x14ac:dyDescent="0.35">
      <c r="A8" s="6" t="str">
        <f>synth[[#This Row],[Tâches]]</f>
        <v>Tâche 7</v>
      </c>
      <c r="B8" s="7">
        <v>42846</v>
      </c>
      <c r="C8" s="7">
        <v>42846</v>
      </c>
      <c r="D8" s="4">
        <f t="shared" ca="1" si="0"/>
        <v>0</v>
      </c>
    </row>
    <row r="24" spans="2:8" x14ac:dyDescent="0.35">
      <c r="B24" s="15"/>
      <c r="C24" s="15"/>
      <c r="D24" s="15"/>
      <c r="E24" s="15"/>
      <c r="F24" s="15"/>
      <c r="G24" s="15"/>
      <c r="H24" s="15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A22" sqref="A22:XFD26"/>
    </sheetView>
  </sheetViews>
  <sheetFormatPr baseColWidth="10" defaultRowHeight="14.5" x14ac:dyDescent="0.35"/>
  <cols>
    <col min="1" max="1" width="18.36328125" customWidth="1"/>
    <col min="2" max="4" width="18.453125" customWidth="1"/>
  </cols>
  <sheetData>
    <row r="1" spans="1:4" x14ac:dyDescent="0.35">
      <c r="A1" s="3" t="s">
        <v>0</v>
      </c>
      <c r="B1" s="3" t="s">
        <v>1</v>
      </c>
      <c r="C1" s="3" t="s">
        <v>2</v>
      </c>
      <c r="D1" s="4" t="s">
        <v>3</v>
      </c>
    </row>
    <row r="2" spans="1:4" x14ac:dyDescent="0.35">
      <c r="A2" s="6" t="str">
        <f>synth[[#This Row],[Tâches]]</f>
        <v>Tâche 1</v>
      </c>
      <c r="B2" s="7">
        <v>42522</v>
      </c>
      <c r="C2" s="7">
        <v>42528</v>
      </c>
      <c r="D2" s="4">
        <f t="shared" ref="D2:D7" ca="1" si="0">IF(B2&gt;=TODAY(),0,IF(C2&lt;=TODAY(),1,(NETWORKDAYS(B2,C2,$J$2:$J$14)-NETWORKDAYS(TODAY(),C2,$J$2:$J$14))/NETWORKDAYS(B2,C2,$J$2:$J$14)))</f>
        <v>1</v>
      </c>
    </row>
    <row r="3" spans="1:4" x14ac:dyDescent="0.35">
      <c r="A3" s="6" t="str">
        <f>synth[[#This Row],[Tâches]]</f>
        <v>Tâche 2</v>
      </c>
      <c r="B3" s="7">
        <v>42529</v>
      </c>
      <c r="C3" s="7">
        <v>42755</v>
      </c>
      <c r="D3" s="4">
        <f t="shared" ca="1" si="0"/>
        <v>0.754601226993865</v>
      </c>
    </row>
    <row r="4" spans="1:4" x14ac:dyDescent="0.35">
      <c r="A4" s="6" t="str">
        <f>synth[[#This Row],[Tâches]]</f>
        <v>Tâche 3</v>
      </c>
      <c r="B4" s="7">
        <v>42758</v>
      </c>
      <c r="C4" s="7">
        <v>42818</v>
      </c>
      <c r="D4" s="4">
        <f t="shared" ca="1" si="0"/>
        <v>0</v>
      </c>
    </row>
    <row r="5" spans="1:4" x14ac:dyDescent="0.35">
      <c r="A5" s="6" t="str">
        <f>synth[[#This Row],[Tâches]]</f>
        <v>Tâche 4</v>
      </c>
      <c r="B5" s="7">
        <v>42797</v>
      </c>
      <c r="C5" s="7">
        <v>42797</v>
      </c>
      <c r="D5" s="4">
        <f t="shared" ca="1" si="0"/>
        <v>0</v>
      </c>
    </row>
    <row r="6" spans="1:4" x14ac:dyDescent="0.35">
      <c r="A6" s="6" t="str">
        <f>synth[[#This Row],[Tâches]]</f>
        <v>Tâche 5</v>
      </c>
      <c r="B6" s="7" t="s">
        <v>18</v>
      </c>
      <c r="C6" s="7" t="s">
        <v>18</v>
      </c>
      <c r="D6" s="4">
        <f t="shared" ca="1" si="0"/>
        <v>0</v>
      </c>
    </row>
    <row r="7" spans="1:4" x14ac:dyDescent="0.35">
      <c r="A7" s="6" t="str">
        <f>synth[[#This Row],[Tâches]]</f>
        <v>Tâche 6</v>
      </c>
      <c r="B7" s="7">
        <v>42779</v>
      </c>
      <c r="C7" s="7">
        <v>42797</v>
      </c>
      <c r="D7" s="4">
        <f t="shared" ca="1" si="0"/>
        <v>0</v>
      </c>
    </row>
    <row r="8" spans="1:4" x14ac:dyDescent="0.35">
      <c r="A8" s="6" t="str">
        <f>synth[[#This Row],[Tâches]]</f>
        <v>Tâche 7</v>
      </c>
      <c r="B8" s="7">
        <v>42839</v>
      </c>
      <c r="C8" s="7">
        <v>42839</v>
      </c>
      <c r="D8" s="4">
        <f ca="1">IF(B8&gt;=TODAY(),0,IF(C8&lt;=TODAY(),1,(NETWORKDAYS(B8,C8,$J$2:$J$14)-NETWORKDAYS(TODAY(),C8,$J$2:$J$14))/NETWORKDAYS(B8,C8,$J$2:$J$14)))</f>
        <v>0</v>
      </c>
    </row>
    <row r="24" spans="2:8" x14ac:dyDescent="0.35">
      <c r="B24" s="15"/>
      <c r="C24" s="15"/>
      <c r="D24" s="15"/>
      <c r="E24" s="15"/>
      <c r="F24" s="15"/>
      <c r="G24" s="15"/>
      <c r="H24" s="1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baseColWidth="10" defaultRowHeight="14.5" x14ac:dyDescent="0.35"/>
  <cols>
    <col min="1" max="1" width="18.36328125" customWidth="1"/>
    <col min="2" max="4" width="18.453125" customWidth="1"/>
  </cols>
  <sheetData>
    <row r="1" spans="1:4" x14ac:dyDescent="0.35">
      <c r="A1" s="3" t="s">
        <v>0</v>
      </c>
      <c r="B1" s="3" t="s">
        <v>1</v>
      </c>
      <c r="C1" s="3" t="s">
        <v>2</v>
      </c>
      <c r="D1" s="4" t="s">
        <v>3</v>
      </c>
    </row>
    <row r="2" spans="1:4" x14ac:dyDescent="0.35">
      <c r="A2" s="6" t="str">
        <f>synth[[#This Row],[Tâches]]</f>
        <v>Tâche 1</v>
      </c>
      <c r="B2" s="7">
        <v>42522</v>
      </c>
      <c r="C2" s="7">
        <v>42528</v>
      </c>
      <c r="D2" s="4">
        <f t="shared" ref="D2:D8" ca="1" si="0">IF(B2&gt;=TODAY(),0,IF(C2&lt;=TODAY(),1,(NETWORKDAYS(B2,C2,$J$2:$J$14)-NETWORKDAYS(TODAY(),C2,$J$2:$J$14))/NETWORKDAYS(B2,C2,$J$2:$J$14)))</f>
        <v>1</v>
      </c>
    </row>
    <row r="3" spans="1:4" x14ac:dyDescent="0.35">
      <c r="A3" s="6" t="str">
        <f>synth[[#This Row],[Tâches]]</f>
        <v>Tâche 2</v>
      </c>
      <c r="B3" s="7">
        <v>42529</v>
      </c>
      <c r="C3" s="7">
        <v>42657</v>
      </c>
      <c r="D3" s="4">
        <f t="shared" ca="1" si="0"/>
        <v>1</v>
      </c>
    </row>
    <row r="4" spans="1:4" x14ac:dyDescent="0.35">
      <c r="A4" s="6" t="str">
        <f>synth[[#This Row],[Tâches]]</f>
        <v>Tâche 3</v>
      </c>
      <c r="B4" s="7">
        <v>42702</v>
      </c>
      <c r="C4" s="7">
        <v>42818</v>
      </c>
      <c r="D4" s="4">
        <f t="shared" ca="1" si="0"/>
        <v>0</v>
      </c>
    </row>
    <row r="5" spans="1:4" x14ac:dyDescent="0.35">
      <c r="A5" s="6" t="str">
        <f>synth[[#This Row],[Tâches]]</f>
        <v>Tâche 4</v>
      </c>
      <c r="B5" s="7">
        <v>42797</v>
      </c>
      <c r="C5" s="7">
        <v>42797</v>
      </c>
      <c r="D5" s="4">
        <f t="shared" ca="1" si="0"/>
        <v>0</v>
      </c>
    </row>
    <row r="6" spans="1:4" x14ac:dyDescent="0.35">
      <c r="A6" s="6" t="str">
        <f>synth[[#This Row],[Tâches]]</f>
        <v>Tâche 5</v>
      </c>
      <c r="B6" s="7">
        <v>42804</v>
      </c>
      <c r="C6" s="7">
        <v>42804</v>
      </c>
      <c r="D6" s="4">
        <f t="shared" ca="1" si="0"/>
        <v>0</v>
      </c>
    </row>
    <row r="7" spans="1:4" x14ac:dyDescent="0.35">
      <c r="A7" s="6" t="str">
        <f>synth[[#This Row],[Tâches]]</f>
        <v>Tâche 6</v>
      </c>
      <c r="B7" s="7">
        <v>42807</v>
      </c>
      <c r="C7" s="7">
        <v>42825</v>
      </c>
      <c r="D7" s="4">
        <f t="shared" ca="1" si="0"/>
        <v>0</v>
      </c>
    </row>
    <row r="8" spans="1:4" x14ac:dyDescent="0.35">
      <c r="A8" s="6" t="str">
        <f>synth[[#This Row],[Tâches]]</f>
        <v>Tâche 7</v>
      </c>
      <c r="B8" s="7">
        <v>42839</v>
      </c>
      <c r="C8" s="7">
        <v>42839</v>
      </c>
      <c r="D8" s="4">
        <f t="shared" ca="1" si="0"/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A2" sqref="A2"/>
    </sheetView>
  </sheetViews>
  <sheetFormatPr baseColWidth="10" defaultRowHeight="14.5" x14ac:dyDescent="0.35"/>
  <cols>
    <col min="1" max="1" width="18.36328125" customWidth="1"/>
    <col min="2" max="4" width="18.453125" customWidth="1"/>
  </cols>
  <sheetData>
    <row r="1" spans="1:4" x14ac:dyDescent="0.35">
      <c r="A1" s="3" t="s">
        <v>19</v>
      </c>
      <c r="B1" s="3" t="s">
        <v>1</v>
      </c>
      <c r="C1" s="3" t="s">
        <v>2</v>
      </c>
      <c r="D1" s="4" t="s">
        <v>3</v>
      </c>
    </row>
    <row r="2" spans="1:4" x14ac:dyDescent="0.35">
      <c r="A2" s="6" t="str">
        <f>synth[[#This Row],[Tâches]]</f>
        <v>Tâche 1</v>
      </c>
      <c r="B2" s="7">
        <v>42522</v>
      </c>
      <c r="C2" s="7">
        <v>42538</v>
      </c>
      <c r="D2" s="4">
        <f t="shared" ref="D2:D8" ca="1" si="0">IF(B2&gt;=TODAY(),0,IF(C2&lt;=TODAY(),1,(NETWORKDAYS(B2,C2,$J$2:$J$14)-NETWORKDAYS(TODAY(),C2,$J$2:$J$14))/NETWORKDAYS(B2,C2,$J$2:$J$14)))</f>
        <v>1</v>
      </c>
    </row>
    <row r="3" spans="1:4" x14ac:dyDescent="0.35">
      <c r="A3" s="6" t="str">
        <f>synth[[#This Row],[Tâches]]</f>
        <v>Tâche 2</v>
      </c>
      <c r="B3" s="7">
        <v>42627</v>
      </c>
      <c r="C3" s="7">
        <v>42674</v>
      </c>
      <c r="D3" s="4">
        <f t="shared" ca="1" si="0"/>
        <v>1</v>
      </c>
    </row>
    <row r="4" spans="1:4" x14ac:dyDescent="0.35">
      <c r="A4" s="6" t="str">
        <f>synth[[#This Row],[Tâches]]</f>
        <v>Tâche 3</v>
      </c>
      <c r="B4" s="7">
        <v>42702</v>
      </c>
      <c r="C4" s="7">
        <v>42804</v>
      </c>
      <c r="D4" s="4">
        <f t="shared" ca="1" si="0"/>
        <v>0</v>
      </c>
    </row>
    <row r="5" spans="1:4" x14ac:dyDescent="0.35">
      <c r="A5" s="6" t="str">
        <f>synth[[#This Row],[Tâches]]</f>
        <v>Tâche 4</v>
      </c>
      <c r="B5" s="7">
        <v>42762</v>
      </c>
      <c r="C5" s="7">
        <v>42762</v>
      </c>
      <c r="D5" s="4">
        <f t="shared" ca="1" si="0"/>
        <v>0</v>
      </c>
    </row>
    <row r="6" spans="1:4" x14ac:dyDescent="0.35">
      <c r="A6" s="6" t="str">
        <f>synth[[#This Row],[Tâches]]</f>
        <v>Tâche 5</v>
      </c>
      <c r="B6" s="7" t="s">
        <v>18</v>
      </c>
      <c r="C6" s="7" t="s">
        <v>18</v>
      </c>
      <c r="D6" s="4">
        <f t="shared" ca="1" si="0"/>
        <v>0</v>
      </c>
    </row>
    <row r="7" spans="1:4" x14ac:dyDescent="0.35">
      <c r="A7" s="6" t="str">
        <f>synth[[#This Row],[Tâches]]</f>
        <v>Tâche 6</v>
      </c>
      <c r="B7" s="7">
        <v>42807</v>
      </c>
      <c r="C7" s="7">
        <v>42825</v>
      </c>
      <c r="D7" s="4">
        <f t="shared" ca="1" si="0"/>
        <v>0</v>
      </c>
    </row>
    <row r="8" spans="1:4" x14ac:dyDescent="0.35">
      <c r="A8" s="6" t="str">
        <f>synth[[#This Row],[Tâches]]</f>
        <v>Tâche 7</v>
      </c>
      <c r="B8" s="7">
        <v>42839</v>
      </c>
      <c r="C8" s="7">
        <v>42839</v>
      </c>
      <c r="D8" s="4">
        <f t="shared" ca="1" si="0"/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sqref="A1:A1048576"/>
    </sheetView>
  </sheetViews>
  <sheetFormatPr baseColWidth="10" defaultRowHeight="14.5" x14ac:dyDescent="0.35"/>
  <sheetData>
    <row r="1" spans="1:1" x14ac:dyDescent="0.35">
      <c r="A1" t="s">
        <v>4</v>
      </c>
    </row>
    <row r="2" spans="1:1" x14ac:dyDescent="0.35">
      <c r="A2" s="1">
        <v>42370</v>
      </c>
    </row>
    <row r="3" spans="1:1" x14ac:dyDescent="0.35">
      <c r="A3" s="1">
        <v>42457</v>
      </c>
    </row>
    <row r="4" spans="1:1" x14ac:dyDescent="0.35">
      <c r="A4" s="1">
        <v>42491</v>
      </c>
    </row>
    <row r="5" spans="1:1" x14ac:dyDescent="0.35">
      <c r="A5" s="1">
        <v>42495</v>
      </c>
    </row>
    <row r="6" spans="1:1" x14ac:dyDescent="0.35">
      <c r="A6" s="1">
        <v>42506</v>
      </c>
    </row>
    <row r="7" spans="1:1" x14ac:dyDescent="0.35">
      <c r="A7" s="1">
        <v>42498</v>
      </c>
    </row>
    <row r="8" spans="1:1" x14ac:dyDescent="0.35">
      <c r="A8" s="1">
        <v>42565</v>
      </c>
    </row>
    <row r="9" spans="1:1" x14ac:dyDescent="0.35">
      <c r="A9" s="1">
        <v>42597</v>
      </c>
    </row>
    <row r="10" spans="1:1" x14ac:dyDescent="0.35">
      <c r="A10" s="1">
        <v>42675</v>
      </c>
    </row>
    <row r="11" spans="1:1" x14ac:dyDescent="0.35">
      <c r="A11" s="1">
        <v>42685</v>
      </c>
    </row>
    <row r="12" spans="1:1" x14ac:dyDescent="0.35">
      <c r="A12" s="1">
        <v>42729</v>
      </c>
    </row>
    <row r="13" spans="1:1" x14ac:dyDescent="0.35">
      <c r="A13" s="1">
        <v>42736</v>
      </c>
    </row>
    <row r="14" spans="1:1" x14ac:dyDescent="0.35">
      <c r="A14" s="1">
        <v>42842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Synthèse</vt:lpstr>
      <vt:lpstr>Evenement 1</vt:lpstr>
      <vt:lpstr>Evenement 2</vt:lpstr>
      <vt:lpstr>Evenement 3</vt:lpstr>
      <vt:lpstr>Evenement 4</vt:lpstr>
      <vt:lpstr>Evenement 5</vt:lpstr>
      <vt:lpstr>Evenement 6</vt:lpstr>
      <vt:lpstr>Jours Fériés</vt:lpstr>
      <vt:lpstr>POURC1</vt:lpstr>
      <vt:lpstr>POURC2</vt:lpstr>
      <vt:lpstr>POURC3</vt:lpstr>
      <vt:lpstr>POURC4</vt:lpstr>
      <vt:lpstr>POURC5</vt:lpstr>
    </vt:vector>
  </TitlesOfParts>
  <Company>STAGO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HADHRI, Choukri</dc:creator>
  <cp:lastModifiedBy>Michel</cp:lastModifiedBy>
  <dcterms:created xsi:type="dcterms:W3CDTF">2016-11-03T14:50:34Z</dcterms:created>
  <dcterms:modified xsi:type="dcterms:W3CDTF">2016-11-28T14:30:54Z</dcterms:modified>
</cp:coreProperties>
</file>