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Clients" sheetId="4" r:id="rId1"/>
    <sheet name="Facture de service" sheetId="1" r:id="rId2"/>
    <sheet name="Facture de service imprimable" sheetId="3" state="hidden" r:id="rId3"/>
    <sheet name="Calendrier" sheetId="2" state="hidden" r:id="rId4"/>
    <sheet name="Source" sheetId="5" r:id="rId5"/>
  </sheets>
  <definedNames>
    <definedName name="_xlnm.Print_Area" localSheetId="1">'Facture de service'!$B$2:$F$56</definedName>
    <definedName name="_xlnm.Print_Area" localSheetId="2">'Facture de service imprimable'!$B$2:$G$41</definedName>
  </definedNames>
  <calcPr calcId="152511"/>
</workbook>
</file>

<file path=xl/calcChain.xml><?xml version="1.0" encoding="utf-8"?>
<calcChain xmlns="http://schemas.openxmlformats.org/spreadsheetml/2006/main">
  <c r="B34" i="1" l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18" i="1"/>
  <c r="F42" i="1" l="1"/>
  <c r="J51" i="4"/>
  <c r="F32" i="1" s="1"/>
  <c r="G51" i="4"/>
  <c r="R51" i="4" l="1"/>
  <c r="F48" i="1" s="1"/>
  <c r="D18" i="1" l="1"/>
  <c r="F38" i="1" l="1"/>
  <c r="F44" i="1" l="1"/>
  <c r="D24" i="1"/>
  <c r="D22" i="1"/>
  <c r="K51" i="4" l="1"/>
  <c r="I51" i="4"/>
  <c r="H51" i="4"/>
  <c r="F28" i="1" s="1"/>
  <c r="F51" i="4"/>
  <c r="F24" i="1" s="1"/>
  <c r="E51" i="4"/>
  <c r="D51" i="4"/>
  <c r="F20" i="1" s="1"/>
  <c r="C51" i="4"/>
  <c r="F46" i="1" l="1"/>
  <c r="F22" i="1"/>
  <c r="B52" i="1"/>
  <c r="F52" i="1" s="1"/>
  <c r="F18" i="1"/>
  <c r="C37" i="3"/>
  <c r="B36" i="3"/>
  <c r="D37" i="3"/>
  <c r="C33" i="3"/>
  <c r="C31" i="3"/>
  <c r="C29" i="3"/>
  <c r="C27" i="3"/>
  <c r="C25" i="3"/>
  <c r="C23" i="3"/>
  <c r="C21" i="3"/>
  <c r="C19" i="3"/>
  <c r="D33" i="3"/>
  <c r="D31" i="3"/>
  <c r="D29" i="3"/>
  <c r="D27" i="3"/>
  <c r="D25" i="3"/>
  <c r="D23" i="3"/>
  <c r="D21" i="3"/>
  <c r="D19" i="3"/>
  <c r="C9" i="3" l="1"/>
  <c r="B33" i="3"/>
  <c r="G33" i="3" s="1"/>
  <c r="B31" i="3"/>
  <c r="G31" i="3" s="1"/>
  <c r="B29" i="3"/>
  <c r="G29" i="3" s="1"/>
  <c r="B27" i="3"/>
  <c r="G27" i="3" s="1"/>
  <c r="B25" i="3"/>
  <c r="G25" i="3" s="1"/>
  <c r="B23" i="3"/>
  <c r="G23" i="3" s="1"/>
  <c r="B21" i="3"/>
  <c r="G21" i="3" s="1"/>
  <c r="B19" i="3"/>
  <c r="C6" i="3"/>
  <c r="C5" i="3"/>
  <c r="G6" i="3"/>
  <c r="B2" i="3"/>
  <c r="C4" i="3"/>
  <c r="D6" i="2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7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D368" i="2" s="1"/>
  <c r="D369" i="2" s="1"/>
  <c r="D370" i="2" s="1"/>
  <c r="D371" i="2" s="1"/>
  <c r="D372" i="2" s="1"/>
  <c r="D373" i="2" s="1"/>
  <c r="D374" i="2" s="1"/>
  <c r="D375" i="2" s="1"/>
  <c r="D376" i="2" s="1"/>
  <c r="D377" i="2" s="1"/>
  <c r="D378" i="2" s="1"/>
  <c r="D379" i="2" s="1"/>
  <c r="D380" i="2" s="1"/>
  <c r="D381" i="2" s="1"/>
  <c r="D382" i="2" s="1"/>
  <c r="D383" i="2" s="1"/>
  <c r="D384" i="2" s="1"/>
  <c r="D385" i="2" s="1"/>
  <c r="D386" i="2" s="1"/>
  <c r="D387" i="2" s="1"/>
  <c r="D388" i="2" s="1"/>
  <c r="D389" i="2" s="1"/>
  <c r="D390" i="2" s="1"/>
  <c r="D391" i="2" s="1"/>
  <c r="D392" i="2" s="1"/>
  <c r="D393" i="2" s="1"/>
  <c r="D394" i="2" s="1"/>
  <c r="D395" i="2" s="1"/>
  <c r="D396" i="2" s="1"/>
  <c r="D397" i="2" s="1"/>
  <c r="D398" i="2" s="1"/>
  <c r="D399" i="2" s="1"/>
  <c r="D400" i="2" s="1"/>
  <c r="D401" i="2" s="1"/>
  <c r="D402" i="2" s="1"/>
  <c r="D403" i="2" s="1"/>
  <c r="D404" i="2" s="1"/>
  <c r="D405" i="2" s="1"/>
  <c r="D406" i="2" s="1"/>
  <c r="D407" i="2" s="1"/>
  <c r="D408" i="2" s="1"/>
  <c r="D409" i="2" s="1"/>
  <c r="D410" i="2" s="1"/>
  <c r="D411" i="2" s="1"/>
  <c r="D412" i="2" s="1"/>
  <c r="D413" i="2" s="1"/>
  <c r="D414" i="2" s="1"/>
  <c r="D415" i="2" s="1"/>
  <c r="D416" i="2" s="1"/>
  <c r="D417" i="2" s="1"/>
  <c r="D418" i="2" s="1"/>
  <c r="D419" i="2" s="1"/>
  <c r="D420" i="2" s="1"/>
  <c r="D421" i="2" s="1"/>
  <c r="D422" i="2" s="1"/>
  <c r="D423" i="2" s="1"/>
  <c r="D424" i="2" s="1"/>
  <c r="D425" i="2" s="1"/>
  <c r="D426" i="2" s="1"/>
  <c r="D427" i="2" s="1"/>
  <c r="D428" i="2" s="1"/>
  <c r="D429" i="2" s="1"/>
  <c r="D430" i="2" s="1"/>
  <c r="D431" i="2" s="1"/>
  <c r="D432" i="2" s="1"/>
  <c r="D433" i="2" s="1"/>
  <c r="D434" i="2" s="1"/>
  <c r="D435" i="2" s="1"/>
  <c r="D436" i="2" s="1"/>
  <c r="D437" i="2" s="1"/>
  <c r="D438" i="2" s="1"/>
  <c r="D439" i="2" s="1"/>
  <c r="D440" i="2" s="1"/>
  <c r="D441" i="2" s="1"/>
  <c r="D442" i="2" s="1"/>
  <c r="D443" i="2" s="1"/>
  <c r="D444" i="2" s="1"/>
  <c r="D445" i="2" s="1"/>
  <c r="D446" i="2" s="1"/>
  <c r="D447" i="2" s="1"/>
  <c r="D448" i="2" s="1"/>
  <c r="D449" i="2" s="1"/>
  <c r="D450" i="2" s="1"/>
  <c r="D451" i="2" s="1"/>
  <c r="D452" i="2" s="1"/>
  <c r="D453" i="2" s="1"/>
  <c r="D454" i="2" s="1"/>
  <c r="D455" i="2" s="1"/>
  <c r="D456" i="2" s="1"/>
  <c r="D457" i="2" s="1"/>
  <c r="D458" i="2" s="1"/>
  <c r="D459" i="2" s="1"/>
  <c r="D460" i="2" s="1"/>
  <c r="D461" i="2" s="1"/>
  <c r="D462" i="2" s="1"/>
  <c r="D463" i="2" s="1"/>
  <c r="D464" i="2" s="1"/>
  <c r="D465" i="2" s="1"/>
  <c r="D466" i="2" s="1"/>
  <c r="D467" i="2" s="1"/>
  <c r="D468" i="2" s="1"/>
  <c r="D469" i="2" s="1"/>
  <c r="D470" i="2" s="1"/>
  <c r="D471" i="2" s="1"/>
  <c r="D472" i="2" s="1"/>
  <c r="D473" i="2" s="1"/>
  <c r="D474" i="2" s="1"/>
  <c r="D475" i="2" s="1"/>
  <c r="D476" i="2" s="1"/>
  <c r="D477" i="2" s="1"/>
  <c r="D478" i="2" s="1"/>
  <c r="D479" i="2" s="1"/>
  <c r="D480" i="2" s="1"/>
  <c r="D481" i="2" s="1"/>
  <c r="D482" i="2" s="1"/>
  <c r="D483" i="2" s="1"/>
  <c r="D484" i="2" s="1"/>
  <c r="D485" i="2" s="1"/>
  <c r="D486" i="2" s="1"/>
  <c r="D487" i="2" s="1"/>
  <c r="D488" i="2" s="1"/>
  <c r="D489" i="2" s="1"/>
  <c r="D490" i="2" s="1"/>
  <c r="D491" i="2" s="1"/>
  <c r="D492" i="2" s="1"/>
  <c r="D493" i="2" s="1"/>
  <c r="D494" i="2" s="1"/>
  <c r="D495" i="2" s="1"/>
  <c r="D496" i="2" s="1"/>
  <c r="D497" i="2" s="1"/>
  <c r="D498" i="2" s="1"/>
  <c r="D499" i="2" s="1"/>
  <c r="D500" i="2" s="1"/>
  <c r="D501" i="2" s="1"/>
  <c r="D502" i="2" s="1"/>
  <c r="D503" i="2" s="1"/>
  <c r="D504" i="2" s="1"/>
  <c r="D505" i="2" s="1"/>
  <c r="D506" i="2" s="1"/>
  <c r="D507" i="2" s="1"/>
  <c r="D508" i="2" s="1"/>
  <c r="D509" i="2" s="1"/>
  <c r="D510" i="2" s="1"/>
  <c r="D511" i="2" s="1"/>
  <c r="D512" i="2" s="1"/>
  <c r="D513" i="2" s="1"/>
  <c r="D514" i="2" s="1"/>
  <c r="D515" i="2" s="1"/>
  <c r="D516" i="2" s="1"/>
  <c r="D517" i="2" s="1"/>
  <c r="D518" i="2" s="1"/>
  <c r="D519" i="2" s="1"/>
  <c r="D520" i="2" s="1"/>
  <c r="D521" i="2" s="1"/>
  <c r="D522" i="2" s="1"/>
  <c r="D523" i="2" s="1"/>
  <c r="D524" i="2" s="1"/>
  <c r="D525" i="2" s="1"/>
  <c r="D526" i="2" s="1"/>
  <c r="D527" i="2" s="1"/>
  <c r="D528" i="2" s="1"/>
  <c r="D529" i="2" s="1"/>
  <c r="D530" i="2" s="1"/>
  <c r="D531" i="2" s="1"/>
  <c r="D532" i="2" s="1"/>
  <c r="D533" i="2" s="1"/>
  <c r="D534" i="2" s="1"/>
  <c r="D535" i="2" s="1"/>
  <c r="D536" i="2" s="1"/>
  <c r="D537" i="2" s="1"/>
  <c r="D538" i="2" s="1"/>
  <c r="D539" i="2" s="1"/>
  <c r="D540" i="2" s="1"/>
  <c r="D541" i="2" s="1"/>
  <c r="D542" i="2" s="1"/>
  <c r="D543" i="2" s="1"/>
  <c r="D544" i="2" s="1"/>
  <c r="D545" i="2" s="1"/>
  <c r="D546" i="2" s="1"/>
  <c r="D547" i="2" s="1"/>
  <c r="D548" i="2" s="1"/>
  <c r="D549" i="2" s="1"/>
  <c r="D550" i="2" s="1"/>
  <c r="D551" i="2" s="1"/>
  <c r="D552" i="2" s="1"/>
  <c r="D553" i="2" s="1"/>
  <c r="D554" i="2" s="1"/>
  <c r="D555" i="2" s="1"/>
  <c r="D556" i="2" s="1"/>
  <c r="D557" i="2" s="1"/>
  <c r="D558" i="2" s="1"/>
  <c r="D559" i="2" s="1"/>
  <c r="D560" i="2" s="1"/>
  <c r="D561" i="2" s="1"/>
  <c r="D562" i="2" s="1"/>
  <c r="D563" i="2" s="1"/>
  <c r="D564" i="2" s="1"/>
  <c r="D565" i="2" s="1"/>
  <c r="D566" i="2" s="1"/>
  <c r="D567" i="2" s="1"/>
  <c r="D568" i="2" s="1"/>
  <c r="D569" i="2" s="1"/>
  <c r="D570" i="2" s="1"/>
  <c r="D571" i="2" s="1"/>
  <c r="D572" i="2" s="1"/>
  <c r="D573" i="2" s="1"/>
  <c r="D574" i="2" s="1"/>
  <c r="D575" i="2" s="1"/>
  <c r="D576" i="2" s="1"/>
  <c r="D577" i="2" s="1"/>
  <c r="D578" i="2" s="1"/>
  <c r="D579" i="2" s="1"/>
  <c r="D580" i="2" s="1"/>
  <c r="D581" i="2" s="1"/>
  <c r="D582" i="2" s="1"/>
  <c r="D583" i="2" s="1"/>
  <c r="D584" i="2" s="1"/>
  <c r="D585" i="2" s="1"/>
  <c r="D586" i="2" s="1"/>
  <c r="D587" i="2" s="1"/>
  <c r="D588" i="2" s="1"/>
  <c r="D589" i="2" s="1"/>
  <c r="D590" i="2" s="1"/>
  <c r="D591" i="2" s="1"/>
  <c r="D592" i="2" s="1"/>
  <c r="D593" i="2" s="1"/>
  <c r="D594" i="2" s="1"/>
  <c r="D595" i="2" s="1"/>
  <c r="D596" i="2" s="1"/>
  <c r="D597" i="2" s="1"/>
  <c r="D598" i="2" s="1"/>
  <c r="D599" i="2" s="1"/>
  <c r="D600" i="2" s="1"/>
  <c r="D601" i="2" s="1"/>
  <c r="D602" i="2" s="1"/>
  <c r="D603" i="2" s="1"/>
  <c r="D604" i="2" s="1"/>
  <c r="D605" i="2" s="1"/>
  <c r="D606" i="2" s="1"/>
  <c r="D607" i="2" s="1"/>
  <c r="D608" i="2" s="1"/>
  <c r="D609" i="2" s="1"/>
  <c r="D610" i="2" s="1"/>
  <c r="D611" i="2" s="1"/>
  <c r="D612" i="2" s="1"/>
  <c r="D613" i="2" s="1"/>
  <c r="D614" i="2" s="1"/>
  <c r="D615" i="2" s="1"/>
  <c r="D616" i="2" s="1"/>
  <c r="D617" i="2" s="1"/>
  <c r="D618" i="2" s="1"/>
  <c r="D619" i="2" s="1"/>
  <c r="D620" i="2" s="1"/>
  <c r="D621" i="2" s="1"/>
  <c r="D622" i="2" s="1"/>
  <c r="D623" i="2" s="1"/>
  <c r="D624" i="2" s="1"/>
  <c r="D625" i="2" s="1"/>
  <c r="D626" i="2" s="1"/>
  <c r="D627" i="2" s="1"/>
  <c r="D628" i="2" s="1"/>
  <c r="D629" i="2" s="1"/>
  <c r="D630" i="2" s="1"/>
  <c r="D631" i="2" s="1"/>
  <c r="D632" i="2" s="1"/>
  <c r="D633" i="2" s="1"/>
  <c r="D634" i="2" s="1"/>
  <c r="D635" i="2" s="1"/>
  <c r="D636" i="2" s="1"/>
  <c r="D637" i="2" s="1"/>
  <c r="D638" i="2" s="1"/>
  <c r="D639" i="2" s="1"/>
  <c r="D640" i="2" s="1"/>
  <c r="D641" i="2" s="1"/>
  <c r="D642" i="2" s="1"/>
  <c r="D643" i="2" s="1"/>
  <c r="D644" i="2" s="1"/>
  <c r="D645" i="2" s="1"/>
  <c r="D646" i="2" s="1"/>
  <c r="D647" i="2" s="1"/>
  <c r="D648" i="2" s="1"/>
  <c r="D649" i="2" s="1"/>
  <c r="D650" i="2" s="1"/>
  <c r="D651" i="2" s="1"/>
  <c r="D652" i="2" s="1"/>
  <c r="D653" i="2" s="1"/>
  <c r="D654" i="2" s="1"/>
  <c r="D655" i="2" s="1"/>
  <c r="D656" i="2" s="1"/>
  <c r="D657" i="2" s="1"/>
  <c r="D658" i="2" s="1"/>
  <c r="D659" i="2" s="1"/>
  <c r="D660" i="2" s="1"/>
  <c r="D661" i="2" s="1"/>
  <c r="D662" i="2" s="1"/>
  <c r="D663" i="2" s="1"/>
  <c r="D664" i="2" s="1"/>
  <c r="D665" i="2" s="1"/>
  <c r="D666" i="2" s="1"/>
  <c r="D667" i="2" s="1"/>
  <c r="D668" i="2" s="1"/>
  <c r="D669" i="2" s="1"/>
  <c r="D670" i="2" s="1"/>
  <c r="D671" i="2" s="1"/>
  <c r="D672" i="2" s="1"/>
  <c r="D673" i="2" s="1"/>
  <c r="D674" i="2" s="1"/>
  <c r="D675" i="2" s="1"/>
  <c r="D676" i="2" s="1"/>
  <c r="D677" i="2" s="1"/>
  <c r="D678" i="2" s="1"/>
  <c r="D679" i="2" s="1"/>
  <c r="D680" i="2" s="1"/>
  <c r="D681" i="2" s="1"/>
  <c r="D682" i="2" s="1"/>
  <c r="D683" i="2" s="1"/>
  <c r="D684" i="2" s="1"/>
  <c r="D685" i="2" s="1"/>
  <c r="D686" i="2" s="1"/>
  <c r="D687" i="2" s="1"/>
  <c r="D688" i="2" s="1"/>
  <c r="D689" i="2" s="1"/>
  <c r="D690" i="2" s="1"/>
  <c r="D691" i="2" s="1"/>
  <c r="D692" i="2" s="1"/>
  <c r="D693" i="2" s="1"/>
  <c r="D694" i="2" s="1"/>
  <c r="D695" i="2" s="1"/>
  <c r="D696" i="2" s="1"/>
  <c r="D697" i="2" s="1"/>
  <c r="D698" i="2" s="1"/>
  <c r="D699" i="2" s="1"/>
  <c r="D700" i="2" s="1"/>
  <c r="D701" i="2" s="1"/>
  <c r="D702" i="2" s="1"/>
  <c r="D703" i="2" s="1"/>
  <c r="D704" i="2" s="1"/>
  <c r="D705" i="2" s="1"/>
  <c r="D706" i="2" s="1"/>
  <c r="D707" i="2" s="1"/>
  <c r="D708" i="2" s="1"/>
  <c r="D709" i="2" s="1"/>
  <c r="D710" i="2" s="1"/>
  <c r="D711" i="2" s="1"/>
  <c r="D712" i="2" s="1"/>
  <c r="D713" i="2" s="1"/>
  <c r="D714" i="2" s="1"/>
  <c r="D715" i="2" s="1"/>
  <c r="D716" i="2" s="1"/>
  <c r="D717" i="2" s="1"/>
  <c r="D718" i="2" s="1"/>
  <c r="D719" i="2" s="1"/>
  <c r="D720" i="2" s="1"/>
  <c r="D721" i="2" s="1"/>
  <c r="D722" i="2" s="1"/>
  <c r="D723" i="2" s="1"/>
  <c r="D724" i="2" s="1"/>
  <c r="D725" i="2" s="1"/>
  <c r="D726" i="2" s="1"/>
  <c r="D727" i="2" s="1"/>
  <c r="D728" i="2" s="1"/>
  <c r="D729" i="2" s="1"/>
  <c r="D730" i="2" s="1"/>
  <c r="D731" i="2" s="1"/>
  <c r="D732" i="2" s="1"/>
  <c r="D733" i="2" s="1"/>
  <c r="D734" i="2" s="1"/>
  <c r="D735" i="2" s="1"/>
  <c r="D736" i="2" s="1"/>
  <c r="D737" i="2" s="1"/>
  <c r="D738" i="2" s="1"/>
  <c r="D739" i="2" s="1"/>
  <c r="D740" i="2" s="1"/>
  <c r="D741" i="2" s="1"/>
  <c r="D742" i="2" s="1"/>
  <c r="D743" i="2" s="1"/>
  <c r="D744" i="2" s="1"/>
  <c r="D745" i="2" s="1"/>
  <c r="D746" i="2" s="1"/>
  <c r="D747" i="2" s="1"/>
  <c r="D748" i="2" s="1"/>
  <c r="D749" i="2" s="1"/>
  <c r="D750" i="2" s="1"/>
  <c r="D751" i="2" s="1"/>
  <c r="D752" i="2" s="1"/>
  <c r="D753" i="2" s="1"/>
  <c r="D754" i="2" s="1"/>
  <c r="D755" i="2" s="1"/>
  <c r="D756" i="2" s="1"/>
  <c r="D757" i="2" s="1"/>
  <c r="D758" i="2" s="1"/>
  <c r="D759" i="2" s="1"/>
  <c r="D760" i="2" s="1"/>
  <c r="D761" i="2" s="1"/>
  <c r="D762" i="2" s="1"/>
  <c r="D763" i="2" s="1"/>
  <c r="D764" i="2" s="1"/>
  <c r="D765" i="2" s="1"/>
  <c r="D766" i="2" s="1"/>
  <c r="D767" i="2" s="1"/>
  <c r="D768" i="2" s="1"/>
  <c r="D769" i="2" s="1"/>
  <c r="D770" i="2" s="1"/>
  <c r="D771" i="2" s="1"/>
  <c r="D772" i="2" s="1"/>
  <c r="D773" i="2" s="1"/>
  <c r="D774" i="2" s="1"/>
  <c r="D775" i="2" s="1"/>
  <c r="D776" i="2" s="1"/>
  <c r="D777" i="2" s="1"/>
  <c r="D778" i="2" s="1"/>
  <c r="D779" i="2" s="1"/>
  <c r="D780" i="2" s="1"/>
  <c r="D781" i="2" s="1"/>
  <c r="D782" i="2" s="1"/>
  <c r="D783" i="2" s="1"/>
  <c r="D784" i="2" s="1"/>
  <c r="D785" i="2" s="1"/>
  <c r="D786" i="2" s="1"/>
  <c r="D787" i="2" s="1"/>
  <c r="D788" i="2" s="1"/>
  <c r="D789" i="2" s="1"/>
  <c r="D790" i="2" s="1"/>
  <c r="D791" i="2" s="1"/>
  <c r="D792" i="2" s="1"/>
  <c r="D793" i="2" s="1"/>
  <c r="D794" i="2" s="1"/>
  <c r="D795" i="2" s="1"/>
  <c r="D796" i="2" s="1"/>
  <c r="D797" i="2" s="1"/>
  <c r="D798" i="2" s="1"/>
  <c r="D799" i="2" s="1"/>
  <c r="D800" i="2" s="1"/>
  <c r="D801" i="2" s="1"/>
  <c r="D802" i="2" s="1"/>
  <c r="D803" i="2" s="1"/>
  <c r="D804" i="2" s="1"/>
  <c r="D805" i="2" s="1"/>
  <c r="D806" i="2" s="1"/>
  <c r="D807" i="2" s="1"/>
  <c r="D808" i="2" s="1"/>
  <c r="D809" i="2" s="1"/>
  <c r="D810" i="2" s="1"/>
  <c r="D811" i="2" s="1"/>
  <c r="D812" i="2" s="1"/>
  <c r="D813" i="2" s="1"/>
  <c r="D814" i="2" s="1"/>
  <c r="D815" i="2" s="1"/>
  <c r="D816" i="2" s="1"/>
  <c r="D817" i="2" s="1"/>
  <c r="D818" i="2" s="1"/>
  <c r="D819" i="2" s="1"/>
  <c r="D820" i="2" s="1"/>
  <c r="D821" i="2" s="1"/>
  <c r="D822" i="2" s="1"/>
  <c r="D823" i="2" s="1"/>
  <c r="D824" i="2" s="1"/>
  <c r="D825" i="2" s="1"/>
  <c r="D826" i="2" s="1"/>
  <c r="D827" i="2" s="1"/>
  <c r="D828" i="2" s="1"/>
  <c r="D829" i="2" s="1"/>
  <c r="D830" i="2" s="1"/>
  <c r="D831" i="2" s="1"/>
  <c r="D832" i="2" s="1"/>
  <c r="D833" i="2" s="1"/>
  <c r="D834" i="2" s="1"/>
  <c r="D835" i="2" s="1"/>
  <c r="D836" i="2" s="1"/>
  <c r="D837" i="2" s="1"/>
  <c r="D838" i="2" s="1"/>
  <c r="D839" i="2" s="1"/>
  <c r="D840" i="2" s="1"/>
  <c r="D841" i="2" s="1"/>
  <c r="D842" i="2" s="1"/>
  <c r="D843" i="2" s="1"/>
  <c r="D844" i="2" s="1"/>
  <c r="D845" i="2" s="1"/>
  <c r="D846" i="2" s="1"/>
  <c r="D847" i="2" s="1"/>
  <c r="D848" i="2" s="1"/>
  <c r="D849" i="2" s="1"/>
  <c r="D850" i="2" s="1"/>
  <c r="D851" i="2" s="1"/>
  <c r="D852" i="2" s="1"/>
  <c r="D853" i="2" s="1"/>
  <c r="D854" i="2" s="1"/>
  <c r="D855" i="2" s="1"/>
  <c r="D856" i="2" s="1"/>
  <c r="D857" i="2" s="1"/>
  <c r="D858" i="2" s="1"/>
  <c r="D859" i="2" s="1"/>
  <c r="D860" i="2" s="1"/>
  <c r="D861" i="2" s="1"/>
  <c r="D862" i="2" s="1"/>
  <c r="D863" i="2" s="1"/>
  <c r="D864" i="2" s="1"/>
  <c r="D865" i="2" s="1"/>
  <c r="D866" i="2" s="1"/>
  <c r="D867" i="2" s="1"/>
  <c r="D868" i="2" s="1"/>
  <c r="D869" i="2" s="1"/>
  <c r="D870" i="2" s="1"/>
  <c r="D871" i="2" s="1"/>
  <c r="D872" i="2" s="1"/>
  <c r="D873" i="2" s="1"/>
  <c r="D874" i="2" s="1"/>
  <c r="D875" i="2" s="1"/>
  <c r="D876" i="2" s="1"/>
  <c r="D877" i="2" s="1"/>
  <c r="D878" i="2" s="1"/>
  <c r="D879" i="2" s="1"/>
  <c r="D880" i="2" s="1"/>
  <c r="D881" i="2" s="1"/>
  <c r="D882" i="2" s="1"/>
  <c r="D883" i="2" s="1"/>
  <c r="D884" i="2" s="1"/>
  <c r="D885" i="2" s="1"/>
  <c r="D886" i="2" s="1"/>
  <c r="D887" i="2" s="1"/>
  <c r="D888" i="2" s="1"/>
  <c r="D889" i="2" s="1"/>
  <c r="D890" i="2" s="1"/>
  <c r="D891" i="2" s="1"/>
  <c r="D892" i="2" s="1"/>
  <c r="D893" i="2" s="1"/>
  <c r="D894" i="2" s="1"/>
  <c r="D895" i="2" s="1"/>
  <c r="D896" i="2" s="1"/>
  <c r="D897" i="2" s="1"/>
  <c r="D898" i="2" s="1"/>
  <c r="D899" i="2" s="1"/>
  <c r="D900" i="2" s="1"/>
  <c r="D901" i="2" s="1"/>
  <c r="D902" i="2" s="1"/>
  <c r="D903" i="2" s="1"/>
  <c r="D904" i="2" s="1"/>
  <c r="D905" i="2" s="1"/>
  <c r="D906" i="2" s="1"/>
  <c r="D907" i="2" s="1"/>
  <c r="D908" i="2" s="1"/>
  <c r="D909" i="2" s="1"/>
  <c r="D910" i="2" s="1"/>
  <c r="D911" i="2" s="1"/>
  <c r="D912" i="2" s="1"/>
  <c r="D913" i="2" s="1"/>
  <c r="D914" i="2" s="1"/>
  <c r="D915" i="2" s="1"/>
  <c r="D916" i="2" s="1"/>
  <c r="D917" i="2" s="1"/>
  <c r="D918" i="2" s="1"/>
  <c r="D919" i="2" s="1"/>
  <c r="D920" i="2" s="1"/>
  <c r="D921" i="2" s="1"/>
  <c r="D922" i="2" s="1"/>
  <c r="D923" i="2" s="1"/>
  <c r="D924" i="2" s="1"/>
  <c r="D925" i="2" s="1"/>
  <c r="D926" i="2" s="1"/>
  <c r="D927" i="2" s="1"/>
  <c r="D928" i="2" s="1"/>
  <c r="D929" i="2" s="1"/>
  <c r="D930" i="2" s="1"/>
  <c r="D931" i="2" s="1"/>
  <c r="D932" i="2" s="1"/>
  <c r="D933" i="2" s="1"/>
  <c r="D934" i="2" s="1"/>
  <c r="D935" i="2" s="1"/>
  <c r="D936" i="2" s="1"/>
  <c r="D937" i="2" s="1"/>
  <c r="D938" i="2" s="1"/>
  <c r="D939" i="2" s="1"/>
  <c r="D940" i="2" s="1"/>
  <c r="D941" i="2" s="1"/>
  <c r="D942" i="2" s="1"/>
  <c r="D943" i="2" s="1"/>
  <c r="D944" i="2" s="1"/>
  <c r="D945" i="2" s="1"/>
  <c r="D946" i="2" s="1"/>
  <c r="D947" i="2" s="1"/>
  <c r="D948" i="2" s="1"/>
  <c r="D949" i="2" s="1"/>
  <c r="D950" i="2" s="1"/>
  <c r="D951" i="2" s="1"/>
  <c r="D952" i="2" s="1"/>
  <c r="D953" i="2" s="1"/>
  <c r="D954" i="2" s="1"/>
  <c r="D955" i="2" s="1"/>
  <c r="D956" i="2" s="1"/>
  <c r="D957" i="2" s="1"/>
  <c r="D958" i="2" s="1"/>
  <c r="D959" i="2" s="1"/>
  <c r="D960" i="2" s="1"/>
  <c r="D961" i="2" s="1"/>
  <c r="D962" i="2" s="1"/>
  <c r="D963" i="2" s="1"/>
  <c r="D964" i="2" s="1"/>
  <c r="D965" i="2" s="1"/>
  <c r="D966" i="2" s="1"/>
  <c r="D967" i="2" s="1"/>
  <c r="D968" i="2" s="1"/>
  <c r="D969" i="2" s="1"/>
  <c r="D970" i="2" s="1"/>
  <c r="D971" i="2" s="1"/>
  <c r="D972" i="2" s="1"/>
  <c r="D973" i="2" s="1"/>
  <c r="D974" i="2" s="1"/>
  <c r="D975" i="2" s="1"/>
  <c r="D976" i="2" s="1"/>
  <c r="D977" i="2" s="1"/>
  <c r="D978" i="2" s="1"/>
  <c r="D979" i="2" s="1"/>
  <c r="D980" i="2" s="1"/>
  <c r="B5" i="2"/>
  <c r="E13" i="2" l="1"/>
  <c r="B37" i="3"/>
  <c r="G37" i="3" s="1"/>
  <c r="G19" i="3"/>
  <c r="B9" i="2"/>
  <c r="B10" i="2" s="1"/>
  <c r="B7" i="2"/>
  <c r="E955" i="2"/>
  <c r="E923" i="2"/>
  <c r="E883" i="2"/>
  <c r="E974" i="2"/>
  <c r="E966" i="2"/>
  <c r="E958" i="2"/>
  <c r="E950" i="2"/>
  <c r="E942" i="2"/>
  <c r="E934" i="2"/>
  <c r="E926" i="2"/>
  <c r="E918" i="2"/>
  <c r="E910" i="2"/>
  <c r="E902" i="2"/>
  <c r="E894" i="2"/>
  <c r="E886" i="2"/>
  <c r="E878" i="2"/>
  <c r="E870" i="2"/>
  <c r="E862" i="2"/>
  <c r="E854" i="2"/>
  <c r="E846" i="2"/>
  <c r="E838" i="2"/>
  <c r="E830" i="2"/>
  <c r="E822" i="2"/>
  <c r="E814" i="2"/>
  <c r="E806" i="2"/>
  <c r="E798" i="2"/>
  <c r="E790" i="2"/>
  <c r="E782" i="2"/>
  <c r="E774" i="2"/>
  <c r="E766" i="2"/>
  <c r="E758" i="2"/>
  <c r="E750" i="2"/>
  <c r="E742" i="2"/>
  <c r="E734" i="2"/>
  <c r="E726" i="2"/>
  <c r="E718" i="2"/>
  <c r="E710" i="2"/>
  <c r="E702" i="2"/>
  <c r="E694" i="2"/>
  <c r="E686" i="2"/>
  <c r="E678" i="2"/>
  <c r="E670" i="2"/>
  <c r="E662" i="2"/>
  <c r="E654" i="2"/>
  <c r="E646" i="2"/>
  <c r="E638" i="2"/>
  <c r="E630" i="2"/>
  <c r="E622" i="2"/>
  <c r="E614" i="2"/>
  <c r="E606" i="2"/>
  <c r="E598" i="2"/>
  <c r="E590" i="2"/>
  <c r="E582" i="2"/>
  <c r="E574" i="2"/>
  <c r="E566" i="2"/>
  <c r="E558" i="2"/>
  <c r="E550" i="2"/>
  <c r="E542" i="2"/>
  <c r="E534" i="2"/>
  <c r="E526" i="2"/>
  <c r="E518" i="2"/>
  <c r="E510" i="2"/>
  <c r="E502" i="2"/>
  <c r="E494" i="2"/>
  <c r="E486" i="2"/>
  <c r="E478" i="2"/>
  <c r="E470" i="2"/>
  <c r="E462" i="2"/>
  <c r="E454" i="2"/>
  <c r="E446" i="2"/>
  <c r="E438" i="2"/>
  <c r="E430" i="2"/>
  <c r="E422" i="2"/>
  <c r="E414" i="2"/>
  <c r="E406" i="2"/>
  <c r="E398" i="2"/>
  <c r="E390" i="2"/>
  <c r="E382" i="2"/>
  <c r="E374" i="2"/>
  <c r="E366" i="2"/>
  <c r="E358" i="2"/>
  <c r="E350" i="2"/>
  <c r="E342" i="2"/>
  <c r="E334" i="2"/>
  <c r="E326" i="2"/>
  <c r="E318" i="2"/>
  <c r="E310" i="2"/>
  <c r="E302" i="2"/>
  <c r="E294" i="2"/>
  <c r="E286" i="2"/>
  <c r="E278" i="2"/>
  <c r="E270" i="2"/>
  <c r="E262" i="2"/>
  <c r="E254" i="2"/>
  <c r="E246" i="2"/>
  <c r="E238" i="2"/>
  <c r="E230" i="2"/>
  <c r="E222" i="2"/>
  <c r="E214" i="2"/>
  <c r="E206" i="2"/>
  <c r="E198" i="2"/>
  <c r="E190" i="2"/>
  <c r="E182" i="2"/>
  <c r="E174" i="2"/>
  <c r="E166" i="2"/>
  <c r="E158" i="2"/>
  <c r="E150" i="2"/>
  <c r="E142" i="2"/>
  <c r="E134" i="2"/>
  <c r="E126" i="2"/>
  <c r="E118" i="2"/>
  <c r="E110" i="2"/>
  <c r="E102" i="2"/>
  <c r="E94" i="2"/>
  <c r="E86" i="2"/>
  <c r="E78" i="2"/>
  <c r="E70" i="2"/>
  <c r="E62" i="2"/>
  <c r="E54" i="2"/>
  <c r="E46" i="2"/>
  <c r="E38" i="2"/>
  <c r="E30" i="2"/>
  <c r="E22" i="2"/>
  <c r="E14" i="2"/>
  <c r="E6" i="2"/>
  <c r="E967" i="2"/>
  <c r="E943" i="2"/>
  <c r="E927" i="2"/>
  <c r="E903" i="2"/>
  <c r="E895" i="2"/>
  <c r="E879" i="2"/>
  <c r="E871" i="2"/>
  <c r="E863" i="2"/>
  <c r="E855" i="2"/>
  <c r="E847" i="2"/>
  <c r="E839" i="2"/>
  <c r="E831" i="2"/>
  <c r="E823" i="2"/>
  <c r="E815" i="2"/>
  <c r="E807" i="2"/>
  <c r="E799" i="2"/>
  <c r="E791" i="2"/>
  <c r="E783" i="2"/>
  <c r="E775" i="2"/>
  <c r="E767" i="2"/>
  <c r="E759" i="2"/>
  <c r="E751" i="2"/>
  <c r="E743" i="2"/>
  <c r="E735" i="2"/>
  <c r="E727" i="2"/>
  <c r="E719" i="2"/>
  <c r="E711" i="2"/>
  <c r="E703" i="2"/>
  <c r="E695" i="2"/>
  <c r="E687" i="2"/>
  <c r="E679" i="2"/>
  <c r="E671" i="2"/>
  <c r="E663" i="2"/>
  <c r="E655" i="2"/>
  <c r="E647" i="2"/>
  <c r="E639" i="2"/>
  <c r="E631" i="2"/>
  <c r="E623" i="2"/>
  <c r="E615" i="2"/>
  <c r="E607" i="2"/>
  <c r="E599" i="2"/>
  <c r="E591" i="2"/>
  <c r="E583" i="2"/>
  <c r="E575" i="2"/>
  <c r="E567" i="2"/>
  <c r="E559" i="2"/>
  <c r="E551" i="2"/>
  <c r="E543" i="2"/>
  <c r="E535" i="2"/>
  <c r="E527" i="2"/>
  <c r="E519" i="2"/>
  <c r="E511" i="2"/>
  <c r="E503" i="2"/>
  <c r="E495" i="2"/>
  <c r="E487" i="2"/>
  <c r="E479" i="2"/>
  <c r="E471" i="2"/>
  <c r="E463" i="2"/>
  <c r="E455" i="2"/>
  <c r="E447" i="2"/>
  <c r="E439" i="2"/>
  <c r="E431" i="2"/>
  <c r="E423" i="2"/>
  <c r="E415" i="2"/>
  <c r="E407" i="2"/>
  <c r="E399" i="2"/>
  <c r="E391" i="2"/>
  <c r="E383" i="2"/>
  <c r="E375" i="2"/>
  <c r="E367" i="2"/>
  <c r="E359" i="2"/>
  <c r="E351" i="2"/>
  <c r="E343" i="2"/>
  <c r="E335" i="2"/>
  <c r="E327" i="2"/>
  <c r="E319" i="2"/>
  <c r="E311" i="2"/>
  <c r="E303" i="2"/>
  <c r="E295" i="2"/>
  <c r="E287" i="2"/>
  <c r="E279" i="2"/>
  <c r="E271" i="2"/>
  <c r="E263" i="2"/>
  <c r="E255" i="2"/>
  <c r="E247" i="2"/>
  <c r="E239" i="2"/>
  <c r="E231" i="2"/>
  <c r="E223" i="2"/>
  <c r="E215" i="2"/>
  <c r="E207" i="2"/>
  <c r="E199" i="2"/>
  <c r="E191" i="2"/>
  <c r="E183" i="2"/>
  <c r="E175" i="2"/>
  <c r="E167" i="2"/>
  <c r="E159" i="2"/>
  <c r="E151" i="2"/>
  <c r="E143" i="2"/>
  <c r="E135" i="2"/>
  <c r="E127" i="2"/>
  <c r="E119" i="2"/>
  <c r="E111" i="2"/>
  <c r="E103" i="2"/>
  <c r="E95" i="2"/>
  <c r="E87" i="2"/>
  <c r="E79" i="2"/>
  <c r="E71" i="2"/>
  <c r="E63" i="2"/>
  <c r="E55" i="2"/>
  <c r="E47" i="2"/>
  <c r="E39" i="2"/>
  <c r="E31" i="2"/>
  <c r="E23" i="2"/>
  <c r="E15" i="2"/>
  <c r="E7" i="2"/>
  <c r="E976" i="2"/>
  <c r="E968" i="2"/>
  <c r="E960" i="2"/>
  <c r="E952" i="2"/>
  <c r="E944" i="2"/>
  <c r="E936" i="2"/>
  <c r="E928" i="2"/>
  <c r="E920" i="2"/>
  <c r="E912" i="2"/>
  <c r="E904" i="2"/>
  <c r="E896" i="2"/>
  <c r="E888" i="2"/>
  <c r="E880" i="2"/>
  <c r="E872" i="2"/>
  <c r="E864" i="2"/>
  <c r="E856" i="2"/>
  <c r="E848" i="2"/>
  <c r="E840" i="2"/>
  <c r="E832" i="2"/>
  <c r="E824" i="2"/>
  <c r="E816" i="2"/>
  <c r="E808" i="2"/>
  <c r="E800" i="2"/>
  <c r="E792" i="2"/>
  <c r="E784" i="2"/>
  <c r="E776" i="2"/>
  <c r="E768" i="2"/>
  <c r="E760" i="2"/>
  <c r="E752" i="2"/>
  <c r="E744" i="2"/>
  <c r="E736" i="2"/>
  <c r="E728" i="2"/>
  <c r="E720" i="2"/>
  <c r="E712" i="2"/>
  <c r="E704" i="2"/>
  <c r="E696" i="2"/>
  <c r="E688" i="2"/>
  <c r="E680" i="2"/>
  <c r="E672" i="2"/>
  <c r="E664" i="2"/>
  <c r="E656" i="2"/>
  <c r="E648" i="2"/>
  <c r="E640" i="2"/>
  <c r="E632" i="2"/>
  <c r="E624" i="2"/>
  <c r="E616" i="2"/>
  <c r="E608" i="2"/>
  <c r="E600" i="2"/>
  <c r="E592" i="2"/>
  <c r="E584" i="2"/>
  <c r="E576" i="2"/>
  <c r="E568" i="2"/>
  <c r="E560" i="2"/>
  <c r="E552" i="2"/>
  <c r="E544" i="2"/>
  <c r="E536" i="2"/>
  <c r="E528" i="2"/>
  <c r="E520" i="2"/>
  <c r="E512" i="2"/>
  <c r="E504" i="2"/>
  <c r="E496" i="2"/>
  <c r="E488" i="2"/>
  <c r="E480" i="2"/>
  <c r="E472" i="2"/>
  <c r="E464" i="2"/>
  <c r="E456" i="2"/>
  <c r="E448" i="2"/>
  <c r="E440" i="2"/>
  <c r="E432" i="2"/>
  <c r="E424" i="2"/>
  <c r="E416" i="2"/>
  <c r="E408" i="2"/>
  <c r="E400" i="2"/>
  <c r="E392" i="2"/>
  <c r="E384" i="2"/>
  <c r="E376" i="2"/>
  <c r="E368" i="2"/>
  <c r="E360" i="2"/>
  <c r="E352" i="2"/>
  <c r="E344" i="2"/>
  <c r="E336" i="2"/>
  <c r="E328" i="2"/>
  <c r="E320" i="2"/>
  <c r="E312" i="2"/>
  <c r="E304" i="2"/>
  <c r="E296" i="2"/>
  <c r="E288" i="2"/>
  <c r="E280" i="2"/>
  <c r="E272" i="2"/>
  <c r="E264" i="2"/>
  <c r="E256" i="2"/>
  <c r="E248" i="2"/>
  <c r="E240" i="2"/>
  <c r="E232" i="2"/>
  <c r="E224" i="2"/>
  <c r="E216" i="2"/>
  <c r="E208" i="2"/>
  <c r="E200" i="2"/>
  <c r="E192" i="2"/>
  <c r="E184" i="2"/>
  <c r="E176" i="2"/>
  <c r="E168" i="2"/>
  <c r="E160" i="2"/>
  <c r="E152" i="2"/>
  <c r="E144" i="2"/>
  <c r="E136" i="2"/>
  <c r="E128" i="2"/>
  <c r="E120" i="2"/>
  <c r="E112" i="2"/>
  <c r="E104" i="2"/>
  <c r="E96" i="2"/>
  <c r="E88" i="2"/>
  <c r="E80" i="2"/>
  <c r="E72" i="2"/>
  <c r="E64" i="2"/>
  <c r="E56" i="2"/>
  <c r="E48" i="2"/>
  <c r="E40" i="2"/>
  <c r="E32" i="2"/>
  <c r="E24" i="2"/>
  <c r="E16" i="2"/>
  <c r="E8" i="2"/>
  <c r="E959" i="2"/>
  <c r="E935" i="2"/>
  <c r="E911" i="2"/>
  <c r="E977" i="2"/>
  <c r="E969" i="2"/>
  <c r="E961" i="2"/>
  <c r="E953" i="2"/>
  <c r="E945" i="2"/>
  <c r="E937" i="2"/>
  <c r="E929" i="2"/>
  <c r="E921" i="2"/>
  <c r="E913" i="2"/>
  <c r="E905" i="2"/>
  <c r="E897" i="2"/>
  <c r="E889" i="2"/>
  <c r="E881" i="2"/>
  <c r="E873" i="2"/>
  <c r="E865" i="2"/>
  <c r="E857" i="2"/>
  <c r="E849" i="2"/>
  <c r="E841" i="2"/>
  <c r="E833" i="2"/>
  <c r="E825" i="2"/>
  <c r="E817" i="2"/>
  <c r="E809" i="2"/>
  <c r="E801" i="2"/>
  <c r="E793" i="2"/>
  <c r="E785" i="2"/>
  <c r="E777" i="2"/>
  <c r="E769" i="2"/>
  <c r="E761" i="2"/>
  <c r="E753" i="2"/>
  <c r="E745" i="2"/>
  <c r="E737" i="2"/>
  <c r="E729" i="2"/>
  <c r="E721" i="2"/>
  <c r="E713" i="2"/>
  <c r="E705" i="2"/>
  <c r="E697" i="2"/>
  <c r="E689" i="2"/>
  <c r="E681" i="2"/>
  <c r="E673" i="2"/>
  <c r="E665" i="2"/>
  <c r="E657" i="2"/>
  <c r="E649" i="2"/>
  <c r="E641" i="2"/>
  <c r="E633" i="2"/>
  <c r="E625" i="2"/>
  <c r="E617" i="2"/>
  <c r="E609" i="2"/>
  <c r="E601" i="2"/>
  <c r="E593" i="2"/>
  <c r="E585" i="2"/>
  <c r="E577" i="2"/>
  <c r="E569" i="2"/>
  <c r="E561" i="2"/>
  <c r="E553" i="2"/>
  <c r="E545" i="2"/>
  <c r="E537" i="2"/>
  <c r="E529" i="2"/>
  <c r="E521" i="2"/>
  <c r="E513" i="2"/>
  <c r="E505" i="2"/>
  <c r="E497" i="2"/>
  <c r="E489" i="2"/>
  <c r="E481" i="2"/>
  <c r="E473" i="2"/>
  <c r="E465" i="2"/>
  <c r="E457" i="2"/>
  <c r="E449" i="2"/>
  <c r="E441" i="2"/>
  <c r="E433" i="2"/>
  <c r="E425" i="2"/>
  <c r="E417" i="2"/>
  <c r="E409" i="2"/>
  <c r="E401" i="2"/>
  <c r="E393" i="2"/>
  <c r="E385" i="2"/>
  <c r="E377" i="2"/>
  <c r="E369" i="2"/>
  <c r="E361" i="2"/>
  <c r="E353" i="2"/>
  <c r="E345" i="2"/>
  <c r="E337" i="2"/>
  <c r="E329" i="2"/>
  <c r="E321" i="2"/>
  <c r="E313" i="2"/>
  <c r="E305" i="2"/>
  <c r="E297" i="2"/>
  <c r="E289" i="2"/>
  <c r="E281" i="2"/>
  <c r="E273" i="2"/>
  <c r="E265" i="2"/>
  <c r="E257" i="2"/>
  <c r="E249" i="2"/>
  <c r="E241" i="2"/>
  <c r="E233" i="2"/>
  <c r="E225" i="2"/>
  <c r="E217" i="2"/>
  <c r="E209" i="2"/>
  <c r="E201" i="2"/>
  <c r="E193" i="2"/>
  <c r="E185" i="2"/>
  <c r="E177" i="2"/>
  <c r="E169" i="2"/>
  <c r="E161" i="2"/>
  <c r="E153" i="2"/>
  <c r="E145" i="2"/>
  <c r="E137" i="2"/>
  <c r="E129" i="2"/>
  <c r="E121" i="2"/>
  <c r="E113" i="2"/>
  <c r="E105" i="2"/>
  <c r="E97" i="2"/>
  <c r="E89" i="2"/>
  <c r="E81" i="2"/>
  <c r="E73" i="2"/>
  <c r="E65" i="2"/>
  <c r="E57" i="2"/>
  <c r="E49" i="2"/>
  <c r="E41" i="2"/>
  <c r="E33" i="2"/>
  <c r="E25" i="2"/>
  <c r="E17" i="2"/>
  <c r="E9" i="2"/>
  <c r="E975" i="2"/>
  <c r="E951" i="2"/>
  <c r="E919" i="2"/>
  <c r="E887" i="2"/>
  <c r="E978" i="2"/>
  <c r="E970" i="2"/>
  <c r="E962" i="2"/>
  <c r="E954" i="2"/>
  <c r="E946" i="2"/>
  <c r="E938" i="2"/>
  <c r="E930" i="2"/>
  <c r="E922" i="2"/>
  <c r="E914" i="2"/>
  <c r="E906" i="2"/>
  <c r="E898" i="2"/>
  <c r="E890" i="2"/>
  <c r="E882" i="2"/>
  <c r="E874" i="2"/>
  <c r="E866" i="2"/>
  <c r="E858" i="2"/>
  <c r="E850" i="2"/>
  <c r="E842" i="2"/>
  <c r="E834" i="2"/>
  <c r="E826" i="2"/>
  <c r="E818" i="2"/>
  <c r="E810" i="2"/>
  <c r="E802" i="2"/>
  <c r="E794" i="2"/>
  <c r="E786" i="2"/>
  <c r="E778" i="2"/>
  <c r="E770" i="2"/>
  <c r="E762" i="2"/>
  <c r="E754" i="2"/>
  <c r="E746" i="2"/>
  <c r="E738" i="2"/>
  <c r="E730" i="2"/>
  <c r="E722" i="2"/>
  <c r="E714" i="2"/>
  <c r="E706" i="2"/>
  <c r="E698" i="2"/>
  <c r="E690" i="2"/>
  <c r="E682" i="2"/>
  <c r="E674" i="2"/>
  <c r="E666" i="2"/>
  <c r="E658" i="2"/>
  <c r="E650" i="2"/>
  <c r="E642" i="2"/>
  <c r="E634" i="2"/>
  <c r="E626" i="2"/>
  <c r="E618" i="2"/>
  <c r="E610" i="2"/>
  <c r="E602" i="2"/>
  <c r="E594" i="2"/>
  <c r="E586" i="2"/>
  <c r="E578" i="2"/>
  <c r="E570" i="2"/>
  <c r="E562" i="2"/>
  <c r="E554" i="2"/>
  <c r="E546" i="2"/>
  <c r="E538" i="2"/>
  <c r="E530" i="2"/>
  <c r="E522" i="2"/>
  <c r="E514" i="2"/>
  <c r="E506" i="2"/>
  <c r="E498" i="2"/>
  <c r="E490" i="2"/>
  <c r="E482" i="2"/>
  <c r="E474" i="2"/>
  <c r="E466" i="2"/>
  <c r="E458" i="2"/>
  <c r="E450" i="2"/>
  <c r="E442" i="2"/>
  <c r="E434" i="2"/>
  <c r="E426" i="2"/>
  <c r="E418" i="2"/>
  <c r="E410" i="2"/>
  <c r="E402" i="2"/>
  <c r="E394" i="2"/>
  <c r="E386" i="2"/>
  <c r="E378" i="2"/>
  <c r="E370" i="2"/>
  <c r="E362" i="2"/>
  <c r="E354" i="2"/>
  <c r="E346" i="2"/>
  <c r="E338" i="2"/>
  <c r="E330" i="2"/>
  <c r="E322" i="2"/>
  <c r="E314" i="2"/>
  <c r="E306" i="2"/>
  <c r="E298" i="2"/>
  <c r="E290" i="2"/>
  <c r="E282" i="2"/>
  <c r="E274" i="2"/>
  <c r="E266" i="2"/>
  <c r="E258" i="2"/>
  <c r="E250" i="2"/>
  <c r="E242" i="2"/>
  <c r="E234" i="2"/>
  <c r="E226" i="2"/>
  <c r="E218" i="2"/>
  <c r="E210" i="2"/>
  <c r="E202" i="2"/>
  <c r="E194" i="2"/>
  <c r="E186" i="2"/>
  <c r="E178" i="2"/>
  <c r="E170" i="2"/>
  <c r="E162" i="2"/>
  <c r="E154" i="2"/>
  <c r="E146" i="2"/>
  <c r="E138" i="2"/>
  <c r="E130" i="2"/>
  <c r="E122" i="2"/>
  <c r="E114" i="2"/>
  <c r="E106" i="2"/>
  <c r="E98" i="2"/>
  <c r="E90" i="2"/>
  <c r="E82" i="2"/>
  <c r="E74" i="2"/>
  <c r="E66" i="2"/>
  <c r="E58" i="2"/>
  <c r="E50" i="2"/>
  <c r="E42" i="2"/>
  <c r="E34" i="2"/>
  <c r="E26" i="2"/>
  <c r="E18" i="2"/>
  <c r="E10" i="2"/>
  <c r="E971" i="2"/>
  <c r="E939" i="2"/>
  <c r="E915" i="2"/>
  <c r="E891" i="2"/>
  <c r="E875" i="2"/>
  <c r="E867" i="2"/>
  <c r="E859" i="2"/>
  <c r="E851" i="2"/>
  <c r="E843" i="2"/>
  <c r="E835" i="2"/>
  <c r="E827" i="2"/>
  <c r="E819" i="2"/>
  <c r="E811" i="2"/>
  <c r="E803" i="2"/>
  <c r="E795" i="2"/>
  <c r="E787" i="2"/>
  <c r="E779" i="2"/>
  <c r="E771" i="2"/>
  <c r="E763" i="2"/>
  <c r="E755" i="2"/>
  <c r="E747" i="2"/>
  <c r="E739" i="2"/>
  <c r="E731" i="2"/>
  <c r="E723" i="2"/>
  <c r="E715" i="2"/>
  <c r="E707" i="2"/>
  <c r="E699" i="2"/>
  <c r="E691" i="2"/>
  <c r="E683" i="2"/>
  <c r="E675" i="2"/>
  <c r="E667" i="2"/>
  <c r="E659" i="2"/>
  <c r="E651" i="2"/>
  <c r="E643" i="2"/>
  <c r="E635" i="2"/>
  <c r="E627" i="2"/>
  <c r="E619" i="2"/>
  <c r="E611" i="2"/>
  <c r="E603" i="2"/>
  <c r="E595" i="2"/>
  <c r="E587" i="2"/>
  <c r="E579" i="2"/>
  <c r="E571" i="2"/>
  <c r="E563" i="2"/>
  <c r="E555" i="2"/>
  <c r="E547" i="2"/>
  <c r="E539" i="2"/>
  <c r="E531" i="2"/>
  <c r="E523" i="2"/>
  <c r="E515" i="2"/>
  <c r="E507" i="2"/>
  <c r="E499" i="2"/>
  <c r="E491" i="2"/>
  <c r="E483" i="2"/>
  <c r="E475" i="2"/>
  <c r="E467" i="2"/>
  <c r="E459" i="2"/>
  <c r="E451" i="2"/>
  <c r="E443" i="2"/>
  <c r="E435" i="2"/>
  <c r="E427" i="2"/>
  <c r="E419" i="2"/>
  <c r="E411" i="2"/>
  <c r="E403" i="2"/>
  <c r="E395" i="2"/>
  <c r="E387" i="2"/>
  <c r="E379" i="2"/>
  <c r="E371" i="2"/>
  <c r="E363" i="2"/>
  <c r="E355" i="2"/>
  <c r="E347" i="2"/>
  <c r="E339" i="2"/>
  <c r="E331" i="2"/>
  <c r="E323" i="2"/>
  <c r="E315" i="2"/>
  <c r="E307" i="2"/>
  <c r="E299" i="2"/>
  <c r="E291" i="2"/>
  <c r="E283" i="2"/>
  <c r="E275" i="2"/>
  <c r="E267" i="2"/>
  <c r="E259" i="2"/>
  <c r="E251" i="2"/>
  <c r="E243" i="2"/>
  <c r="E235" i="2"/>
  <c r="E227" i="2"/>
  <c r="E219" i="2"/>
  <c r="E211" i="2"/>
  <c r="E203" i="2"/>
  <c r="E195" i="2"/>
  <c r="E187" i="2"/>
  <c r="E179" i="2"/>
  <c r="E171" i="2"/>
  <c r="E163" i="2"/>
  <c r="E155" i="2"/>
  <c r="E147" i="2"/>
  <c r="E139" i="2"/>
  <c r="E131" i="2"/>
  <c r="E123" i="2"/>
  <c r="E115" i="2"/>
  <c r="E107" i="2"/>
  <c r="E99" i="2"/>
  <c r="E91" i="2"/>
  <c r="E83" i="2"/>
  <c r="E75" i="2"/>
  <c r="E67" i="2"/>
  <c r="E59" i="2"/>
  <c r="E51" i="2"/>
  <c r="E43" i="2"/>
  <c r="E35" i="2"/>
  <c r="E27" i="2"/>
  <c r="E19" i="2"/>
  <c r="E11" i="2"/>
  <c r="E963" i="2"/>
  <c r="E931" i="2"/>
  <c r="E899" i="2"/>
  <c r="E980" i="2"/>
  <c r="E972" i="2"/>
  <c r="E964" i="2"/>
  <c r="E956" i="2"/>
  <c r="E948" i="2"/>
  <c r="E940" i="2"/>
  <c r="E932" i="2"/>
  <c r="E924" i="2"/>
  <c r="E916" i="2"/>
  <c r="E908" i="2"/>
  <c r="E900" i="2"/>
  <c r="E892" i="2"/>
  <c r="E884" i="2"/>
  <c r="E876" i="2"/>
  <c r="E868" i="2"/>
  <c r="E860" i="2"/>
  <c r="E852" i="2"/>
  <c r="E844" i="2"/>
  <c r="E836" i="2"/>
  <c r="E828" i="2"/>
  <c r="E820" i="2"/>
  <c r="E812" i="2"/>
  <c r="E804" i="2"/>
  <c r="E796" i="2"/>
  <c r="E788" i="2"/>
  <c r="E780" i="2"/>
  <c r="E772" i="2"/>
  <c r="E764" i="2"/>
  <c r="E756" i="2"/>
  <c r="E748" i="2"/>
  <c r="E740" i="2"/>
  <c r="E732" i="2"/>
  <c r="E724" i="2"/>
  <c r="E716" i="2"/>
  <c r="E708" i="2"/>
  <c r="E700" i="2"/>
  <c r="E692" i="2"/>
  <c r="E684" i="2"/>
  <c r="E676" i="2"/>
  <c r="E668" i="2"/>
  <c r="E660" i="2"/>
  <c r="E652" i="2"/>
  <c r="E644" i="2"/>
  <c r="E636" i="2"/>
  <c r="E628" i="2"/>
  <c r="E620" i="2"/>
  <c r="E612" i="2"/>
  <c r="E604" i="2"/>
  <c r="E596" i="2"/>
  <c r="E588" i="2"/>
  <c r="E580" i="2"/>
  <c r="E572" i="2"/>
  <c r="E564" i="2"/>
  <c r="E556" i="2"/>
  <c r="E548" i="2"/>
  <c r="E540" i="2"/>
  <c r="E532" i="2"/>
  <c r="E524" i="2"/>
  <c r="E516" i="2"/>
  <c r="E508" i="2"/>
  <c r="E500" i="2"/>
  <c r="E492" i="2"/>
  <c r="E484" i="2"/>
  <c r="E476" i="2"/>
  <c r="E468" i="2"/>
  <c r="E460" i="2"/>
  <c r="E452" i="2"/>
  <c r="E444" i="2"/>
  <c r="E436" i="2"/>
  <c r="E428" i="2"/>
  <c r="E420" i="2"/>
  <c r="E412" i="2"/>
  <c r="E404" i="2"/>
  <c r="E396" i="2"/>
  <c r="E388" i="2"/>
  <c r="E380" i="2"/>
  <c r="E372" i="2"/>
  <c r="E364" i="2"/>
  <c r="E356" i="2"/>
  <c r="E348" i="2"/>
  <c r="E340" i="2"/>
  <c r="E332" i="2"/>
  <c r="E324" i="2"/>
  <c r="E316" i="2"/>
  <c r="E308" i="2"/>
  <c r="E300" i="2"/>
  <c r="E292" i="2"/>
  <c r="E284" i="2"/>
  <c r="E276" i="2"/>
  <c r="E268" i="2"/>
  <c r="E260" i="2"/>
  <c r="E252" i="2"/>
  <c r="E244" i="2"/>
  <c r="E236" i="2"/>
  <c r="E228" i="2"/>
  <c r="E220" i="2"/>
  <c r="E212" i="2"/>
  <c r="E204" i="2"/>
  <c r="E196" i="2"/>
  <c r="E188" i="2"/>
  <c r="E180" i="2"/>
  <c r="E172" i="2"/>
  <c r="E164" i="2"/>
  <c r="E156" i="2"/>
  <c r="E148" i="2"/>
  <c r="E140" i="2"/>
  <c r="E132" i="2"/>
  <c r="E124" i="2"/>
  <c r="E116" i="2"/>
  <c r="E108" i="2"/>
  <c r="E100" i="2"/>
  <c r="E92" i="2"/>
  <c r="E84" i="2"/>
  <c r="E76" i="2"/>
  <c r="E68" i="2"/>
  <c r="E60" i="2"/>
  <c r="E52" i="2"/>
  <c r="E44" i="2"/>
  <c r="E36" i="2"/>
  <c r="E28" i="2"/>
  <c r="E20" i="2"/>
  <c r="E12" i="2"/>
  <c r="E979" i="2"/>
  <c r="E947" i="2"/>
  <c r="E907" i="2"/>
  <c r="E5" i="2"/>
  <c r="E973" i="2"/>
  <c r="E965" i="2"/>
  <c r="E957" i="2"/>
  <c r="E949" i="2"/>
  <c r="E941" i="2"/>
  <c r="E933" i="2"/>
  <c r="E925" i="2"/>
  <c r="E917" i="2"/>
  <c r="E909" i="2"/>
  <c r="E901" i="2"/>
  <c r="E893" i="2"/>
  <c r="E885" i="2"/>
  <c r="E877" i="2"/>
  <c r="E869" i="2"/>
  <c r="E861" i="2"/>
  <c r="E853" i="2"/>
  <c r="E845" i="2"/>
  <c r="E837" i="2"/>
  <c r="E829" i="2"/>
  <c r="E821" i="2"/>
  <c r="E813" i="2"/>
  <c r="E805" i="2"/>
  <c r="E797" i="2"/>
  <c r="E789" i="2"/>
  <c r="E781" i="2"/>
  <c r="E773" i="2"/>
  <c r="E765" i="2"/>
  <c r="E757" i="2"/>
  <c r="E749" i="2"/>
  <c r="E741" i="2"/>
  <c r="E733" i="2"/>
  <c r="E725" i="2"/>
  <c r="E717" i="2"/>
  <c r="E709" i="2"/>
  <c r="E701" i="2"/>
  <c r="E693" i="2"/>
  <c r="E685" i="2"/>
  <c r="E677" i="2"/>
  <c r="E669" i="2"/>
  <c r="E661" i="2"/>
  <c r="E653" i="2"/>
  <c r="E645" i="2"/>
  <c r="E637" i="2"/>
  <c r="E629" i="2"/>
  <c r="E621" i="2"/>
  <c r="E613" i="2"/>
  <c r="E605" i="2"/>
  <c r="E597" i="2"/>
  <c r="E589" i="2"/>
  <c r="E581" i="2"/>
  <c r="E573" i="2"/>
  <c r="E565" i="2"/>
  <c r="E557" i="2"/>
  <c r="E549" i="2"/>
  <c r="E541" i="2"/>
  <c r="E533" i="2"/>
  <c r="E525" i="2"/>
  <c r="E517" i="2"/>
  <c r="E509" i="2"/>
  <c r="E501" i="2"/>
  <c r="E493" i="2"/>
  <c r="E485" i="2"/>
  <c r="E477" i="2"/>
  <c r="E469" i="2"/>
  <c r="E461" i="2"/>
  <c r="E453" i="2"/>
  <c r="E445" i="2"/>
  <c r="E437" i="2"/>
  <c r="E429" i="2"/>
  <c r="E421" i="2"/>
  <c r="E413" i="2"/>
  <c r="E405" i="2"/>
  <c r="E397" i="2"/>
  <c r="E389" i="2"/>
  <c r="E381" i="2"/>
  <c r="E373" i="2"/>
  <c r="E365" i="2"/>
  <c r="E357" i="2"/>
  <c r="E349" i="2"/>
  <c r="E341" i="2"/>
  <c r="E333" i="2"/>
  <c r="E325" i="2"/>
  <c r="E317" i="2"/>
  <c r="E309" i="2"/>
  <c r="E301" i="2"/>
  <c r="E293" i="2"/>
  <c r="E285" i="2"/>
  <c r="E277" i="2"/>
  <c r="E269" i="2"/>
  <c r="E261" i="2"/>
  <c r="E253" i="2"/>
  <c r="E245" i="2"/>
  <c r="E237" i="2"/>
  <c r="E229" i="2"/>
  <c r="E221" i="2"/>
  <c r="E213" i="2"/>
  <c r="E205" i="2"/>
  <c r="E197" i="2"/>
  <c r="E189" i="2"/>
  <c r="E181" i="2"/>
  <c r="E173" i="2"/>
  <c r="E165" i="2"/>
  <c r="E157" i="2"/>
  <c r="E149" i="2"/>
  <c r="E141" i="2"/>
  <c r="E133" i="2"/>
  <c r="E125" i="2"/>
  <c r="E117" i="2"/>
  <c r="E109" i="2"/>
  <c r="E101" i="2"/>
  <c r="E93" i="2"/>
  <c r="E85" i="2"/>
  <c r="E77" i="2"/>
  <c r="E69" i="2"/>
  <c r="E61" i="2"/>
  <c r="E53" i="2"/>
  <c r="E45" i="2"/>
  <c r="E37" i="2"/>
  <c r="E29" i="2"/>
  <c r="E21" i="2"/>
  <c r="G5" i="2" l="1"/>
  <c r="G8" i="2" s="1"/>
  <c r="I5" i="2"/>
  <c r="F26" i="1"/>
  <c r="F30" i="1"/>
  <c r="F34" i="1"/>
  <c r="F36" i="1"/>
  <c r="F40" i="1"/>
  <c r="F50" i="1" l="1"/>
  <c r="F53" i="1" s="1"/>
  <c r="I9" i="2"/>
  <c r="I8" i="2"/>
  <c r="I7" i="2"/>
  <c r="G7" i="2"/>
  <c r="G6" i="2"/>
  <c r="G5" i="3"/>
  <c r="I6" i="2"/>
  <c r="G35" i="3" l="1"/>
  <c r="G38" i="3" s="1"/>
  <c r="F9" i="3"/>
</calcChain>
</file>

<file path=xl/sharedStrings.xml><?xml version="1.0" encoding="utf-8"?>
<sst xmlns="http://schemas.openxmlformats.org/spreadsheetml/2006/main" count="117" uniqueCount="92">
  <si>
    <t>FACTURE</t>
  </si>
  <si>
    <t>Adresse</t>
  </si>
  <si>
    <t>DATE :</t>
  </si>
  <si>
    <t>Code postal, Ville</t>
  </si>
  <si>
    <t>N° FACTURE</t>
  </si>
  <si>
    <t>CLIENT :</t>
  </si>
  <si>
    <t>MONTANT</t>
  </si>
  <si>
    <t>SOUS-TOTAL</t>
  </si>
  <si>
    <t>Relais de santé de l'Ours polaire inc.</t>
  </si>
  <si>
    <t>153 rue Principale</t>
  </si>
  <si>
    <t>J0R 1R6</t>
  </si>
  <si>
    <t xml:space="preserve">DESCRIPTION </t>
  </si>
  <si>
    <t>MASSAGE 60 MIN</t>
  </si>
  <si>
    <t>QUANTITÉ</t>
  </si>
  <si>
    <t>DEDUCTION FRAIS DE LOCATION DE SALLE</t>
  </si>
  <si>
    <t>Téléphone :</t>
  </si>
  <si>
    <t>St-Sauveur, Québec</t>
  </si>
  <si>
    <t>MASSAGE 90 MIN</t>
  </si>
  <si>
    <t>LOCATION DE SALLE</t>
  </si>
  <si>
    <t xml:space="preserve">Tél: 450-227-4616 </t>
  </si>
  <si>
    <t>MASSAGE 2 HRS</t>
  </si>
  <si>
    <t>Honoraires nets</t>
  </si>
  <si>
    <t>GRAND TOTAL</t>
  </si>
  <si>
    <t>HONORAIRE</t>
  </si>
  <si>
    <t>Période de paie du</t>
  </si>
  <si>
    <t>TODAY</t>
  </si>
  <si>
    <t>ALL DATES</t>
  </si>
  <si>
    <t>ACTIVE PERIOD</t>
  </si>
  <si>
    <t>au</t>
  </si>
  <si>
    <t>YEAR</t>
  </si>
  <si>
    <t>MONTH</t>
  </si>
  <si>
    <t>PÉRIODE: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</si>
  <si>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</si>
  <si>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</si>
  <si>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</si>
  <si>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</si>
  <si>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</si>
  <si>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</si>
  <si>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</si>
  <si>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</si>
  <si>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</si>
  <si>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</si>
  <si>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</si>
  <si>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</si>
  <si>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</si>
  <si>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 du massothérapeute</t>
  </si>
  <si>
    <t>Date</t>
  </si>
  <si>
    <t>Clients Name</t>
  </si>
  <si>
    <t>Total</t>
  </si>
  <si>
    <t>Drainage Lymphatique</t>
  </si>
  <si>
    <t>Drainage 
Lymphatique</t>
  </si>
  <si>
    <t>MASSAGE 30 MIN</t>
  </si>
  <si>
    <t>Ville, Code postal</t>
  </si>
  <si>
    <t>Prime Soirée Semiane</t>
  </si>
  <si>
    <t>Prime Soirée Fin de Semiane</t>
  </si>
  <si>
    <t>Profond 60 Min</t>
  </si>
  <si>
    <t>Profond 90 Min</t>
  </si>
  <si>
    <t>Thérapeutique 60 Min</t>
  </si>
  <si>
    <t>Thérapeutique 90 Min</t>
  </si>
  <si>
    <t>Reflexologie 30 Min</t>
  </si>
  <si>
    <t>Reflexologie 60 Min</t>
  </si>
  <si>
    <t>Demande Specifique</t>
  </si>
  <si>
    <t>Femme Enceinte 60/90</t>
  </si>
  <si>
    <t>Pierre Chaudes 90 Min</t>
  </si>
  <si>
    <t>Massage 30 Min</t>
  </si>
  <si>
    <t>Massage 60 Min</t>
  </si>
  <si>
    <t>Massage 90 Min</t>
  </si>
  <si>
    <t>Massage 120 Min</t>
  </si>
  <si>
    <t>Massage</t>
  </si>
  <si>
    <t>Thérapeutique</t>
  </si>
  <si>
    <t>Profond</t>
  </si>
  <si>
    <t>Femme Enceinte</t>
  </si>
  <si>
    <t>Galet Chauds</t>
  </si>
  <si>
    <t>Reflexologie</t>
  </si>
  <si>
    <t>Demande Spécifique</t>
  </si>
  <si>
    <t>Prime de Soirée</t>
  </si>
  <si>
    <t>Therapeutique 60 Min</t>
  </si>
  <si>
    <t>Therapeutique 90 Min</t>
  </si>
  <si>
    <t>Femme Enceinte 60 Min</t>
  </si>
  <si>
    <t>Femme Enceinte 90 Min</t>
  </si>
  <si>
    <t>Galets Chaud 90 Min</t>
  </si>
  <si>
    <t>Drainage 
Lymphatique
90 Min</t>
  </si>
  <si>
    <t>Reflexologie
30 Min</t>
  </si>
  <si>
    <t>Prime de Soirée 
Fin de Semaine</t>
  </si>
  <si>
    <t>Prime de  Soirée 
Semaine</t>
  </si>
  <si>
    <t>client 1</t>
  </si>
  <si>
    <t>client 2</t>
  </si>
  <si>
    <t>client 3</t>
  </si>
  <si>
    <t>Cleint 4</t>
  </si>
  <si>
    <t>Client 5</t>
  </si>
  <si>
    <t>Client 6</t>
  </si>
  <si>
    <t>Client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</si>
</sst>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;_(@_)"/>
    <numFmt numFmtId="165" formatCode="@\ \ "/>
    <numFmt numFmtId="166" formatCode="[$-F800]dddd\,\ mmmm\ dd\,\ yyyy"/>
    <numFmt numFmtId="167" formatCode="[$-C0C]d\ mmm\ yyyy;@"/>
    <numFmt numFmtId="168" formatCode="[$-C0C]d\ mmmm\,\ yyyy;@"/>
    <numFmt numFmtId="169" formatCode="&quot;$&quot;#,##0.00"/>
  </numFmts>
  <fonts count="22" x14ac:knownFonts="1">
    <font>
      <sz val="10"/>
      <name val="Arial"/>
      <charset val="186"/>
    </font>
    <font>
      <b/>
      <sz val="18"/>
      <name val="Arial"/>
      <family val="2"/>
    </font>
    <font>
      <sz val="10"/>
      <name val="Arial"/>
      <family val="2"/>
    </font>
    <font>
      <sz val="28"/>
      <color indexed="45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theme="3"/>
      <name val="Arial"/>
      <family val="2"/>
    </font>
    <font>
      <sz val="10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theme="1"/>
      <name val="Arial"/>
      <family val="2"/>
    </font>
    <font>
      <b/>
      <sz val="10"/>
      <color theme="8" tint="-0.249977111117893"/>
      <name val="Arial"/>
      <family val="2"/>
    </font>
    <font>
      <sz val="10"/>
      <color theme="3" tint="-0.499984740745262"/>
      <name val="Arial"/>
      <family val="2"/>
    </font>
    <font>
      <sz val="10"/>
      <color theme="8" tint="-0.249977111117893"/>
      <name val="Arial"/>
      <family val="2"/>
    </font>
    <font>
      <b/>
      <sz val="10"/>
      <color theme="0"/>
      <name val="Arial"/>
      <family val="2"/>
    </font>
    <font>
      <sz val="28"/>
      <color theme="0" tint="-0.14999847407452621"/>
      <name val="Arial Black"/>
      <family val="2"/>
    </font>
    <font>
      <b/>
      <sz val="10"/>
      <color theme="3"/>
      <name val="Arial"/>
      <family val="2"/>
    </font>
    <font>
      <sz val="14"/>
      <name val="Arial"/>
    </font>
    <font>
      <sz val="14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/>
      </left>
      <right/>
      <top style="thin">
        <color theme="4"/>
      </top>
      <bottom style="thick">
        <color theme="4"/>
      </bottom>
      <diagonal/>
    </border>
    <border>
      <left/>
      <right/>
      <top style="thin">
        <color theme="4"/>
      </top>
      <bottom style="thick">
        <color theme="4"/>
      </bottom>
      <diagonal/>
    </border>
    <border>
      <left/>
      <right style="thick">
        <color theme="4"/>
      </right>
      <top style="thin">
        <color theme="4"/>
      </top>
      <bottom style="thick">
        <color theme="4"/>
      </bottom>
      <diagonal/>
    </border>
    <border>
      <left style="thin">
        <color theme="0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ck">
        <color theme="4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0"/>
      </left>
      <right style="thin">
        <color theme="4" tint="0.59996337778862885"/>
      </right>
      <top style="thin">
        <color theme="4" tint="0.59996337778862885"/>
      </top>
      <bottom style="thick">
        <color theme="4"/>
      </bottom>
      <diagonal/>
    </border>
    <border>
      <left style="thin">
        <color theme="4" tint="0.59996337778862885"/>
      </left>
      <right style="thick">
        <color theme="4"/>
      </right>
      <top style="thin">
        <color theme="4" tint="0.59996337778862885"/>
      </top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4"/>
      </left>
      <right style="thin">
        <color theme="0"/>
      </right>
      <top style="thin">
        <color theme="4"/>
      </top>
      <bottom style="thick">
        <color theme="4"/>
      </bottom>
      <diagonal/>
    </border>
    <border>
      <left style="thin">
        <color theme="4"/>
      </left>
      <right style="thin">
        <color theme="0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0"/>
      </right>
      <top/>
      <bottom style="thick">
        <color theme="4"/>
      </bottom>
      <diagonal/>
    </border>
    <border>
      <left style="thin">
        <color theme="0"/>
      </left>
      <right/>
      <top style="thin">
        <color theme="4" tint="0.59996337778862885"/>
      </top>
      <bottom style="thick">
        <color theme="4"/>
      </bottom>
      <diagonal/>
    </border>
    <border>
      <left/>
      <right style="thick">
        <color theme="4"/>
      </right>
      <top style="thin">
        <color theme="4" tint="0.59996337778862885"/>
      </top>
      <bottom style="thick">
        <color theme="4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ck">
        <color theme="4"/>
      </right>
      <top style="thin">
        <color theme="4"/>
      </top>
      <bottom style="thick">
        <color theme="4"/>
      </bottom>
      <diagonal/>
    </border>
    <border>
      <left style="thick">
        <color theme="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theme="8"/>
      </left>
      <right style="thin">
        <color indexed="64"/>
      </right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 style="medium">
        <color theme="8"/>
      </bottom>
      <diagonal/>
    </border>
    <border>
      <left style="thin">
        <color rgb="FF000000"/>
      </left>
      <right style="thin">
        <color indexed="64"/>
      </right>
      <top style="medium">
        <color theme="8"/>
      </top>
      <bottom style="medium">
        <color theme="8"/>
      </bottom>
      <diagonal/>
    </border>
    <border>
      <left style="thin">
        <color rgb="FF000000"/>
      </left>
      <right style="thin">
        <color rgb="FF000000"/>
      </right>
      <top style="medium">
        <color theme="8"/>
      </top>
      <bottom style="medium">
        <color theme="8"/>
      </bottom>
      <diagonal/>
    </border>
    <border>
      <left style="thin">
        <color rgb="FF000000"/>
      </left>
      <right style="hair">
        <color rgb="FF000000"/>
      </right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4" fontId="0" fillId="0" borderId="0" xfId="0" applyNumberFormat="1"/>
    <xf numFmtId="14" fontId="5" fillId="0" borderId="0" xfId="0" applyNumberFormat="1" applyFont="1" applyFill="1" applyBorder="1"/>
    <xf numFmtId="0" fontId="2" fillId="3" borderId="0" xfId="0" applyFont="1" applyFill="1"/>
    <xf numFmtId="0" fontId="2" fillId="5" borderId="0" xfId="0" applyFont="1" applyFill="1"/>
    <xf numFmtId="0" fontId="4" fillId="5" borderId="0" xfId="0" applyFont="1" applyFill="1"/>
    <xf numFmtId="0" fontId="0" fillId="5" borderId="0" xfId="0" applyFill="1"/>
    <xf numFmtId="0" fontId="5" fillId="5" borderId="0" xfId="0" applyFont="1" applyFill="1"/>
    <xf numFmtId="0" fontId="5" fillId="5" borderId="0" xfId="0" applyFont="1" applyFill="1" applyAlignment="1">
      <alignment horizontal="left" vertical="top" indent="1"/>
    </xf>
    <xf numFmtId="0" fontId="2" fillId="5" borderId="0" xfId="0" applyFont="1" applyFill="1" applyAlignment="1">
      <alignment horizontal="left" vertical="top" wrapText="1"/>
    </xf>
    <xf numFmtId="0" fontId="6" fillId="5" borderId="0" xfId="0" applyFont="1" applyFill="1" applyBorder="1"/>
    <xf numFmtId="0" fontId="2" fillId="5" borderId="0" xfId="0" applyFont="1" applyFill="1" applyBorder="1"/>
    <xf numFmtId="0" fontId="5" fillId="3" borderId="0" xfId="0" applyFont="1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1" fontId="2" fillId="3" borderId="0" xfId="0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1" fontId="14" fillId="2" borderId="0" xfId="0" applyNumberFormat="1" applyFont="1" applyFill="1" applyBorder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left" vertical="center"/>
    </xf>
    <xf numFmtId="1" fontId="14" fillId="3" borderId="0" xfId="0" applyNumberFormat="1" applyFont="1" applyFill="1" applyBorder="1" applyAlignment="1">
      <alignment horizontal="center" vertical="center"/>
    </xf>
    <xf numFmtId="2" fontId="14" fillId="3" borderId="0" xfId="0" applyNumberFormat="1" applyFont="1" applyFill="1" applyBorder="1" applyAlignment="1">
      <alignment horizontal="center" vertical="center"/>
    </xf>
    <xf numFmtId="4" fontId="14" fillId="3" borderId="0" xfId="0" applyNumberFormat="1" applyFont="1" applyFill="1" applyBorder="1" applyAlignment="1">
      <alignment horizontal="right" vertical="center"/>
    </xf>
    <xf numFmtId="164" fontId="14" fillId="3" borderId="0" xfId="0" applyNumberFormat="1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left" vertical="center"/>
    </xf>
    <xf numFmtId="0" fontId="0" fillId="3" borderId="0" xfId="0" applyFill="1"/>
    <xf numFmtId="0" fontId="4" fillId="3" borderId="0" xfId="0" applyFont="1" applyFill="1"/>
    <xf numFmtId="0" fontId="3" fillId="3" borderId="0" xfId="0" applyFont="1" applyFill="1" applyAlignment="1">
      <alignment horizontal="right"/>
    </xf>
    <xf numFmtId="0" fontId="5" fillId="3" borderId="0" xfId="0" applyFont="1" applyFill="1" applyAlignment="1">
      <alignment horizontal="left" vertical="top" indent="1"/>
    </xf>
    <xf numFmtId="0" fontId="2" fillId="3" borderId="0" xfId="0" applyFont="1" applyFill="1" applyAlignment="1">
      <alignment horizontal="left" vertical="top" wrapText="1"/>
    </xf>
    <xf numFmtId="0" fontId="8" fillId="3" borderId="0" xfId="0" applyFont="1" applyFill="1" applyBorder="1"/>
    <xf numFmtId="0" fontId="6" fillId="3" borderId="0" xfId="0" applyFont="1" applyFill="1" applyBorder="1"/>
    <xf numFmtId="0" fontId="2" fillId="3" borderId="0" xfId="0" applyFont="1" applyFill="1" applyBorder="1"/>
    <xf numFmtId="0" fontId="9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/>
    </xf>
    <xf numFmtId="0" fontId="8" fillId="5" borderId="0" xfId="0" applyFont="1" applyFill="1" applyBorder="1"/>
    <xf numFmtId="0" fontId="10" fillId="5" borderId="0" xfId="0" applyFont="1" applyFill="1" applyAlignment="1">
      <alignment horizontal="right" vertical="center"/>
    </xf>
    <xf numFmtId="0" fontId="9" fillId="5" borderId="0" xfId="0" applyFont="1" applyFill="1" applyAlignment="1">
      <alignment horizontal="left" vertical="center" wrapText="1"/>
    </xf>
    <xf numFmtId="0" fontId="10" fillId="5" borderId="0" xfId="0" applyFont="1" applyFill="1" applyAlignment="1">
      <alignment horizontal="left" indent="1"/>
    </xf>
    <xf numFmtId="0" fontId="9" fillId="5" borderId="5" xfId="0" applyFont="1" applyFill="1" applyBorder="1"/>
    <xf numFmtId="0" fontId="16" fillId="5" borderId="0" xfId="0" applyFont="1" applyFill="1" applyAlignment="1">
      <alignment horizontal="right"/>
    </xf>
    <xf numFmtId="2" fontId="2" fillId="2" borderId="16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right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4" fontId="14" fillId="4" borderId="19" xfId="0" applyNumberFormat="1" applyFont="1" applyFill="1" applyBorder="1" applyAlignment="1">
      <alignment horizontal="right" vertical="center"/>
    </xf>
    <xf numFmtId="1" fontId="2" fillId="2" borderId="18" xfId="0" applyNumberFormat="1" applyFont="1" applyFill="1" applyBorder="1" applyAlignment="1">
      <alignment horizontal="center" vertical="center"/>
    </xf>
    <xf numFmtId="1" fontId="0" fillId="2" borderId="18" xfId="0" applyNumberFormat="1" applyFill="1" applyBorder="1" applyAlignment="1">
      <alignment horizontal="center" vertical="center"/>
    </xf>
    <xf numFmtId="2" fontId="9" fillId="2" borderId="14" xfId="0" applyNumberFormat="1" applyFont="1" applyFill="1" applyBorder="1" applyAlignment="1">
      <alignment horizontal="center" vertical="center"/>
    </xf>
    <xf numFmtId="164" fontId="9" fillId="4" borderId="20" xfId="0" applyNumberFormat="1" applyFont="1" applyFill="1" applyBorder="1" applyAlignment="1">
      <alignment horizontal="right" vertical="center"/>
    </xf>
    <xf numFmtId="0" fontId="2" fillId="6" borderId="15" xfId="0" applyFont="1" applyFill="1" applyBorder="1" applyAlignment="1">
      <alignment horizontal="left" vertical="center"/>
    </xf>
    <xf numFmtId="0" fontId="9" fillId="3" borderId="22" xfId="0" applyFont="1" applyFill="1" applyBorder="1"/>
    <xf numFmtId="0" fontId="9" fillId="3" borderId="23" xfId="0" applyFont="1" applyFill="1" applyBorder="1"/>
    <xf numFmtId="0" fontId="1" fillId="3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  <xf numFmtId="0" fontId="10" fillId="3" borderId="26" xfId="0" applyFont="1" applyFill="1" applyBorder="1" applyAlignment="1">
      <alignment horizontal="left" indent="1"/>
    </xf>
    <xf numFmtId="0" fontId="9" fillId="3" borderId="27" xfId="0" applyFont="1" applyFill="1" applyBorder="1" applyAlignment="1">
      <alignment horizontal="left"/>
    </xf>
    <xf numFmtId="0" fontId="10" fillId="3" borderId="2" xfId="0" applyFont="1" applyFill="1" applyBorder="1" applyAlignment="1">
      <alignment horizontal="left" indent="1"/>
    </xf>
    <xf numFmtId="167" fontId="9" fillId="3" borderId="28" xfId="0" applyNumberFormat="1" applyFont="1" applyFill="1" applyBorder="1" applyAlignment="1">
      <alignment horizontal="left" shrinkToFit="1"/>
    </xf>
    <xf numFmtId="1" fontId="2" fillId="3" borderId="2" xfId="0" applyNumberFormat="1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left" vertical="center"/>
    </xf>
    <xf numFmtId="1" fontId="14" fillId="3" borderId="3" xfId="0" applyNumberFormat="1" applyFont="1" applyFill="1" applyBorder="1" applyAlignment="1">
      <alignment horizontal="center" vertical="center"/>
    </xf>
    <xf numFmtId="2" fontId="14" fillId="3" borderId="3" xfId="0" applyNumberFormat="1" applyFont="1" applyFill="1" applyBorder="1" applyAlignment="1">
      <alignment horizontal="center" vertical="center"/>
    </xf>
    <xf numFmtId="4" fontId="14" fillId="3" borderId="1" xfId="0" applyNumberFormat="1" applyFont="1" applyFill="1" applyBorder="1" applyAlignment="1">
      <alignment horizontal="right" vertical="center"/>
    </xf>
    <xf numFmtId="164" fontId="9" fillId="3" borderId="1" xfId="0" applyNumberFormat="1" applyFon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1" fontId="14" fillId="2" borderId="15" xfId="0" applyNumberFormat="1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7" fillId="6" borderId="16" xfId="0" applyFont="1" applyFill="1" applyBorder="1" applyAlignment="1">
      <alignment horizontal="right" vertical="center"/>
    </xf>
    <xf numFmtId="0" fontId="2" fillId="6" borderId="16" xfId="0" applyFont="1" applyFill="1" applyBorder="1" applyAlignment="1">
      <alignment vertical="center"/>
    </xf>
    <xf numFmtId="165" fontId="5" fillId="6" borderId="16" xfId="0" applyNumberFormat="1" applyFont="1" applyFill="1" applyBorder="1" applyAlignment="1">
      <alignment horizontal="right" vertical="center"/>
    </xf>
    <xf numFmtId="4" fontId="15" fillId="7" borderId="17" xfId="0" applyNumberFormat="1" applyFont="1" applyFill="1" applyBorder="1" applyAlignment="1">
      <alignment horizontal="right" vertical="center"/>
    </xf>
    <xf numFmtId="164" fontId="14" fillId="4" borderId="17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/>
    </xf>
    <xf numFmtId="0" fontId="0" fillId="3" borderId="0" xfId="0" applyFill="1" applyAlignment="1">
      <alignment vertical="center"/>
    </xf>
    <xf numFmtId="0" fontId="7" fillId="3" borderId="3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vertical="center"/>
    </xf>
    <xf numFmtId="165" fontId="5" fillId="3" borderId="3" xfId="0" applyNumberFormat="1" applyFont="1" applyFill="1" applyBorder="1" applyAlignment="1">
      <alignment horizontal="right" vertical="center"/>
    </xf>
    <xf numFmtId="4" fontId="11" fillId="3" borderId="1" xfId="0" applyNumberFormat="1" applyFont="1" applyFill="1" applyBorder="1" applyAlignment="1">
      <alignment horizontal="right" vertical="center"/>
    </xf>
    <xf numFmtId="0" fontId="9" fillId="3" borderId="13" xfId="0" applyFont="1" applyFill="1" applyBorder="1" applyAlignment="1" applyProtection="1">
      <alignment horizontal="left"/>
      <protection locked="0"/>
    </xf>
    <xf numFmtId="0" fontId="10" fillId="5" borderId="0" xfId="0" applyFont="1" applyFill="1" applyBorder="1" applyAlignment="1">
      <alignment horizontal="right"/>
    </xf>
    <xf numFmtId="0" fontId="10" fillId="5" borderId="0" xfId="0" applyFont="1" applyFill="1" applyBorder="1" applyAlignment="1" applyProtection="1">
      <alignment horizontal="left"/>
    </xf>
    <xf numFmtId="0" fontId="10" fillId="3" borderId="21" xfId="0" applyFont="1" applyFill="1" applyBorder="1" applyAlignment="1">
      <alignment horizontal="right"/>
    </xf>
    <xf numFmtId="0" fontId="10" fillId="3" borderId="29" xfId="0" applyFont="1" applyFill="1" applyBorder="1" applyAlignment="1">
      <alignment horizontal="left"/>
    </xf>
    <xf numFmtId="0" fontId="12" fillId="3" borderId="31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/>
    </xf>
    <xf numFmtId="2" fontId="9" fillId="3" borderId="2" xfId="0" applyNumberFormat="1" applyFont="1" applyFill="1" applyBorder="1" applyAlignment="1">
      <alignment horizontal="center" vertical="center"/>
    </xf>
    <xf numFmtId="0" fontId="9" fillId="5" borderId="14" xfId="0" applyFont="1" applyFill="1" applyBorder="1"/>
    <xf numFmtId="0" fontId="0" fillId="0" borderId="35" xfId="0" applyBorder="1"/>
    <xf numFmtId="1" fontId="0" fillId="0" borderId="35" xfId="0" applyNumberFormat="1" applyBorder="1"/>
    <xf numFmtId="1" fontId="2" fillId="0" borderId="35" xfId="0" applyNumberFormat="1" applyFont="1" applyBorder="1"/>
    <xf numFmtId="0" fontId="0" fillId="0" borderId="34" xfId="0" applyBorder="1"/>
    <xf numFmtId="1" fontId="0" fillId="0" borderId="34" xfId="0" applyNumberFormat="1" applyBorder="1"/>
    <xf numFmtId="1" fontId="2" fillId="0" borderId="34" xfId="0" applyNumberFormat="1" applyFont="1" applyBorder="1"/>
    <xf numFmtId="0" fontId="8" fillId="0" borderId="0" xfId="0" applyFont="1"/>
    <xf numFmtId="0" fontId="8" fillId="0" borderId="34" xfId="0" applyFont="1" applyBorder="1"/>
    <xf numFmtId="3" fontId="8" fillId="0" borderId="34" xfId="0" applyNumberFormat="1" applyFont="1" applyBorder="1"/>
    <xf numFmtId="0" fontId="20" fillId="2" borderId="0" xfId="0" applyFont="1" applyFill="1" applyBorder="1" applyAlignment="1">
      <alignment horizontal="left" vertical="center"/>
    </xf>
    <xf numFmtId="169" fontId="9" fillId="3" borderId="0" xfId="0" applyNumberFormat="1" applyFont="1" applyFill="1" applyBorder="1" applyAlignment="1" applyProtection="1">
      <alignment horizontal="center" vertical="center"/>
      <protection locked="0"/>
    </xf>
    <xf numFmtId="169" fontId="21" fillId="2" borderId="0" xfId="0" applyNumberFormat="1" applyFont="1" applyFill="1" applyBorder="1" applyAlignment="1">
      <alignment horizontal="center" vertical="center"/>
    </xf>
    <xf numFmtId="169" fontId="5" fillId="2" borderId="0" xfId="0" applyNumberFormat="1" applyFont="1" applyFill="1" applyBorder="1" applyAlignment="1">
      <alignment horizontal="center" vertical="center"/>
    </xf>
    <xf numFmtId="169" fontId="14" fillId="2" borderId="0" xfId="0" applyNumberFormat="1" applyFont="1" applyFill="1" applyBorder="1" applyAlignment="1">
      <alignment horizontal="center" vertical="center"/>
    </xf>
    <xf numFmtId="169" fontId="5" fillId="4" borderId="19" xfId="0" applyNumberFormat="1" applyFont="1" applyFill="1" applyBorder="1" applyAlignment="1">
      <alignment horizontal="center" vertical="center"/>
    </xf>
    <xf numFmtId="169" fontId="14" fillId="4" borderId="19" xfId="0" applyNumberFormat="1" applyFont="1" applyFill="1" applyBorder="1" applyAlignment="1">
      <alignment horizontal="right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9" fillId="0" borderId="3" xfId="0" applyFont="1" applyBorder="1" applyAlignment="1">
      <alignment vertical="center"/>
    </xf>
    <xf numFmtId="0" fontId="19" fillId="0" borderId="38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4" fontId="14" fillId="2" borderId="0" xfId="0" applyNumberFormat="1" applyFont="1" applyFill="1" applyBorder="1" applyAlignment="1">
      <alignment horizontal="center" vertical="center"/>
    </xf>
    <xf numFmtId="169" fontId="14" fillId="2" borderId="16" xfId="0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" fontId="2" fillId="0" borderId="39" xfId="0" applyNumberFormat="1" applyFont="1" applyBorder="1"/>
    <xf numFmtId="1" fontId="2" fillId="0" borderId="40" xfId="0" applyNumberFormat="1" applyFont="1" applyBorder="1"/>
    <xf numFmtId="3" fontId="8" fillId="0" borderId="40" xfId="0" applyNumberFormat="1" applyFont="1" applyBorder="1"/>
    <xf numFmtId="0" fontId="19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/>
    <xf numFmtId="0" fontId="8" fillId="0" borderId="0" xfId="0" applyFont="1" applyBorder="1"/>
    <xf numFmtId="3" fontId="8" fillId="0" borderId="0" xfId="0" applyNumberFormat="1" applyFont="1" applyBorder="1"/>
    <xf numFmtId="1" fontId="2" fillId="0" borderId="41" xfId="0" applyNumberFormat="1" applyFont="1" applyBorder="1"/>
    <xf numFmtId="1" fontId="2" fillId="0" borderId="42" xfId="0" applyNumberFormat="1" applyFont="1" applyBorder="1"/>
    <xf numFmtId="0" fontId="8" fillId="0" borderId="43" xfId="0" applyFont="1" applyBorder="1"/>
    <xf numFmtId="3" fontId="8" fillId="0" borderId="42" xfId="0" applyNumberFormat="1" applyFont="1" applyBorder="1"/>
    <xf numFmtId="168" fontId="0" fillId="0" borderId="35" xfId="0" applyNumberFormat="1" applyBorder="1"/>
    <xf numFmtId="168" fontId="0" fillId="0" borderId="34" xfId="0" applyNumberFormat="1" applyBorder="1"/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/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wrapText="1"/>
    </xf>
    <xf numFmtId="0" fontId="1" fillId="3" borderId="4" xfId="0" applyFont="1" applyFill="1" applyBorder="1" applyAlignment="1" applyProtection="1">
      <alignment horizontal="left"/>
      <protection locked="0"/>
    </xf>
    <xf numFmtId="0" fontId="1" fillId="3" borderId="13" xfId="0" applyFont="1" applyFill="1" applyBorder="1" applyAlignment="1" applyProtection="1">
      <alignment horizontal="left"/>
      <protection locked="0"/>
    </xf>
    <xf numFmtId="0" fontId="13" fillId="3" borderId="9" xfId="0" applyFont="1" applyFill="1" applyBorder="1" applyProtection="1">
      <protection locked="0"/>
    </xf>
    <xf numFmtId="0" fontId="13" fillId="3" borderId="10" xfId="0" applyFont="1" applyFill="1" applyBorder="1" applyProtection="1">
      <protection locked="0"/>
    </xf>
    <xf numFmtId="3" fontId="13" fillId="3" borderId="24" xfId="0" applyNumberFormat="1" applyFont="1" applyFill="1" applyBorder="1" applyAlignment="1" applyProtection="1">
      <alignment horizontal="left"/>
      <protection locked="0"/>
    </xf>
    <xf numFmtId="3" fontId="13" fillId="3" borderId="25" xfId="0" applyNumberFormat="1" applyFont="1" applyFill="1" applyBorder="1" applyAlignment="1" applyProtection="1">
      <alignment horizontal="left"/>
      <protection locked="0"/>
    </xf>
    <xf numFmtId="166" fontId="12" fillId="2" borderId="15" xfId="0" applyNumberFormat="1" applyFont="1" applyFill="1" applyBorder="1" applyAlignment="1">
      <alignment horizontal="center" vertical="center"/>
    </xf>
    <xf numFmtId="166" fontId="12" fillId="2" borderId="16" xfId="0" applyNumberFormat="1" applyFont="1" applyFill="1" applyBorder="1" applyAlignment="1">
      <alignment horizontal="center" vertical="center"/>
    </xf>
    <xf numFmtId="166" fontId="17" fillId="3" borderId="2" xfId="0" applyNumberFormat="1" applyFont="1" applyFill="1" applyBorder="1" applyAlignment="1">
      <alignment horizontal="left" vertical="center"/>
    </xf>
    <xf numFmtId="166" fontId="17" fillId="3" borderId="3" xfId="0" applyNumberFormat="1" applyFont="1" applyFill="1" applyBorder="1" applyAlignment="1">
      <alignment horizontal="left" vertical="center"/>
    </xf>
    <xf numFmtId="166" fontId="17" fillId="3" borderId="1" xfId="0" applyNumberFormat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3" fillId="3" borderId="10" xfId="0" applyFont="1" applyFill="1" applyBorder="1" applyAlignment="1">
      <alignment horizontal="left"/>
    </xf>
    <xf numFmtId="0" fontId="13" fillId="3" borderId="11" xfId="0" applyFont="1" applyFill="1" applyBorder="1" applyAlignment="1">
      <alignment horizontal="left"/>
    </xf>
    <xf numFmtId="0" fontId="13" fillId="3" borderId="12" xfId="0" applyFont="1" applyFill="1" applyBorder="1" applyAlignment="1">
      <alignment horizontal="left"/>
    </xf>
    <xf numFmtId="0" fontId="10" fillId="3" borderId="30" xfId="0" applyFont="1" applyFill="1" applyBorder="1" applyAlignment="1">
      <alignment horizontal="right" vertical="center"/>
    </xf>
    <xf numFmtId="0" fontId="10" fillId="3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6FAFE"/>
      <color rgb="FFD1F6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54</xdr:row>
      <xdr:rowOff>0</xdr:rowOff>
    </xdr:from>
    <xdr:to>
      <xdr:col>3</xdr:col>
      <xdr:colOff>693420</xdr:colOff>
      <xdr:row>55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584960" y="8839200"/>
          <a:ext cx="2453640" cy="310515"/>
        </a:xfrm>
        <a:prstGeom prst="rect">
          <a:avLst/>
        </a:prstGeom>
        <a:solidFill>
          <a:schemeClr val="bg1"/>
        </a:solidFill>
        <a:ln>
          <a:noFill/>
        </a:ln>
        <a:effectLst>
          <a:softEdge rad="63500"/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anchorCtr="0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39</xdr:row>
      <xdr:rowOff>0</xdr:rowOff>
    </xdr:from>
    <xdr:to>
      <xdr:col>3</xdr:col>
      <xdr:colOff>693420</xdr:colOff>
      <xdr:row>40</xdr:row>
      <xdr:rowOff>142875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584960" y="8839200"/>
          <a:ext cx="2453640" cy="31051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softEdge rad="63500"/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anchorCtr="0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1"/>
  <sheetViews>
    <sheetView workbookViewId="0">
      <pane xSplit="2" ySplit="1" topLeftCell="C11" activePane="bottomRight" state="frozen"/>
      <selection pane="topRight" activeCell="C1" sqref="C1"/>
      <selection pane="bottomLeft" activeCell="A2" sqref="A2"/>
      <selection pane="bottomRight" activeCell="D17" sqref="D17"/>
    </sheetView>
  </sheetViews>
  <sheetFormatPr baseColWidth="10" defaultRowHeight="12.5" x14ac:dyDescent="0.25"/>
  <cols>
    <col min="1" max="1" width="16.7265625" bestFit="1" customWidth="1"/>
    <col min="2" max="2" width="17.54296875" bestFit="1" customWidth="1"/>
    <col min="3" max="3" width="15.81640625" customWidth="1"/>
    <col min="4" max="4" width="18.81640625" bestFit="1" customWidth="1"/>
    <col min="5" max="5" width="12" customWidth="1"/>
    <col min="6" max="6" width="13.81640625" customWidth="1"/>
    <col min="7" max="8" width="18.81640625" customWidth="1"/>
    <col min="9" max="9" width="18" customWidth="1"/>
    <col min="10" max="10" width="17.453125" customWidth="1"/>
    <col min="11" max="11" width="18" customWidth="1"/>
    <col min="12" max="12" width="10.54296875" bestFit="1" customWidth="1"/>
    <col min="13" max="13" width="16.81640625" bestFit="1" customWidth="1"/>
    <col min="14" max="15" width="16.7265625" bestFit="1" customWidth="1"/>
    <col min="16" max="16" width="14.26953125" bestFit="1" customWidth="1"/>
    <col min="17" max="17" width="12" bestFit="1" customWidth="1"/>
    <col min="18" max="18" width="20.453125" bestFit="1" customWidth="1"/>
  </cols>
  <sheetData>
    <row r="1" spans="1:18" ht="35" x14ac:dyDescent="0.25">
      <c r="A1" s="115" t="s">
        <v>46</v>
      </c>
      <c r="B1" s="116" t="s">
        <v>47</v>
      </c>
      <c r="C1" s="117" t="s">
        <v>68</v>
      </c>
      <c r="D1" s="118" t="s">
        <v>69</v>
      </c>
      <c r="E1" s="120" t="s">
        <v>70</v>
      </c>
      <c r="F1" s="120" t="s">
        <v>71</v>
      </c>
      <c r="G1" s="119" t="s">
        <v>72</v>
      </c>
      <c r="H1" s="124" t="s">
        <v>50</v>
      </c>
      <c r="I1" s="124" t="s">
        <v>73</v>
      </c>
      <c r="J1" s="120" t="s">
        <v>74</v>
      </c>
      <c r="K1" s="124" t="s">
        <v>75</v>
      </c>
      <c r="L1" s="129"/>
      <c r="M1" s="129"/>
      <c r="N1" s="129"/>
      <c r="O1" s="129"/>
      <c r="P1" s="129"/>
      <c r="Q1" s="129"/>
      <c r="R1" s="125"/>
    </row>
    <row r="2" spans="1:18" x14ac:dyDescent="0.25">
      <c r="A2" s="137"/>
      <c r="B2" s="99"/>
      <c r="C2" s="100"/>
      <c r="D2" s="100"/>
      <c r="E2" s="100"/>
      <c r="F2" s="100"/>
      <c r="G2" s="100"/>
      <c r="H2" s="101"/>
      <c r="I2" s="101"/>
      <c r="J2" s="101"/>
      <c r="K2" s="133"/>
      <c r="L2" s="130"/>
      <c r="M2" s="130"/>
      <c r="N2" s="130"/>
      <c r="O2" s="130"/>
      <c r="P2" s="130"/>
      <c r="Q2" s="130"/>
      <c r="R2" s="126"/>
    </row>
    <row r="3" spans="1:18" x14ac:dyDescent="0.25">
      <c r="A3" s="138"/>
      <c r="B3" s="102"/>
      <c r="C3" s="100"/>
      <c r="D3" s="103"/>
      <c r="E3" s="103"/>
      <c r="F3" s="103"/>
      <c r="G3" s="103"/>
      <c r="H3" s="104"/>
      <c r="I3" s="104"/>
      <c r="J3" s="104"/>
      <c r="K3" s="134"/>
      <c r="L3" s="130"/>
      <c r="M3" s="130"/>
      <c r="N3" s="130"/>
      <c r="O3" s="130"/>
      <c r="P3" s="130"/>
      <c r="Q3" s="130"/>
      <c r="R3" s="127"/>
    </row>
    <row r="4" spans="1:18" x14ac:dyDescent="0.25">
      <c r="A4" s="138"/>
      <c r="B4" s="102"/>
      <c r="C4" s="100"/>
      <c r="D4" s="103"/>
      <c r="E4" s="103"/>
      <c r="F4" s="103"/>
      <c r="G4" s="103"/>
      <c r="H4" s="104"/>
      <c r="I4" s="104"/>
      <c r="J4" s="104"/>
      <c r="K4" s="134"/>
      <c r="L4" s="130"/>
      <c r="M4" s="130"/>
      <c r="N4" s="130"/>
      <c r="O4" s="130"/>
      <c r="P4" s="130"/>
      <c r="Q4" s="130"/>
      <c r="R4" s="127"/>
    </row>
    <row r="5" spans="1:18" x14ac:dyDescent="0.25">
      <c r="A5" s="138"/>
      <c r="B5" s="102"/>
      <c r="C5" s="100"/>
      <c r="D5" s="103"/>
      <c r="E5" s="103"/>
      <c r="F5" s="103"/>
      <c r="G5" s="103"/>
      <c r="H5" s="104"/>
      <c r="I5" s="104"/>
      <c r="J5" s="104"/>
      <c r="K5" s="134"/>
      <c r="L5" s="130"/>
      <c r="M5" s="130"/>
      <c r="N5" s="130"/>
      <c r="O5" s="130"/>
      <c r="P5" s="130"/>
      <c r="Q5" s="130"/>
      <c r="R5" s="127"/>
    </row>
    <row r="6" spans="1:18" x14ac:dyDescent="0.25">
      <c r="A6" s="138"/>
      <c r="B6" s="102"/>
      <c r="C6" s="100"/>
      <c r="D6" s="103"/>
      <c r="E6" s="103"/>
      <c r="F6" s="103"/>
      <c r="G6" s="103"/>
      <c r="H6" s="104"/>
      <c r="I6" s="104"/>
      <c r="J6" s="104"/>
      <c r="K6" s="134"/>
      <c r="L6" s="130"/>
      <c r="M6" s="130"/>
      <c r="N6" s="130"/>
      <c r="O6" s="130"/>
      <c r="P6" s="130"/>
      <c r="Q6" s="130"/>
      <c r="R6" s="127"/>
    </row>
    <row r="7" spans="1:18" x14ac:dyDescent="0.25">
      <c r="A7" s="138"/>
      <c r="B7" s="102"/>
      <c r="C7" s="100"/>
      <c r="D7" s="103"/>
      <c r="E7" s="103"/>
      <c r="F7" s="103"/>
      <c r="G7" s="103"/>
      <c r="H7" s="104"/>
      <c r="I7" s="104"/>
      <c r="J7" s="104"/>
      <c r="K7" s="134"/>
      <c r="L7" s="130"/>
      <c r="M7" s="130"/>
      <c r="N7" s="130"/>
      <c r="O7" s="130"/>
      <c r="P7" s="130"/>
      <c r="Q7" s="130"/>
      <c r="R7" s="127"/>
    </row>
    <row r="8" spans="1:18" x14ac:dyDescent="0.25">
      <c r="A8" s="138"/>
      <c r="B8" s="102"/>
      <c r="C8" s="100"/>
      <c r="D8" s="103"/>
      <c r="E8" s="103"/>
      <c r="F8" s="103"/>
      <c r="G8" s="103"/>
      <c r="H8" s="104"/>
      <c r="I8" s="104"/>
      <c r="J8" s="104"/>
      <c r="K8" s="134"/>
      <c r="L8" s="130"/>
      <c r="M8" s="130"/>
      <c r="N8" s="130"/>
      <c r="O8" s="130"/>
      <c r="P8" s="130"/>
      <c r="Q8" s="130"/>
      <c r="R8" s="127"/>
    </row>
    <row r="9" spans="1:18" x14ac:dyDescent="0.25">
      <c r="A9" s="138"/>
      <c r="B9" s="102"/>
      <c r="C9" s="100"/>
      <c r="D9" s="103"/>
      <c r="E9" s="103"/>
      <c r="F9" s="103"/>
      <c r="G9" s="103"/>
      <c r="H9" s="104"/>
      <c r="I9" s="104"/>
      <c r="J9" s="104"/>
      <c r="K9" s="134"/>
      <c r="L9" s="130"/>
      <c r="M9" s="130"/>
      <c r="N9" s="130"/>
      <c r="O9" s="130"/>
      <c r="P9" s="130"/>
      <c r="Q9" s="130"/>
      <c r="R9" s="127"/>
    </row>
    <row r="10" spans="1:18" x14ac:dyDescent="0.25">
      <c r="A10" s="137"/>
      <c r="B10" s="99"/>
      <c r="C10" s="100"/>
      <c r="D10" s="100"/>
      <c r="E10" s="100"/>
      <c r="F10" s="100"/>
      <c r="G10" s="100"/>
      <c r="H10" s="101"/>
      <c r="I10" s="101"/>
      <c r="J10" s="101"/>
      <c r="K10" s="133"/>
      <c r="L10" s="130"/>
      <c r="M10" s="130"/>
      <c r="N10" s="130"/>
      <c r="O10" s="130"/>
      <c r="P10" s="130"/>
      <c r="Q10" s="130"/>
      <c r="R10" s="126"/>
    </row>
    <row r="11" spans="1:18" x14ac:dyDescent="0.25">
      <c r="A11" s="138"/>
      <c r="B11" s="102" t="s">
        <v>85</v>
      </c>
      <c r="C11" s="100" t="s">
        <v>64</v>
      </c>
      <c r="D11" s="103"/>
      <c r="E11" s="103"/>
      <c r="F11" s="103"/>
      <c r="G11" s="103"/>
      <c r="H11" s="104"/>
      <c r="I11" s="104"/>
      <c r="J11" s="104"/>
      <c r="K11" s="134"/>
      <c r="L11" s="130"/>
      <c r="M11" s="130"/>
      <c r="N11" s="130"/>
      <c r="O11" s="130"/>
      <c r="P11" s="130"/>
      <c r="Q11" s="130"/>
      <c r="R11" s="127"/>
    </row>
    <row r="12" spans="1:18" x14ac:dyDescent="0.25">
      <c r="A12" s="138"/>
      <c r="B12" s="102" t="s">
        <v>86</v>
      </c>
      <c r="C12" s="100" t="s">
        <v>65</v>
      </c>
      <c r="D12" s="103"/>
      <c r="E12" s="103"/>
      <c r="F12" s="103"/>
      <c r="G12" s="103"/>
      <c r="H12" s="104"/>
      <c r="I12" s="104"/>
      <c r="J12" s="104"/>
      <c r="K12" s="134"/>
      <c r="L12" s="130"/>
      <c r="M12" s="130"/>
      <c r="N12" s="130"/>
      <c r="O12" s="130"/>
      <c r="P12" s="130"/>
      <c r="Q12" s="130"/>
      <c r="R12" s="127"/>
    </row>
    <row r="13" spans="1:18" x14ac:dyDescent="0.25">
      <c r="A13" s="138"/>
      <c r="B13" s="102" t="s">
        <v>87</v>
      </c>
      <c r="C13" s="100" t="s">
        <v>65</v>
      </c>
      <c r="D13" s="103"/>
      <c r="E13" s="103"/>
      <c r="F13" s="103"/>
      <c r="G13" s="103"/>
      <c r="H13" s="104"/>
      <c r="I13" s="104"/>
      <c r="J13" s="104"/>
      <c r="K13" s="134"/>
      <c r="L13" s="130"/>
      <c r="M13" s="130"/>
      <c r="N13" s="130"/>
      <c r="O13" s="130"/>
      <c r="P13" s="130"/>
      <c r="Q13" s="130"/>
      <c r="R13" s="127"/>
    </row>
    <row r="14" spans="1:18" x14ac:dyDescent="0.25">
      <c r="A14" s="138"/>
      <c r="B14" s="102" t="s">
        <v>88</v>
      </c>
      <c r="C14" s="100" t="s">
        <v>66</v>
      </c>
      <c r="D14" s="103"/>
      <c r="E14" s="103"/>
      <c r="F14" s="103"/>
      <c r="G14" s="103"/>
      <c r="H14" s="104"/>
      <c r="I14" s="104"/>
      <c r="J14" s="104"/>
      <c r="K14" s="134"/>
      <c r="L14" s="130"/>
      <c r="M14" s="130"/>
      <c r="N14" s="130"/>
      <c r="O14" s="130"/>
      <c r="P14" s="130"/>
      <c r="Q14" s="130"/>
      <c r="R14" s="127"/>
    </row>
    <row r="15" spans="1:18" x14ac:dyDescent="0.25">
      <c r="A15" s="138"/>
      <c r="B15" s="102" t="s">
        <v>89</v>
      </c>
      <c r="C15" s="100" t="s">
        <v>66</v>
      </c>
      <c r="D15" s="103"/>
      <c r="E15" s="103"/>
      <c r="F15" s="103"/>
      <c r="G15" s="103"/>
      <c r="H15" s="104"/>
      <c r="I15" s="104"/>
      <c r="J15" s="104"/>
      <c r="K15" s="134"/>
      <c r="L15" s="130"/>
      <c r="M15" s="130"/>
      <c r="N15" s="130"/>
      <c r="O15" s="130"/>
      <c r="P15" s="130"/>
      <c r="Q15" s="130"/>
      <c r="R15" s="127"/>
    </row>
    <row r="16" spans="1:18" x14ac:dyDescent="0.25">
      <c r="A16" s="138"/>
      <c r="B16" s="102" t="s">
        <v>90</v>
      </c>
      <c r="C16" s="100" t="s">
        <v>66</v>
      </c>
      <c r="D16" s="103"/>
      <c r="E16" s="103"/>
      <c r="F16" s="103"/>
      <c r="G16" s="103"/>
      <c r="H16" s="104"/>
      <c r="I16" s="104"/>
      <c r="J16" s="104"/>
      <c r="K16" s="134"/>
      <c r="L16" s="130"/>
      <c r="M16" s="130"/>
      <c r="N16" s="130"/>
      <c r="O16" s="130"/>
      <c r="P16" s="130"/>
      <c r="Q16" s="130"/>
      <c r="R16" s="127"/>
    </row>
    <row r="17" spans="1:18" x14ac:dyDescent="0.25">
      <c r="A17" s="138"/>
      <c r="B17" s="102" t="s">
        <v>91</v>
      </c>
      <c r="C17" s="100" t="s">
        <v>67</v>
      </c>
      <c r="D17" s="103"/>
      <c r="E17" s="103"/>
      <c r="F17" s="103"/>
      <c r="G17" s="103"/>
      <c r="H17" s="104"/>
      <c r="I17" s="104"/>
      <c r="J17" s="104"/>
      <c r="K17" s="134"/>
      <c r="L17" s="130"/>
      <c r="M17" s="130"/>
      <c r="N17" s="130"/>
      <c r="O17" s="130"/>
      <c r="P17" s="130"/>
      <c r="Q17" s="130"/>
      <c r="R17" s="127"/>
    </row>
    <row r="18" spans="1:18" x14ac:dyDescent="0.25">
      <c r="A18" s="137"/>
      <c r="B18" s="99"/>
      <c r="C18" s="100"/>
      <c r="D18" s="100"/>
      <c r="E18" s="100"/>
      <c r="F18" s="100"/>
      <c r="G18" s="100"/>
      <c r="H18" s="101"/>
      <c r="I18" s="101"/>
      <c r="J18" s="101"/>
      <c r="K18" s="133"/>
      <c r="L18" s="130"/>
      <c r="M18" s="130"/>
      <c r="N18" s="130"/>
      <c r="O18" s="130"/>
      <c r="P18" s="130"/>
      <c r="Q18" s="130"/>
      <c r="R18" s="126"/>
    </row>
    <row r="19" spans="1:18" x14ac:dyDescent="0.25">
      <c r="A19" s="138"/>
      <c r="B19" s="102"/>
      <c r="C19" s="100"/>
      <c r="D19" s="103"/>
      <c r="E19" s="103"/>
      <c r="F19" s="103"/>
      <c r="G19" s="103"/>
      <c r="H19" s="104"/>
      <c r="I19" s="104"/>
      <c r="J19" s="104"/>
      <c r="K19" s="134"/>
      <c r="L19" s="130"/>
      <c r="M19" s="130"/>
      <c r="N19" s="130"/>
      <c r="O19" s="130"/>
      <c r="P19" s="130"/>
      <c r="Q19" s="130"/>
      <c r="R19" s="127"/>
    </row>
    <row r="20" spans="1:18" x14ac:dyDescent="0.25">
      <c r="A20" s="138"/>
      <c r="B20" s="102"/>
      <c r="C20" s="100"/>
      <c r="D20" s="103"/>
      <c r="E20" s="103"/>
      <c r="F20" s="103"/>
      <c r="G20" s="103"/>
      <c r="H20" s="104"/>
      <c r="I20" s="104"/>
      <c r="J20" s="104"/>
      <c r="K20" s="134"/>
      <c r="L20" s="130"/>
      <c r="M20" s="130"/>
      <c r="N20" s="130"/>
      <c r="O20" s="130"/>
      <c r="P20" s="130"/>
      <c r="Q20" s="130"/>
      <c r="R20" s="127"/>
    </row>
    <row r="21" spans="1:18" x14ac:dyDescent="0.25">
      <c r="A21" s="138"/>
      <c r="B21" s="102"/>
      <c r="C21" s="100"/>
      <c r="D21" s="103"/>
      <c r="E21" s="103"/>
      <c r="F21" s="103"/>
      <c r="G21" s="103"/>
      <c r="H21" s="104"/>
      <c r="I21" s="104"/>
      <c r="J21" s="104"/>
      <c r="K21" s="134"/>
      <c r="L21" s="130"/>
      <c r="M21" s="130"/>
      <c r="N21" s="130"/>
      <c r="O21" s="130"/>
      <c r="P21" s="130"/>
      <c r="Q21" s="130"/>
      <c r="R21" s="127"/>
    </row>
    <row r="22" spans="1:18" x14ac:dyDescent="0.25">
      <c r="A22" s="138"/>
      <c r="B22" s="102"/>
      <c r="C22" s="100"/>
      <c r="D22" s="103"/>
      <c r="E22" s="103"/>
      <c r="F22" s="103"/>
      <c r="G22" s="103"/>
      <c r="H22" s="104"/>
      <c r="I22" s="104"/>
      <c r="J22" s="104"/>
      <c r="K22" s="134"/>
      <c r="L22" s="130"/>
      <c r="M22" s="130"/>
      <c r="N22" s="130"/>
      <c r="O22" s="130"/>
      <c r="P22" s="130"/>
      <c r="Q22" s="130"/>
      <c r="R22" s="127"/>
    </row>
    <row r="23" spans="1:18" x14ac:dyDescent="0.25">
      <c r="A23" s="138"/>
      <c r="B23" s="102"/>
      <c r="C23" s="100"/>
      <c r="D23" s="103"/>
      <c r="E23" s="103"/>
      <c r="F23" s="103"/>
      <c r="G23" s="103"/>
      <c r="H23" s="104"/>
      <c r="I23" s="104"/>
      <c r="J23" s="104"/>
      <c r="K23" s="134"/>
      <c r="L23" s="130"/>
      <c r="M23" s="130"/>
      <c r="N23" s="130"/>
      <c r="O23" s="130"/>
      <c r="P23" s="130"/>
      <c r="Q23" s="130"/>
      <c r="R23" s="127"/>
    </row>
    <row r="24" spans="1:18" x14ac:dyDescent="0.25">
      <c r="A24" s="138"/>
      <c r="B24" s="102"/>
      <c r="C24" s="100"/>
      <c r="D24" s="103"/>
      <c r="E24" s="103"/>
      <c r="F24" s="103"/>
      <c r="G24" s="103"/>
      <c r="H24" s="104"/>
      <c r="I24" s="104"/>
      <c r="J24" s="104"/>
      <c r="K24" s="134"/>
      <c r="L24" s="130"/>
      <c r="M24" s="130"/>
      <c r="N24" s="130"/>
      <c r="O24" s="130"/>
      <c r="P24" s="130"/>
      <c r="Q24" s="130"/>
      <c r="R24" s="127"/>
    </row>
    <row r="25" spans="1:18" x14ac:dyDescent="0.25">
      <c r="A25" s="138"/>
      <c r="B25" s="102"/>
      <c r="C25" s="100"/>
      <c r="D25" s="103"/>
      <c r="E25" s="103"/>
      <c r="F25" s="103"/>
      <c r="G25" s="103"/>
      <c r="H25" s="104"/>
      <c r="I25" s="104"/>
      <c r="J25" s="104"/>
      <c r="K25" s="134"/>
      <c r="L25" s="130"/>
      <c r="M25" s="130"/>
      <c r="N25" s="130"/>
      <c r="O25" s="130"/>
      <c r="P25" s="130"/>
      <c r="Q25" s="130"/>
      <c r="R25" s="127"/>
    </row>
    <row r="26" spans="1:18" x14ac:dyDescent="0.25">
      <c r="A26" s="137"/>
      <c r="B26" s="99"/>
      <c r="C26" s="100"/>
      <c r="D26" s="100"/>
      <c r="E26" s="100"/>
      <c r="F26" s="100"/>
      <c r="G26" s="100"/>
      <c r="H26" s="101"/>
      <c r="I26" s="101"/>
      <c r="J26" s="101"/>
      <c r="K26" s="133"/>
      <c r="L26" s="130"/>
      <c r="M26" s="130"/>
      <c r="N26" s="130"/>
      <c r="O26" s="130"/>
      <c r="P26" s="130"/>
      <c r="Q26" s="130"/>
      <c r="R26" s="126"/>
    </row>
    <row r="27" spans="1:18" x14ac:dyDescent="0.25">
      <c r="A27" s="138"/>
      <c r="B27" s="102"/>
      <c r="C27" s="100"/>
      <c r="D27" s="103"/>
      <c r="E27" s="103"/>
      <c r="F27" s="103"/>
      <c r="G27" s="103"/>
      <c r="H27" s="104"/>
      <c r="I27" s="104"/>
      <c r="J27" s="104"/>
      <c r="K27" s="134"/>
      <c r="L27" s="130"/>
      <c r="M27" s="130"/>
      <c r="N27" s="130"/>
      <c r="O27" s="130"/>
      <c r="P27" s="130"/>
      <c r="Q27" s="130"/>
      <c r="R27" s="127"/>
    </row>
    <row r="28" spans="1:18" x14ac:dyDescent="0.25">
      <c r="A28" s="138"/>
      <c r="B28" s="102"/>
      <c r="C28" s="100"/>
      <c r="D28" s="103"/>
      <c r="E28" s="103"/>
      <c r="F28" s="103"/>
      <c r="G28" s="103"/>
      <c r="H28" s="104"/>
      <c r="I28" s="104"/>
      <c r="J28" s="104"/>
      <c r="K28" s="134"/>
      <c r="L28" s="130"/>
      <c r="M28" s="130"/>
      <c r="N28" s="130"/>
      <c r="O28" s="130"/>
      <c r="P28" s="130"/>
      <c r="Q28" s="130"/>
      <c r="R28" s="127"/>
    </row>
    <row r="29" spans="1:18" x14ac:dyDescent="0.25">
      <c r="A29" s="138"/>
      <c r="B29" s="102"/>
      <c r="C29" s="100"/>
      <c r="D29" s="103"/>
      <c r="E29" s="103"/>
      <c r="F29" s="103"/>
      <c r="G29" s="103"/>
      <c r="H29" s="104"/>
      <c r="I29" s="104"/>
      <c r="J29" s="104"/>
      <c r="K29" s="134"/>
      <c r="L29" s="130"/>
      <c r="M29" s="130"/>
      <c r="N29" s="130"/>
      <c r="O29" s="130"/>
      <c r="P29" s="130"/>
      <c r="Q29" s="130"/>
      <c r="R29" s="127"/>
    </row>
    <row r="30" spans="1:18" x14ac:dyDescent="0.25">
      <c r="A30" s="138"/>
      <c r="B30" s="102"/>
      <c r="C30" s="100"/>
      <c r="D30" s="103"/>
      <c r="E30" s="103"/>
      <c r="F30" s="103"/>
      <c r="G30" s="103"/>
      <c r="H30" s="104"/>
      <c r="I30" s="104"/>
      <c r="J30" s="104"/>
      <c r="K30" s="134"/>
      <c r="L30" s="130"/>
      <c r="M30" s="130"/>
      <c r="N30" s="130"/>
      <c r="O30" s="130"/>
      <c r="P30" s="130"/>
      <c r="Q30" s="130"/>
      <c r="R30" s="127"/>
    </row>
    <row r="31" spans="1:18" x14ac:dyDescent="0.25">
      <c r="A31" s="138"/>
      <c r="B31" s="102"/>
      <c r="C31" s="100"/>
      <c r="D31" s="103"/>
      <c r="E31" s="103"/>
      <c r="F31" s="103"/>
      <c r="G31" s="103"/>
      <c r="H31" s="104"/>
      <c r="I31" s="104"/>
      <c r="J31" s="104"/>
      <c r="K31" s="134"/>
      <c r="L31" s="130"/>
      <c r="M31" s="130"/>
      <c r="N31" s="130"/>
      <c r="O31" s="130"/>
      <c r="P31" s="130"/>
      <c r="Q31" s="130"/>
      <c r="R31" s="127"/>
    </row>
    <row r="32" spans="1:18" x14ac:dyDescent="0.25">
      <c r="A32" s="138"/>
      <c r="B32" s="102"/>
      <c r="C32" s="100"/>
      <c r="D32" s="103"/>
      <c r="E32" s="103"/>
      <c r="F32" s="103"/>
      <c r="G32" s="103"/>
      <c r="H32" s="104"/>
      <c r="I32" s="104"/>
      <c r="J32" s="104"/>
      <c r="K32" s="134"/>
      <c r="L32" s="130"/>
      <c r="M32" s="130"/>
      <c r="N32" s="130"/>
      <c r="O32" s="130"/>
      <c r="P32" s="130"/>
      <c r="Q32" s="130"/>
      <c r="R32" s="127"/>
    </row>
    <row r="33" spans="1:18" x14ac:dyDescent="0.25">
      <c r="A33" s="138"/>
      <c r="B33" s="102"/>
      <c r="C33" s="100"/>
      <c r="D33" s="103"/>
      <c r="E33" s="103"/>
      <c r="F33" s="103"/>
      <c r="G33" s="103"/>
      <c r="H33" s="104"/>
      <c r="I33" s="104"/>
      <c r="J33" s="104"/>
      <c r="K33" s="134"/>
      <c r="L33" s="130"/>
      <c r="M33" s="130"/>
      <c r="N33" s="130"/>
      <c r="O33" s="130"/>
      <c r="P33" s="130"/>
      <c r="Q33" s="130"/>
      <c r="R33" s="127"/>
    </row>
    <row r="34" spans="1:18" x14ac:dyDescent="0.25">
      <c r="A34" s="137"/>
      <c r="B34" s="99"/>
      <c r="C34" s="100"/>
      <c r="D34" s="100"/>
      <c r="E34" s="100"/>
      <c r="F34" s="100"/>
      <c r="G34" s="100"/>
      <c r="H34" s="101"/>
      <c r="I34" s="101"/>
      <c r="J34" s="101"/>
      <c r="K34" s="133"/>
      <c r="L34" s="130"/>
      <c r="M34" s="130"/>
      <c r="N34" s="130"/>
      <c r="O34" s="130"/>
      <c r="P34" s="130"/>
      <c r="Q34" s="130"/>
      <c r="R34" s="126"/>
    </row>
    <row r="35" spans="1:18" x14ac:dyDescent="0.25">
      <c r="A35" s="138"/>
      <c r="B35" s="102"/>
      <c r="C35" s="100"/>
      <c r="D35" s="103"/>
      <c r="E35" s="103"/>
      <c r="F35" s="103"/>
      <c r="G35" s="103"/>
      <c r="H35" s="104"/>
      <c r="I35" s="104"/>
      <c r="J35" s="104"/>
      <c r="K35" s="134"/>
      <c r="L35" s="130"/>
      <c r="M35" s="130"/>
      <c r="N35" s="130"/>
      <c r="O35" s="130"/>
      <c r="P35" s="130"/>
      <c r="Q35" s="130"/>
      <c r="R35" s="127"/>
    </row>
    <row r="36" spans="1:18" x14ac:dyDescent="0.25">
      <c r="A36" s="138"/>
      <c r="B36" s="102"/>
      <c r="C36" s="100"/>
      <c r="D36" s="103"/>
      <c r="E36" s="103"/>
      <c r="F36" s="103"/>
      <c r="G36" s="103"/>
      <c r="H36" s="104"/>
      <c r="I36" s="104"/>
      <c r="J36" s="104"/>
      <c r="K36" s="134"/>
      <c r="L36" s="130"/>
      <c r="M36" s="130"/>
      <c r="N36" s="130"/>
      <c r="O36" s="130"/>
      <c r="P36" s="130"/>
      <c r="Q36" s="130"/>
      <c r="R36" s="127"/>
    </row>
    <row r="37" spans="1:18" x14ac:dyDescent="0.25">
      <c r="A37" s="138"/>
      <c r="B37" s="102"/>
      <c r="C37" s="100"/>
      <c r="D37" s="103"/>
      <c r="E37" s="103"/>
      <c r="F37" s="103"/>
      <c r="G37" s="103"/>
      <c r="H37" s="104"/>
      <c r="I37" s="104"/>
      <c r="J37" s="104"/>
      <c r="K37" s="134"/>
      <c r="L37" s="130"/>
      <c r="M37" s="130"/>
      <c r="N37" s="130"/>
      <c r="O37" s="130"/>
      <c r="P37" s="130"/>
      <c r="Q37" s="130"/>
      <c r="R37" s="127"/>
    </row>
    <row r="38" spans="1:18" x14ac:dyDescent="0.25">
      <c r="A38" s="138"/>
      <c r="B38" s="102"/>
      <c r="C38" s="100"/>
      <c r="D38" s="103"/>
      <c r="E38" s="103"/>
      <c r="F38" s="103"/>
      <c r="G38" s="103"/>
      <c r="H38" s="104"/>
      <c r="I38" s="104"/>
      <c r="J38" s="104"/>
      <c r="K38" s="134"/>
      <c r="L38" s="130"/>
      <c r="M38" s="130"/>
      <c r="N38" s="130"/>
      <c r="O38" s="130"/>
      <c r="P38" s="130"/>
      <c r="Q38" s="130"/>
      <c r="R38" s="127"/>
    </row>
    <row r="39" spans="1:18" x14ac:dyDescent="0.25">
      <c r="A39" s="138"/>
      <c r="B39" s="102"/>
      <c r="C39" s="100"/>
      <c r="D39" s="103"/>
      <c r="E39" s="103"/>
      <c r="F39" s="103"/>
      <c r="G39" s="103"/>
      <c r="H39" s="104"/>
      <c r="I39" s="104"/>
      <c r="J39" s="104"/>
      <c r="K39" s="134"/>
      <c r="L39" s="130"/>
      <c r="M39" s="130"/>
      <c r="N39" s="130"/>
      <c r="O39" s="130"/>
      <c r="P39" s="130"/>
      <c r="Q39" s="130"/>
      <c r="R39" s="127"/>
    </row>
    <row r="40" spans="1:18" x14ac:dyDescent="0.25">
      <c r="A40" s="138"/>
      <c r="B40" s="102"/>
      <c r="C40" s="100"/>
      <c r="D40" s="103"/>
      <c r="E40" s="103"/>
      <c r="F40" s="103"/>
      <c r="G40" s="103"/>
      <c r="H40" s="104"/>
      <c r="I40" s="104"/>
      <c r="J40" s="104"/>
      <c r="K40" s="134"/>
      <c r="L40" s="130"/>
      <c r="M40" s="130"/>
      <c r="N40" s="130"/>
      <c r="O40" s="130"/>
      <c r="P40" s="130"/>
      <c r="Q40" s="130"/>
      <c r="R40" s="127"/>
    </row>
    <row r="41" spans="1:18" x14ac:dyDescent="0.25">
      <c r="A41" s="138"/>
      <c r="B41" s="102"/>
      <c r="C41" s="100"/>
      <c r="D41" s="103"/>
      <c r="E41" s="103"/>
      <c r="F41" s="103"/>
      <c r="G41" s="103"/>
      <c r="H41" s="104"/>
      <c r="I41" s="104"/>
      <c r="J41" s="104"/>
      <c r="K41" s="134"/>
      <c r="L41" s="130"/>
      <c r="M41" s="130"/>
      <c r="N41" s="130"/>
      <c r="O41" s="130"/>
      <c r="P41" s="130"/>
      <c r="Q41" s="130"/>
      <c r="R41" s="127"/>
    </row>
    <row r="42" spans="1:18" x14ac:dyDescent="0.25">
      <c r="A42" s="137"/>
      <c r="B42" s="99"/>
      <c r="C42" s="100"/>
      <c r="D42" s="100"/>
      <c r="E42" s="100"/>
      <c r="F42" s="100"/>
      <c r="G42" s="100"/>
      <c r="H42" s="101"/>
      <c r="I42" s="101"/>
      <c r="J42" s="101"/>
      <c r="K42" s="133"/>
      <c r="L42" s="130"/>
      <c r="M42" s="130"/>
      <c r="N42" s="130"/>
      <c r="O42" s="130"/>
      <c r="P42" s="130"/>
      <c r="Q42" s="130"/>
      <c r="R42" s="126"/>
    </row>
    <row r="43" spans="1:18" x14ac:dyDescent="0.25">
      <c r="A43" s="138"/>
      <c r="B43" s="102"/>
      <c r="C43" s="100"/>
      <c r="D43" s="103"/>
      <c r="E43" s="103"/>
      <c r="F43" s="103"/>
      <c r="G43" s="103"/>
      <c r="H43" s="104"/>
      <c r="I43" s="104"/>
      <c r="J43" s="104"/>
      <c r="K43" s="134"/>
      <c r="L43" s="130"/>
      <c r="M43" s="130"/>
      <c r="N43" s="130"/>
      <c r="O43" s="130"/>
      <c r="P43" s="130"/>
      <c r="Q43" s="130"/>
      <c r="R43" s="127"/>
    </row>
    <row r="44" spans="1:18" x14ac:dyDescent="0.25">
      <c r="A44" s="138"/>
      <c r="B44" s="102"/>
      <c r="C44" s="100"/>
      <c r="D44" s="103"/>
      <c r="E44" s="103"/>
      <c r="F44" s="103"/>
      <c r="G44" s="103"/>
      <c r="H44" s="104"/>
      <c r="I44" s="104"/>
      <c r="J44" s="104"/>
      <c r="K44" s="134"/>
      <c r="L44" s="130"/>
      <c r="M44" s="130"/>
      <c r="N44" s="130"/>
      <c r="O44" s="130"/>
      <c r="P44" s="130"/>
      <c r="Q44" s="130"/>
      <c r="R44" s="127"/>
    </row>
    <row r="45" spans="1:18" x14ac:dyDescent="0.25">
      <c r="A45" s="138"/>
      <c r="B45" s="102"/>
      <c r="C45" s="100"/>
      <c r="D45" s="103"/>
      <c r="E45" s="103"/>
      <c r="F45" s="103"/>
      <c r="G45" s="103"/>
      <c r="H45" s="104"/>
      <c r="I45" s="104"/>
      <c r="J45" s="104"/>
      <c r="K45" s="134"/>
      <c r="L45" s="130"/>
      <c r="M45" s="130"/>
      <c r="N45" s="130"/>
      <c r="O45" s="130"/>
      <c r="P45" s="130"/>
      <c r="Q45" s="130"/>
      <c r="R45" s="127"/>
    </row>
    <row r="46" spans="1:18" x14ac:dyDescent="0.25">
      <c r="A46" s="138"/>
      <c r="B46" s="102"/>
      <c r="C46" s="100"/>
      <c r="D46" s="103"/>
      <c r="E46" s="103"/>
      <c r="F46" s="103"/>
      <c r="G46" s="103"/>
      <c r="H46" s="104"/>
      <c r="I46" s="104"/>
      <c r="J46" s="104"/>
      <c r="K46" s="134"/>
      <c r="L46" s="130"/>
      <c r="M46" s="130"/>
      <c r="N46" s="130"/>
      <c r="O46" s="130"/>
      <c r="P46" s="130"/>
      <c r="Q46" s="130"/>
      <c r="R46" s="127"/>
    </row>
    <row r="47" spans="1:18" x14ac:dyDescent="0.25">
      <c r="A47" s="138"/>
      <c r="B47" s="102"/>
      <c r="C47" s="100"/>
      <c r="D47" s="103"/>
      <c r="E47" s="103"/>
      <c r="F47" s="103"/>
      <c r="G47" s="103"/>
      <c r="H47" s="104"/>
      <c r="I47" s="104"/>
      <c r="J47" s="104"/>
      <c r="K47" s="134"/>
      <c r="L47" s="130"/>
      <c r="M47" s="130"/>
      <c r="N47" s="130"/>
      <c r="O47" s="130"/>
      <c r="P47" s="130"/>
      <c r="Q47" s="130"/>
      <c r="R47" s="127"/>
    </row>
    <row r="48" spans="1:18" x14ac:dyDescent="0.25">
      <c r="A48" s="138"/>
      <c r="B48" s="102"/>
      <c r="C48" s="100"/>
      <c r="D48" s="103"/>
      <c r="E48" s="103"/>
      <c r="F48" s="103"/>
      <c r="G48" s="103"/>
      <c r="H48" s="104"/>
      <c r="I48" s="104"/>
      <c r="J48" s="104"/>
      <c r="K48" s="134"/>
      <c r="L48" s="130"/>
      <c r="M48" s="130"/>
      <c r="N48" s="130"/>
      <c r="O48" s="130"/>
      <c r="P48" s="130"/>
      <c r="Q48" s="130"/>
      <c r="R48" s="127"/>
    </row>
    <row r="49" spans="1:18" x14ac:dyDescent="0.25">
      <c r="A49" s="138"/>
      <c r="B49" s="102"/>
      <c r="C49" s="100"/>
      <c r="D49" s="103"/>
      <c r="E49" s="103"/>
      <c r="F49" s="103"/>
      <c r="G49" s="103"/>
      <c r="H49" s="104"/>
      <c r="I49" s="104"/>
      <c r="J49" s="104"/>
      <c r="K49" s="134"/>
      <c r="L49" s="130"/>
      <c r="M49" s="130"/>
      <c r="N49" s="130"/>
      <c r="O49" s="130"/>
      <c r="P49" s="130"/>
      <c r="Q49" s="130"/>
      <c r="R49" s="127"/>
    </row>
    <row r="50" spans="1:18" x14ac:dyDescent="0.25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35"/>
      <c r="L50" s="131"/>
      <c r="M50" s="131"/>
      <c r="N50" s="131"/>
      <c r="O50" s="131"/>
      <c r="P50" s="131"/>
      <c r="Q50" s="131"/>
      <c r="R50" s="105"/>
    </row>
    <row r="51" spans="1:18" x14ac:dyDescent="0.25">
      <c r="A51" s="106" t="s">
        <v>48</v>
      </c>
      <c r="B51" s="106"/>
      <c r="C51" s="107">
        <f>SUM(C2:C49)</f>
        <v>0</v>
      </c>
      <c r="D51" s="107">
        <f t="shared" ref="D51:K51" si="0">SUM(D2:D49)</f>
        <v>0</v>
      </c>
      <c r="E51" s="107">
        <f t="shared" si="0"/>
        <v>0</v>
      </c>
      <c r="F51" s="107">
        <f t="shared" si="0"/>
        <v>0</v>
      </c>
      <c r="G51" s="107">
        <f t="shared" si="0"/>
        <v>0</v>
      </c>
      <c r="H51" s="107">
        <f t="shared" si="0"/>
        <v>0</v>
      </c>
      <c r="I51" s="107">
        <f t="shared" si="0"/>
        <v>0</v>
      </c>
      <c r="J51" s="107">
        <f t="shared" si="0"/>
        <v>0</v>
      </c>
      <c r="K51" s="136">
        <f t="shared" si="0"/>
        <v>0</v>
      </c>
      <c r="L51" s="132"/>
      <c r="M51" s="132"/>
      <c r="N51" s="132"/>
      <c r="O51" s="132"/>
      <c r="P51" s="132"/>
      <c r="Q51" s="132"/>
      <c r="R51" s="128">
        <f t="shared" ref="R51" si="1">SUM(R2:R49)</f>
        <v>0</v>
      </c>
    </row>
  </sheetData>
  <pageMargins left="0.7" right="0.7" top="0.75" bottom="0.75" header="0.3" footer="0.3"/>
  <pageSetup scale="71" pageOrder="overThenDown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Source!$A$1:$D$1</xm:f>
          </x14:formula1>
          <xm:sqref>C2:C49</xm:sqref>
        </x14:dataValidation>
        <x14:dataValidation type="list" allowBlank="1" showInputMessage="1" showErrorMessage="1">
          <x14:formula1>
            <xm:f>Source!$F$1:$G$1</xm:f>
          </x14:formula1>
          <xm:sqref>D2:D49</xm:sqref>
        </x14:dataValidation>
        <x14:dataValidation type="list" allowBlank="1" showInputMessage="1" showErrorMessage="1">
          <x14:formula1>
            <xm:f>Source!$A$6:$B$6</xm:f>
          </x14:formula1>
          <xm:sqref>E2:E49</xm:sqref>
        </x14:dataValidation>
        <x14:dataValidation type="list" allowBlank="1" showInputMessage="1" showErrorMessage="1">
          <x14:formula1>
            <xm:f>Source!$D$6:$E$6</xm:f>
          </x14:formula1>
          <xm:sqref>F2:F49</xm:sqref>
        </x14:dataValidation>
        <x14:dataValidation type="list" allowBlank="1" showInputMessage="1" showErrorMessage="1">
          <x14:formula1>
            <xm:f>Source!$G$6</xm:f>
          </x14:formula1>
          <xm:sqref>G2:G49</xm:sqref>
        </x14:dataValidation>
        <x14:dataValidation type="list" allowBlank="1" showInputMessage="1" showErrorMessage="1">
          <x14:formula1>
            <xm:f>Source!$C$9:$D$9</xm:f>
          </x14:formula1>
          <xm:sqref>I2:I49</xm:sqref>
        </x14:dataValidation>
        <x14:dataValidation type="list" allowBlank="1" showInputMessage="1" showErrorMessage="1">
          <x14:formula1>
            <xm:f>Source!$H$9:$I$9</xm:f>
          </x14:formula1>
          <xm:sqref>K2:K49</xm:sqref>
        </x14:dataValidation>
        <x14:dataValidation type="list" allowBlank="1" showInputMessage="1" showErrorMessage="1">
          <x14:formula1>
            <xm:f>Source!$A$9</xm:f>
          </x14:formula1>
          <xm:sqref>H2:H49</xm:sqref>
        </x14:dataValidation>
        <x14:dataValidation type="list" allowBlank="1" showInputMessage="1" showErrorMessage="1">
          <x14:formula1>
            <xm:f>Source!$F$9</xm:f>
          </x14:formula1>
          <xm:sqref>J2:J49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F61"/>
  <sheetViews>
    <sheetView showGridLines="0" tabSelected="1" topLeftCell="A7" zoomScaleNormal="100" workbookViewId="0">
      <selection activeCell="B18" sqref="B18"/>
    </sheetView>
  </sheetViews>
  <sheetFormatPr baseColWidth="10" defaultColWidth="9.1796875" defaultRowHeight="12.5" x14ac:dyDescent="0.25"/>
  <cols>
    <col min="1" max="1" width="2.54296875" customWidth="1"/>
    <col min="2" max="2" width="16.1796875" customWidth="1"/>
    <col min="3" max="3" width="30.1796875" customWidth="1"/>
    <col min="4" max="4" width="11.81640625" customWidth="1"/>
    <col min="5" max="5" width="16.1796875" customWidth="1"/>
    <col min="6" max="6" width="14.54296875" customWidth="1"/>
    <col min="10" max="10" width="10.26953125" bestFit="1" customWidth="1"/>
  </cols>
  <sheetData>
    <row r="1" spans="1:6" x14ac:dyDescent="0.25">
      <c r="A1" s="9"/>
      <c r="B1" s="98" t="s">
        <v>45</v>
      </c>
      <c r="C1" s="9"/>
      <c r="D1" s="9"/>
      <c r="E1" s="9"/>
      <c r="F1" s="9"/>
    </row>
    <row r="2" spans="1:6" ht="36" customHeight="1" thickBot="1" x14ac:dyDescent="1.25">
      <c r="A2" s="9"/>
      <c r="B2" s="145"/>
      <c r="C2" s="145"/>
      <c r="D2" s="146"/>
      <c r="E2" s="7"/>
      <c r="F2" s="48" t="s">
        <v>0</v>
      </c>
    </row>
    <row r="3" spans="1:6" ht="13.5" thickTop="1" x14ac:dyDescent="0.3">
      <c r="A3" s="9"/>
      <c r="B3" s="8"/>
      <c r="C3" s="8"/>
      <c r="D3" s="7"/>
      <c r="E3" s="7"/>
      <c r="F3" s="7"/>
    </row>
    <row r="4" spans="1:6" x14ac:dyDescent="0.25">
      <c r="A4" s="9"/>
      <c r="B4" s="47" t="s">
        <v>1</v>
      </c>
      <c r="C4" s="147"/>
      <c r="D4" s="148"/>
      <c r="E4" s="7"/>
      <c r="F4" s="7"/>
    </row>
    <row r="5" spans="1:6" ht="13.5" thickBot="1" x14ac:dyDescent="0.35">
      <c r="A5" s="9"/>
      <c r="B5" s="47" t="s">
        <v>52</v>
      </c>
      <c r="C5" s="147"/>
      <c r="D5" s="148"/>
      <c r="E5" s="46" t="s">
        <v>2</v>
      </c>
      <c r="F5" s="89"/>
    </row>
    <row r="6" spans="1:6" ht="14" thickTop="1" thickBot="1" x14ac:dyDescent="0.35">
      <c r="A6" s="9"/>
      <c r="B6" s="47" t="s">
        <v>15</v>
      </c>
      <c r="C6" s="149"/>
      <c r="D6" s="150"/>
      <c r="E6" s="46" t="s">
        <v>4</v>
      </c>
      <c r="F6" s="89"/>
    </row>
    <row r="7" spans="1:6" ht="13" thickTop="1" x14ac:dyDescent="0.25">
      <c r="A7" s="9"/>
      <c r="B7" s="9"/>
      <c r="C7" s="9"/>
      <c r="D7" s="7"/>
      <c r="E7" s="7"/>
      <c r="F7" s="7"/>
    </row>
    <row r="8" spans="1:6" ht="19.5" customHeight="1" x14ac:dyDescent="0.25">
      <c r="A8" s="9"/>
      <c r="B8" s="7"/>
      <c r="C8" s="7"/>
      <c r="D8" s="7"/>
      <c r="E8" s="7"/>
      <c r="F8" s="7"/>
    </row>
    <row r="9" spans="1:6" ht="16.899999999999999" customHeight="1" thickBot="1" x14ac:dyDescent="0.35">
      <c r="A9" s="9"/>
      <c r="B9" s="90" t="s">
        <v>5</v>
      </c>
      <c r="C9" s="91"/>
      <c r="D9" s="44" t="s">
        <v>31</v>
      </c>
      <c r="E9" s="89"/>
      <c r="F9" s="45"/>
    </row>
    <row r="10" spans="1:6" ht="13.5" thickTop="1" x14ac:dyDescent="0.3">
      <c r="A10" s="9"/>
      <c r="B10" s="10"/>
      <c r="C10" s="7"/>
      <c r="D10" s="11"/>
      <c r="E10" s="9"/>
      <c r="F10" s="12"/>
    </row>
    <row r="11" spans="1:6" x14ac:dyDescent="0.25">
      <c r="A11" s="9"/>
      <c r="B11" s="43"/>
      <c r="C11" s="14"/>
      <c r="D11" s="7"/>
      <c r="E11" s="7"/>
      <c r="F11" s="7"/>
    </row>
    <row r="12" spans="1:6" x14ac:dyDescent="0.25">
      <c r="A12" s="9"/>
      <c r="B12" s="43"/>
      <c r="C12" s="14"/>
      <c r="D12" s="7"/>
      <c r="E12" s="7"/>
      <c r="F12" s="7"/>
    </row>
    <row r="13" spans="1:6" x14ac:dyDescent="0.25">
      <c r="A13" s="9"/>
      <c r="B13" s="43"/>
      <c r="C13" s="14"/>
      <c r="D13" s="7"/>
      <c r="E13" s="7"/>
      <c r="F13" s="7"/>
    </row>
    <row r="14" spans="1:6" x14ac:dyDescent="0.25">
      <c r="A14" s="9"/>
      <c r="B14" s="43"/>
      <c r="C14" s="14"/>
      <c r="D14" s="7"/>
      <c r="E14" s="7"/>
      <c r="F14" s="7"/>
    </row>
    <row r="15" spans="1:6" x14ac:dyDescent="0.25">
      <c r="A15" s="9"/>
      <c r="B15" s="43"/>
      <c r="C15" s="13"/>
      <c r="D15" s="7"/>
      <c r="E15" s="7"/>
      <c r="F15" s="7"/>
    </row>
    <row r="16" spans="1:6" ht="17.25" customHeight="1" x14ac:dyDescent="0.25">
      <c r="A16" s="9"/>
      <c r="B16" s="14"/>
      <c r="C16" s="14"/>
      <c r="D16" s="7"/>
      <c r="E16" s="7"/>
      <c r="F16" s="7"/>
    </row>
    <row r="17" spans="1:6" s="2" customFormat="1" ht="13" x14ac:dyDescent="0.25">
      <c r="A17" s="9"/>
      <c r="B17" s="51" t="s">
        <v>13</v>
      </c>
      <c r="C17" s="52" t="s">
        <v>11</v>
      </c>
      <c r="D17" s="52" t="s">
        <v>23</v>
      </c>
      <c r="E17" s="52"/>
      <c r="F17" s="53" t="s">
        <v>6</v>
      </c>
    </row>
    <row r="18" spans="1:6" s="2" customFormat="1" ht="13" x14ac:dyDescent="0.25">
      <c r="A18" s="9"/>
      <c r="B18" s="24">
        <f>COUNTIF(Clients!C:C,C18)</f>
        <v>1</v>
      </c>
      <c r="C18" s="108" t="s">
        <v>51</v>
      </c>
      <c r="D18" s="110">
        <f>D20/2</f>
        <v>15</v>
      </c>
      <c r="E18" s="19"/>
      <c r="F18" s="114">
        <f>B18*D18</f>
        <v>15</v>
      </c>
    </row>
    <row r="19" spans="1:6" s="2" customFormat="1" ht="6" customHeight="1" x14ac:dyDescent="0.25">
      <c r="A19" s="9"/>
      <c r="B19" s="24">
        <f>COUNTIF(Clients!C:C,C19)</f>
        <v>1</v>
      </c>
      <c r="C19" s="19"/>
      <c r="D19" s="111"/>
      <c r="E19" s="19"/>
      <c r="F19" s="113"/>
    </row>
    <row r="20" spans="1:6" s="2" customFormat="1" x14ac:dyDescent="0.25">
      <c r="A20" s="9"/>
      <c r="B20" s="24">
        <f>COUNTIF(Clients!C:C,C20)</f>
        <v>2</v>
      </c>
      <c r="C20" s="23" t="s">
        <v>12</v>
      </c>
      <c r="D20" s="109">
        <v>30</v>
      </c>
      <c r="E20" s="25"/>
      <c r="F20" s="114">
        <f>B20*D20</f>
        <v>60</v>
      </c>
    </row>
    <row r="21" spans="1:6" s="2" customFormat="1" ht="6" customHeight="1" x14ac:dyDescent="0.25">
      <c r="A21" s="9"/>
      <c r="B21" s="24">
        <f>COUNTIF(Clients!C:C,C21)</f>
        <v>1</v>
      </c>
      <c r="C21" s="23"/>
      <c r="D21" s="112"/>
      <c r="E21" s="25"/>
      <c r="F21" s="114"/>
    </row>
    <row r="22" spans="1:6" s="2" customFormat="1" x14ac:dyDescent="0.25">
      <c r="A22" s="9"/>
      <c r="B22" s="24">
        <f>COUNTIF(Clients!C:C,C22)</f>
        <v>3</v>
      </c>
      <c r="C22" s="23" t="s">
        <v>17</v>
      </c>
      <c r="D22" s="112">
        <f>D20*1.5</f>
        <v>45</v>
      </c>
      <c r="E22" s="25"/>
      <c r="F22" s="114">
        <f>B22*D22</f>
        <v>135</v>
      </c>
    </row>
    <row r="23" spans="1:6" s="2" customFormat="1" ht="6" customHeight="1" x14ac:dyDescent="0.25">
      <c r="A23" s="9"/>
      <c r="B23" s="24">
        <f>COUNTIF(Clients!C:C,C23)</f>
        <v>1</v>
      </c>
      <c r="C23" s="23"/>
      <c r="D23" s="112"/>
      <c r="E23" s="25"/>
      <c r="F23" s="114"/>
    </row>
    <row r="24" spans="1:6" s="2" customFormat="1" x14ac:dyDescent="0.25">
      <c r="A24" s="9"/>
      <c r="B24" s="24">
        <f>COUNTIF(Clients!C:C,C24)</f>
        <v>0</v>
      </c>
      <c r="C24" s="23" t="s">
        <v>20</v>
      </c>
      <c r="D24" s="112">
        <f>D20*2</f>
        <v>60</v>
      </c>
      <c r="E24" s="25"/>
      <c r="F24" s="114">
        <f>B24*D24</f>
        <v>0</v>
      </c>
    </row>
    <row r="25" spans="1:6" s="2" customFormat="1" ht="6" customHeight="1" x14ac:dyDescent="0.25">
      <c r="A25" s="9"/>
      <c r="B25" s="24">
        <f>COUNTIF(Clients!C:C,C25)</f>
        <v>1</v>
      </c>
      <c r="C25" s="23"/>
      <c r="D25" s="112"/>
      <c r="E25" s="25"/>
      <c r="F25" s="114"/>
    </row>
    <row r="26" spans="1:6" s="2" customFormat="1" x14ac:dyDescent="0.25">
      <c r="A26" s="9"/>
      <c r="B26" s="24">
        <f>COUNTIF(Clients!C:C,C26)</f>
        <v>0</v>
      </c>
      <c r="C26" s="23" t="s">
        <v>57</v>
      </c>
      <c r="D26" s="112">
        <v>0</v>
      </c>
      <c r="E26" s="25"/>
      <c r="F26" s="114">
        <f>B26*D26</f>
        <v>0</v>
      </c>
    </row>
    <row r="27" spans="1:6" s="2" customFormat="1" ht="3" customHeight="1" x14ac:dyDescent="0.25">
      <c r="A27" s="9"/>
      <c r="B27" s="24">
        <f>COUNTIF(Clients!C:C,C27)</f>
        <v>1</v>
      </c>
      <c r="C27" s="23"/>
      <c r="D27" s="112"/>
      <c r="E27" s="25"/>
      <c r="F27" s="114"/>
    </row>
    <row r="28" spans="1:6" s="2" customFormat="1" x14ac:dyDescent="0.25">
      <c r="A28" s="9"/>
      <c r="B28" s="24">
        <f>COUNTIF(Clients!C:C,C28)</f>
        <v>0</v>
      </c>
      <c r="C28" s="23" t="s">
        <v>58</v>
      </c>
      <c r="D28" s="112">
        <v>0</v>
      </c>
      <c r="E28" s="25"/>
      <c r="F28" s="114">
        <f>B28*D28</f>
        <v>0</v>
      </c>
    </row>
    <row r="29" spans="1:6" s="2" customFormat="1" ht="6" customHeight="1" x14ac:dyDescent="0.25">
      <c r="A29" s="9"/>
      <c r="B29" s="24">
        <f>COUNTIF(Clients!C:C,C29)</f>
        <v>1</v>
      </c>
      <c r="C29" s="23"/>
      <c r="D29" s="112"/>
      <c r="E29" s="25"/>
      <c r="F29" s="114"/>
    </row>
    <row r="30" spans="1:6" s="2" customFormat="1" x14ac:dyDescent="0.25">
      <c r="A30" s="9"/>
      <c r="B30" s="24">
        <f>COUNTIF(Clients!C:C,C30)</f>
        <v>0</v>
      </c>
      <c r="C30" s="23" t="s">
        <v>55</v>
      </c>
      <c r="D30" s="112">
        <v>0</v>
      </c>
      <c r="E30" s="25"/>
      <c r="F30" s="114">
        <f>B30*D30</f>
        <v>0</v>
      </c>
    </row>
    <row r="31" spans="1:6" s="2" customFormat="1" ht="5.25" customHeight="1" x14ac:dyDescent="0.25">
      <c r="A31" s="9"/>
      <c r="B31" s="24">
        <f>COUNTIF(Clients!C:C,C31)</f>
        <v>1</v>
      </c>
      <c r="C31" s="23"/>
      <c r="D31" s="112"/>
      <c r="E31" s="25"/>
      <c r="F31" s="114"/>
    </row>
    <row r="32" spans="1:6" s="2" customFormat="1" x14ac:dyDescent="0.25">
      <c r="A32" s="9"/>
      <c r="B32" s="24">
        <f>COUNTIF(Clients!C:C,C32)</f>
        <v>0</v>
      </c>
      <c r="C32" s="23" t="s">
        <v>56</v>
      </c>
      <c r="D32" s="112">
        <v>0</v>
      </c>
      <c r="E32" s="25"/>
      <c r="F32" s="114">
        <f>B32*D32</f>
        <v>0</v>
      </c>
    </row>
    <row r="33" spans="1:6" s="2" customFormat="1" ht="6" customHeight="1" x14ac:dyDescent="0.25">
      <c r="A33" s="9"/>
      <c r="B33" s="24">
        <f>COUNTIF(Clients!C:C,C33)</f>
        <v>1</v>
      </c>
      <c r="C33" s="23"/>
      <c r="D33" s="112"/>
      <c r="E33" s="25"/>
      <c r="F33" s="114"/>
    </row>
    <row r="34" spans="1:6" s="2" customFormat="1" x14ac:dyDescent="0.25">
      <c r="A34" s="9"/>
      <c r="B34" s="24">
        <f>COUNTIF(Clients!C:C,C34)</f>
        <v>0</v>
      </c>
      <c r="C34" s="123" t="s">
        <v>62</v>
      </c>
      <c r="D34" s="112">
        <v>0</v>
      </c>
      <c r="E34" s="25"/>
      <c r="F34" s="114">
        <f>B34*D34</f>
        <v>0</v>
      </c>
    </row>
    <row r="35" spans="1:6" s="2" customFormat="1" ht="6" customHeight="1" x14ac:dyDescent="0.25">
      <c r="A35" s="9"/>
      <c r="B35" s="24">
        <f>COUNTIF(Clients!C:C,C35)</f>
        <v>1</v>
      </c>
      <c r="C35" s="23"/>
      <c r="D35" s="112"/>
      <c r="E35" s="25"/>
      <c r="F35" s="114"/>
    </row>
    <row r="36" spans="1:6" s="2" customFormat="1" x14ac:dyDescent="0.25">
      <c r="A36" s="9"/>
      <c r="B36" s="24">
        <f>COUNTIF(Clients!C:C,C36)</f>
        <v>0</v>
      </c>
      <c r="C36" s="23" t="s">
        <v>63</v>
      </c>
      <c r="D36" s="112">
        <v>0</v>
      </c>
      <c r="E36" s="25"/>
      <c r="F36" s="114">
        <f>B36*D36</f>
        <v>0</v>
      </c>
    </row>
    <row r="37" spans="1:6" s="2" customFormat="1" ht="6.75" customHeight="1" x14ac:dyDescent="0.25">
      <c r="A37" s="9"/>
      <c r="B37" s="24">
        <f>COUNTIF(Clients!C:C,C37)</f>
        <v>1</v>
      </c>
      <c r="C37" s="23"/>
      <c r="D37" s="112"/>
      <c r="E37" s="25"/>
      <c r="F37" s="114"/>
    </row>
    <row r="38" spans="1:6" s="2" customFormat="1" x14ac:dyDescent="0.25">
      <c r="A38" s="9"/>
      <c r="B38" s="24">
        <f>COUNTIF(Clients!C:C,C38)</f>
        <v>0</v>
      </c>
      <c r="C38" s="23" t="s">
        <v>49</v>
      </c>
      <c r="D38" s="112">
        <v>0</v>
      </c>
      <c r="E38" s="25"/>
      <c r="F38" s="114">
        <f>B38*D38</f>
        <v>0</v>
      </c>
    </row>
    <row r="39" spans="1:6" s="2" customFormat="1" ht="6" customHeight="1" x14ac:dyDescent="0.25">
      <c r="A39" s="9"/>
      <c r="B39" s="24">
        <f>COUNTIF(Clients!C:C,C39)</f>
        <v>1</v>
      </c>
      <c r="C39" s="23"/>
      <c r="D39" s="112"/>
      <c r="E39" s="25"/>
      <c r="F39" s="114"/>
    </row>
    <row r="40" spans="1:6" s="2" customFormat="1" x14ac:dyDescent="0.25">
      <c r="A40" s="9"/>
      <c r="B40" s="24">
        <f>COUNTIF(Clients!C:C,C40)</f>
        <v>0</v>
      </c>
      <c r="C40" s="23" t="s">
        <v>59</v>
      </c>
      <c r="D40" s="112">
        <v>0</v>
      </c>
      <c r="E40" s="25"/>
      <c r="F40" s="114">
        <f>B40*D40</f>
        <v>0</v>
      </c>
    </row>
    <row r="41" spans="1:6" s="2" customFormat="1" ht="5.25" customHeight="1" x14ac:dyDescent="0.25">
      <c r="A41" s="9"/>
      <c r="B41" s="24">
        <f>COUNTIF(Clients!C:C,C41)</f>
        <v>1</v>
      </c>
      <c r="C41" s="23"/>
      <c r="D41" s="112"/>
      <c r="E41" s="25"/>
      <c r="F41" s="114"/>
    </row>
    <row r="42" spans="1:6" s="2" customFormat="1" x14ac:dyDescent="0.25">
      <c r="A42" s="9"/>
      <c r="B42" s="24">
        <f>COUNTIF(Clients!C:C,C42)</f>
        <v>0</v>
      </c>
      <c r="C42" s="23" t="s">
        <v>60</v>
      </c>
      <c r="D42" s="112">
        <v>0</v>
      </c>
      <c r="E42" s="25"/>
      <c r="F42" s="114">
        <f>B42*D42</f>
        <v>0</v>
      </c>
    </row>
    <row r="43" spans="1:6" s="2" customFormat="1" ht="6" customHeight="1" x14ac:dyDescent="0.25">
      <c r="A43" s="9"/>
      <c r="B43" s="24">
        <f>COUNTIF(Clients!C:C,C43)</f>
        <v>1</v>
      </c>
      <c r="C43" s="23"/>
      <c r="D43" s="112"/>
      <c r="E43" s="25"/>
      <c r="F43" s="114"/>
    </row>
    <row r="44" spans="1:6" s="2" customFormat="1" x14ac:dyDescent="0.25">
      <c r="A44" s="9"/>
      <c r="B44" s="24">
        <f>COUNTIF(Clients!C:C,C44)</f>
        <v>0</v>
      </c>
      <c r="C44" s="23" t="s">
        <v>61</v>
      </c>
      <c r="D44" s="112">
        <v>0</v>
      </c>
      <c r="E44" s="25"/>
      <c r="F44" s="114">
        <f>B44*D44</f>
        <v>0</v>
      </c>
    </row>
    <row r="45" spans="1:6" s="2" customFormat="1" ht="3.75" customHeight="1" x14ac:dyDescent="0.25">
      <c r="A45" s="9"/>
      <c r="B45" s="24">
        <f>COUNTIF(Clients!C:C,C45)</f>
        <v>1</v>
      </c>
      <c r="C45" s="23"/>
      <c r="D45" s="121"/>
      <c r="E45" s="25"/>
      <c r="F45" s="114"/>
    </row>
    <row r="46" spans="1:6" s="2" customFormat="1" x14ac:dyDescent="0.25">
      <c r="A46" s="9"/>
      <c r="B46" s="24">
        <f>COUNTIF(Clients!C:C,C46)</f>
        <v>0</v>
      </c>
      <c r="C46" s="23" t="s">
        <v>53</v>
      </c>
      <c r="D46" s="112">
        <v>0</v>
      </c>
      <c r="E46" s="25"/>
      <c r="F46" s="114">
        <f>B46*D46</f>
        <v>0</v>
      </c>
    </row>
    <row r="47" spans="1:6" s="2" customFormat="1" ht="4.5" customHeight="1" x14ac:dyDescent="0.25">
      <c r="A47" s="9"/>
      <c r="B47" s="24">
        <f>COUNTIF(Clients!C:C,C47)</f>
        <v>1</v>
      </c>
      <c r="C47" s="23"/>
      <c r="D47" s="112"/>
      <c r="E47" s="25"/>
      <c r="F47" s="114"/>
    </row>
    <row r="48" spans="1:6" s="2" customFormat="1" x14ac:dyDescent="0.25">
      <c r="A48" s="9"/>
      <c r="B48" s="24">
        <f>COUNTIF(Clients!C:C,C48)</f>
        <v>0</v>
      </c>
      <c r="C48" s="23" t="s">
        <v>54</v>
      </c>
      <c r="D48" s="112">
        <v>0</v>
      </c>
      <c r="E48" s="25"/>
      <c r="F48" s="114">
        <f>B48*D48</f>
        <v>0</v>
      </c>
    </row>
    <row r="49" spans="1:6" s="2" customFormat="1" ht="6" customHeight="1" x14ac:dyDescent="0.25">
      <c r="A49" s="9"/>
      <c r="B49" s="55"/>
      <c r="C49" s="23"/>
      <c r="D49" s="24"/>
      <c r="E49" s="25"/>
      <c r="F49" s="54"/>
    </row>
    <row r="50" spans="1:6" s="2" customFormat="1" x14ac:dyDescent="0.25">
      <c r="A50" s="9"/>
      <c r="B50" s="56"/>
      <c r="C50" s="21"/>
      <c r="D50" s="20"/>
      <c r="E50" s="57" t="s">
        <v>7</v>
      </c>
      <c r="F50" s="58">
        <f>SUM(F18:F49)</f>
        <v>210</v>
      </c>
    </row>
    <row r="51" spans="1:6" s="2" customFormat="1" ht="13" x14ac:dyDescent="0.25">
      <c r="A51" s="9"/>
      <c r="B51" s="151" t="s">
        <v>14</v>
      </c>
      <c r="C51" s="152"/>
      <c r="D51" s="152"/>
      <c r="E51" s="49"/>
      <c r="F51" s="50"/>
    </row>
    <row r="52" spans="1:6" s="2" customFormat="1" x14ac:dyDescent="0.25">
      <c r="A52" s="9"/>
      <c r="B52" s="75">
        <f>SUM(B20:B40)</f>
        <v>15</v>
      </c>
      <c r="C52" s="76" t="s">
        <v>18</v>
      </c>
      <c r="D52" s="122">
        <v>0</v>
      </c>
      <c r="E52" s="74"/>
      <c r="F52" s="82">
        <f>B52*-D52</f>
        <v>0</v>
      </c>
    </row>
    <row r="53" spans="1:6" s="2" customFormat="1" ht="27.75" customHeight="1" x14ac:dyDescent="0.25">
      <c r="A53" s="77"/>
      <c r="B53" s="59"/>
      <c r="C53" s="78" t="s">
        <v>21</v>
      </c>
      <c r="D53" s="79"/>
      <c r="E53" s="80" t="s">
        <v>22</v>
      </c>
      <c r="F53" s="81">
        <f>F50+F52</f>
        <v>210</v>
      </c>
    </row>
    <row r="54" spans="1:6" x14ac:dyDescent="0.25">
      <c r="A54" s="9"/>
      <c r="B54" s="7"/>
      <c r="C54" s="7"/>
      <c r="D54" s="7"/>
      <c r="E54" s="7"/>
      <c r="F54" s="7"/>
    </row>
    <row r="55" spans="1:6" x14ac:dyDescent="0.25">
      <c r="A55" s="9"/>
      <c r="B55" s="7"/>
      <c r="C55" s="7"/>
      <c r="D55" s="7"/>
      <c r="E55" s="7"/>
      <c r="F55" s="7"/>
    </row>
    <row r="56" spans="1:6" x14ac:dyDescent="0.25">
      <c r="A56" s="9"/>
      <c r="B56" s="7"/>
      <c r="C56" s="7"/>
      <c r="D56" s="7"/>
      <c r="E56" s="7"/>
      <c r="F56" s="7"/>
    </row>
    <row r="57" spans="1:6" x14ac:dyDescent="0.25">
      <c r="A57" s="9"/>
      <c r="B57" s="7"/>
      <c r="C57" s="7"/>
      <c r="D57" s="7"/>
      <c r="E57" s="7"/>
      <c r="F57" s="7"/>
    </row>
    <row r="58" spans="1:6" x14ac:dyDescent="0.25">
      <c r="B58" s="6"/>
      <c r="C58" s="6"/>
      <c r="D58" s="6"/>
      <c r="E58" s="6"/>
      <c r="F58" s="1"/>
    </row>
    <row r="59" spans="1:6" x14ac:dyDescent="0.25">
      <c r="B59" s="1"/>
      <c r="C59" s="1"/>
      <c r="D59" s="1"/>
      <c r="E59" s="1"/>
      <c r="F59" s="1"/>
    </row>
    <row r="60" spans="1:6" x14ac:dyDescent="0.25">
      <c r="B60" s="1"/>
      <c r="C60" s="1"/>
      <c r="D60" s="1"/>
      <c r="E60" s="1"/>
      <c r="F60" s="1"/>
    </row>
    <row r="61" spans="1:6" ht="13" x14ac:dyDescent="0.3">
      <c r="B61" s="3"/>
      <c r="C61" s="3"/>
      <c r="D61" s="1"/>
      <c r="E61" s="1"/>
      <c r="F61" s="1"/>
    </row>
  </sheetData>
  <sheetProtection selectLockedCells="1"/>
  <mergeCells count="5">
    <mergeCell ref="B2:D2"/>
    <mergeCell ref="C4:D4"/>
    <mergeCell ref="C5:D5"/>
    <mergeCell ref="C6:D6"/>
    <mergeCell ref="B51:D51"/>
  </mergeCells>
  <phoneticPr fontId="0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G46"/>
  <sheetViews>
    <sheetView showGridLines="0" topLeftCell="A19" zoomScaleNormal="100" workbookViewId="0">
      <selection activeCell="G37" sqref="G37"/>
    </sheetView>
  </sheetViews>
  <sheetFormatPr baseColWidth="10" defaultColWidth="9.1796875" defaultRowHeight="12.5" x14ac:dyDescent="0.25"/>
  <cols>
    <col min="1" max="1" width="2.54296875" customWidth="1"/>
    <col min="2" max="2" width="16.1796875" customWidth="1"/>
    <col min="3" max="3" width="30.1796875" customWidth="1"/>
    <col min="4" max="4" width="11.81640625" customWidth="1"/>
    <col min="5" max="5" width="3.1796875" customWidth="1"/>
    <col min="6" max="6" width="16.1796875" customWidth="1"/>
    <col min="7" max="7" width="14.54296875" customWidth="1"/>
    <col min="11" max="11" width="10.26953125" bestFit="1" customWidth="1"/>
  </cols>
  <sheetData>
    <row r="1" spans="1:7" x14ac:dyDescent="0.25">
      <c r="A1" s="32"/>
      <c r="B1" s="32"/>
      <c r="C1" s="32"/>
      <c r="D1" s="32"/>
      <c r="E1" s="32"/>
      <c r="F1" s="32"/>
      <c r="G1" s="32"/>
    </row>
    <row r="2" spans="1:7" ht="36" customHeight="1" thickBot="1" x14ac:dyDescent="1.25">
      <c r="A2" s="32"/>
      <c r="B2" s="156">
        <f>'Facture de service'!B2:D2</f>
        <v>0</v>
      </c>
      <c r="C2" s="157"/>
      <c r="D2" s="158"/>
      <c r="E2" s="62"/>
      <c r="F2" s="6"/>
      <c r="G2" s="34" t="s">
        <v>0</v>
      </c>
    </row>
    <row r="3" spans="1:7" ht="13.5" thickTop="1" x14ac:dyDescent="0.3">
      <c r="A3" s="32"/>
      <c r="B3" s="33"/>
      <c r="C3" s="33"/>
      <c r="D3" s="6"/>
      <c r="E3" s="6"/>
      <c r="F3" s="6"/>
      <c r="G3" s="6"/>
    </row>
    <row r="4" spans="1:7" x14ac:dyDescent="0.25">
      <c r="A4" s="32"/>
      <c r="B4" s="60" t="s">
        <v>1</v>
      </c>
      <c r="C4" s="159">
        <f>'Facture de service'!C4:D4</f>
        <v>0</v>
      </c>
      <c r="D4" s="160"/>
      <c r="E4" s="63"/>
      <c r="F4" s="6"/>
      <c r="G4" s="6"/>
    </row>
    <row r="5" spans="1:7" ht="13" x14ac:dyDescent="0.3">
      <c r="A5" s="32"/>
      <c r="B5" s="60" t="s">
        <v>3</v>
      </c>
      <c r="C5" s="159">
        <f>'Facture de service'!C5</f>
        <v>0</v>
      </c>
      <c r="D5" s="160"/>
      <c r="E5" s="63"/>
      <c r="F5" s="66" t="s">
        <v>2</v>
      </c>
      <c r="G5" s="67">
        <f>'Facture de service'!F5</f>
        <v>0</v>
      </c>
    </row>
    <row r="6" spans="1:7" ht="13.5" thickBot="1" x14ac:dyDescent="0.35">
      <c r="A6" s="32"/>
      <c r="B6" s="61" t="s">
        <v>15</v>
      </c>
      <c r="C6" s="161">
        <f>'Facture de service'!C6</f>
        <v>0</v>
      </c>
      <c r="D6" s="162"/>
      <c r="E6" s="63"/>
      <c r="F6" s="64" t="s">
        <v>4</v>
      </c>
      <c r="G6" s="65">
        <f>'Facture de service'!F6</f>
        <v>0</v>
      </c>
    </row>
    <row r="7" spans="1:7" ht="13" thickTop="1" x14ac:dyDescent="0.25">
      <c r="A7" s="32"/>
      <c r="B7" s="32"/>
      <c r="C7" s="32"/>
      <c r="D7" s="6"/>
      <c r="E7" s="6"/>
      <c r="F7" s="6"/>
      <c r="G7" s="6"/>
    </row>
    <row r="8" spans="1:7" ht="19.5" customHeight="1" x14ac:dyDescent="0.25">
      <c r="A8" s="32"/>
      <c r="B8" s="6"/>
      <c r="C8" s="6"/>
      <c r="D8" s="6"/>
      <c r="E8" s="6"/>
      <c r="F8" s="6"/>
      <c r="G8" s="6"/>
    </row>
    <row r="9" spans="1:7" ht="16.899999999999999" customHeight="1" thickBot="1" x14ac:dyDescent="0.35">
      <c r="A9" s="32"/>
      <c r="B9" s="92" t="s">
        <v>5</v>
      </c>
      <c r="C9" s="93">
        <f>'Facture de service'!C9</f>
        <v>0</v>
      </c>
      <c r="D9" s="163" t="s">
        <v>31</v>
      </c>
      <c r="E9" s="164"/>
      <c r="F9" s="40">
        <f>'Facture de service'!E9</f>
        <v>0</v>
      </c>
      <c r="G9" s="41"/>
    </row>
    <row r="10" spans="1:7" ht="13.5" thickTop="1" x14ac:dyDescent="0.3">
      <c r="A10" s="32"/>
      <c r="B10" s="15"/>
      <c r="C10" s="15"/>
      <c r="D10" s="35"/>
      <c r="E10" s="35"/>
      <c r="F10" s="32"/>
      <c r="G10" s="36"/>
    </row>
    <row r="11" spans="1:7" x14ac:dyDescent="0.25">
      <c r="A11" s="32"/>
      <c r="B11" s="37" t="s">
        <v>8</v>
      </c>
      <c r="C11" s="38"/>
      <c r="D11" s="6"/>
      <c r="E11" s="6"/>
      <c r="F11" s="6"/>
      <c r="G11" s="6"/>
    </row>
    <row r="12" spans="1:7" x14ac:dyDescent="0.25">
      <c r="A12" s="32"/>
      <c r="B12" s="37" t="s">
        <v>9</v>
      </c>
      <c r="C12" s="39"/>
      <c r="D12" s="6"/>
      <c r="E12" s="6"/>
      <c r="F12" s="6"/>
      <c r="G12" s="6"/>
    </row>
    <row r="13" spans="1:7" x14ac:dyDescent="0.25">
      <c r="A13" s="32"/>
      <c r="B13" s="37" t="s">
        <v>16</v>
      </c>
      <c r="C13" s="39"/>
      <c r="D13" s="6"/>
      <c r="E13" s="6"/>
      <c r="F13" s="6"/>
      <c r="G13" s="6"/>
    </row>
    <row r="14" spans="1:7" x14ac:dyDescent="0.25">
      <c r="A14" s="32"/>
      <c r="B14" s="37" t="s">
        <v>10</v>
      </c>
      <c r="C14" s="39"/>
      <c r="D14" s="6"/>
      <c r="E14" s="6"/>
      <c r="F14" s="6"/>
      <c r="G14" s="6"/>
    </row>
    <row r="15" spans="1:7" x14ac:dyDescent="0.25">
      <c r="A15" s="32"/>
      <c r="B15" s="37" t="s">
        <v>19</v>
      </c>
      <c r="C15" s="38"/>
      <c r="D15" s="6"/>
      <c r="E15" s="6"/>
      <c r="F15" s="6"/>
      <c r="G15" s="6"/>
    </row>
    <row r="16" spans="1:7" ht="17.25" customHeight="1" thickBot="1" x14ac:dyDescent="0.3">
      <c r="A16" s="32"/>
      <c r="B16" s="39"/>
      <c r="C16" s="39"/>
      <c r="D16" s="6"/>
      <c r="E16" s="6"/>
      <c r="F16" s="6"/>
      <c r="G16" s="6"/>
    </row>
    <row r="17" spans="1:7" s="2" customFormat="1" ht="20.149999999999999" customHeight="1" thickBot="1" x14ac:dyDescent="0.3">
      <c r="A17" s="32"/>
      <c r="B17" s="94" t="s">
        <v>13</v>
      </c>
      <c r="C17" s="95" t="s">
        <v>11</v>
      </c>
      <c r="D17" s="95" t="s">
        <v>23</v>
      </c>
      <c r="E17" s="95"/>
      <c r="F17" s="95"/>
      <c r="G17" s="96" t="s">
        <v>6</v>
      </c>
    </row>
    <row r="18" spans="1:7" s="2" customFormat="1" ht="6" customHeight="1" x14ac:dyDescent="0.25">
      <c r="A18" s="32"/>
      <c r="B18" s="42"/>
      <c r="C18" s="42"/>
      <c r="D18" s="42"/>
      <c r="E18" s="42"/>
      <c r="F18" s="42"/>
      <c r="G18" s="42"/>
    </row>
    <row r="19" spans="1:7" s="2" customFormat="1" ht="19.899999999999999" customHeight="1" x14ac:dyDescent="0.25">
      <c r="A19" s="32"/>
      <c r="B19" s="68">
        <f>'Facture de service'!B20</f>
        <v>2</v>
      </c>
      <c r="C19" s="69" t="str">
        <f>'Facture de service'!C20</f>
        <v>MASSAGE 60 MIN</v>
      </c>
      <c r="D19" s="71">
        <f>'Facture de service'!D20</f>
        <v>30</v>
      </c>
      <c r="E19" s="70"/>
      <c r="F19" s="70"/>
      <c r="G19" s="72">
        <f>B19*D19</f>
        <v>60</v>
      </c>
    </row>
    <row r="20" spans="1:7" s="2" customFormat="1" ht="6" customHeight="1" x14ac:dyDescent="0.25">
      <c r="A20" s="32"/>
      <c r="B20" s="22"/>
      <c r="C20" s="26"/>
      <c r="D20" s="28"/>
      <c r="E20" s="27"/>
      <c r="F20" s="27"/>
      <c r="G20" s="29"/>
    </row>
    <row r="21" spans="1:7" s="2" customFormat="1" ht="19.899999999999999" customHeight="1" x14ac:dyDescent="0.25">
      <c r="A21" s="32"/>
      <c r="B21" s="68">
        <f>'Facture de service'!B22</f>
        <v>3</v>
      </c>
      <c r="C21" s="69" t="str">
        <f>'Facture de service'!C22</f>
        <v>MASSAGE 90 MIN</v>
      </c>
      <c r="D21" s="71">
        <f>'Facture de service'!D22</f>
        <v>45</v>
      </c>
      <c r="E21" s="70"/>
      <c r="F21" s="70"/>
      <c r="G21" s="72">
        <f>B21*D21</f>
        <v>135</v>
      </c>
    </row>
    <row r="22" spans="1:7" s="2" customFormat="1" ht="6" customHeight="1" x14ac:dyDescent="0.25">
      <c r="A22" s="32"/>
      <c r="B22" s="22"/>
      <c r="C22" s="26"/>
      <c r="D22" s="28"/>
      <c r="E22" s="27"/>
      <c r="F22" s="27"/>
      <c r="G22" s="29"/>
    </row>
    <row r="23" spans="1:7" s="2" customFormat="1" ht="19.899999999999999" customHeight="1" x14ac:dyDescent="0.25">
      <c r="A23" s="32"/>
      <c r="B23" s="68">
        <f>'Facture de service'!B24</f>
        <v>0</v>
      </c>
      <c r="C23" s="69" t="str">
        <f>'Facture de service'!C24</f>
        <v>MASSAGE 2 HRS</v>
      </c>
      <c r="D23" s="71">
        <f>'Facture de service'!D24</f>
        <v>60</v>
      </c>
      <c r="E23" s="70"/>
      <c r="F23" s="70"/>
      <c r="G23" s="72">
        <f>B23*D23</f>
        <v>0</v>
      </c>
    </row>
    <row r="24" spans="1:7" s="2" customFormat="1" ht="6" customHeight="1" x14ac:dyDescent="0.25">
      <c r="A24" s="32"/>
      <c r="B24" s="22"/>
      <c r="C24" s="26"/>
      <c r="D24" s="28"/>
      <c r="E24" s="27"/>
      <c r="F24" s="27"/>
      <c r="G24" s="29"/>
    </row>
    <row r="25" spans="1:7" s="2" customFormat="1" ht="19.899999999999999" customHeight="1" x14ac:dyDescent="0.25">
      <c r="A25" s="32"/>
      <c r="B25" s="68">
        <f>'Facture de service'!B26</f>
        <v>0</v>
      </c>
      <c r="C25" s="69" t="str">
        <f>'Facture de service'!C26</f>
        <v>Thérapeutique 60 Min</v>
      </c>
      <c r="D25" s="71">
        <f>'Facture de service'!D26</f>
        <v>0</v>
      </c>
      <c r="E25" s="70"/>
      <c r="F25" s="70"/>
      <c r="G25" s="72">
        <f>B25*D25</f>
        <v>0</v>
      </c>
    </row>
    <row r="26" spans="1:7" s="2" customFormat="1" ht="6" customHeight="1" x14ac:dyDescent="0.25">
      <c r="A26" s="32"/>
      <c r="B26" s="22"/>
      <c r="C26" s="26"/>
      <c r="D26" s="28"/>
      <c r="E26" s="27"/>
      <c r="F26" s="27"/>
      <c r="G26" s="29"/>
    </row>
    <row r="27" spans="1:7" s="2" customFormat="1" ht="19.899999999999999" customHeight="1" x14ac:dyDescent="0.25">
      <c r="A27" s="32"/>
      <c r="B27" s="68">
        <f>'Facture de service'!B30</f>
        <v>0</v>
      </c>
      <c r="C27" s="69" t="str">
        <f>'Facture de service'!C30</f>
        <v>Profond 60 Min</v>
      </c>
      <c r="D27" s="71">
        <f>'Facture de service'!D30</f>
        <v>0</v>
      </c>
      <c r="E27" s="70"/>
      <c r="F27" s="70"/>
      <c r="G27" s="72">
        <f>B27*D27</f>
        <v>0</v>
      </c>
    </row>
    <row r="28" spans="1:7" s="2" customFormat="1" ht="6" customHeight="1" x14ac:dyDescent="0.25">
      <c r="A28" s="32"/>
      <c r="B28" s="22"/>
      <c r="C28" s="26"/>
      <c r="D28" s="28"/>
      <c r="E28" s="27"/>
      <c r="F28" s="27"/>
      <c r="G28" s="29"/>
    </row>
    <row r="29" spans="1:7" s="2" customFormat="1" ht="19.899999999999999" customHeight="1" x14ac:dyDescent="0.25">
      <c r="A29" s="32"/>
      <c r="B29" s="68">
        <f>'Facture de service'!B34</f>
        <v>0</v>
      </c>
      <c r="C29" s="69" t="str">
        <f>'Facture de service'!C34</f>
        <v>Femme Enceinte 60/90</v>
      </c>
      <c r="D29" s="71">
        <f>'Facture de service'!D34</f>
        <v>0</v>
      </c>
      <c r="E29" s="70"/>
      <c r="F29" s="70"/>
      <c r="G29" s="72">
        <f>B29*D29</f>
        <v>0</v>
      </c>
    </row>
    <row r="30" spans="1:7" s="2" customFormat="1" ht="6" customHeight="1" x14ac:dyDescent="0.25">
      <c r="A30" s="32"/>
      <c r="B30" s="22"/>
      <c r="C30" s="26"/>
      <c r="D30" s="28"/>
      <c r="E30" s="27"/>
      <c r="F30" s="27"/>
      <c r="G30" s="29"/>
    </row>
    <row r="31" spans="1:7" s="2" customFormat="1" ht="19.899999999999999" customHeight="1" x14ac:dyDescent="0.25">
      <c r="A31" s="32"/>
      <c r="B31" s="68">
        <f>'Facture de service'!B36</f>
        <v>0</v>
      </c>
      <c r="C31" s="69" t="str">
        <f>'Facture de service'!C36</f>
        <v>Pierre Chaudes 90 Min</v>
      </c>
      <c r="D31" s="71">
        <f>'Facture de service'!D36</f>
        <v>0</v>
      </c>
      <c r="E31" s="70"/>
      <c r="F31" s="70"/>
      <c r="G31" s="72">
        <f>B31*D31</f>
        <v>0</v>
      </c>
    </row>
    <row r="32" spans="1:7" s="2" customFormat="1" ht="6" customHeight="1" x14ac:dyDescent="0.25">
      <c r="A32" s="32"/>
      <c r="B32" s="22"/>
      <c r="C32" s="26"/>
      <c r="D32" s="28"/>
      <c r="E32" s="27"/>
      <c r="F32" s="27"/>
      <c r="G32" s="29"/>
    </row>
    <row r="33" spans="1:7" s="2" customFormat="1" ht="19.899999999999999" customHeight="1" x14ac:dyDescent="0.25">
      <c r="A33" s="32"/>
      <c r="B33" s="68">
        <f>'Facture de service'!B40</f>
        <v>0</v>
      </c>
      <c r="C33" s="69" t="str">
        <f>'Facture de service'!C40</f>
        <v>Reflexologie 30 Min</v>
      </c>
      <c r="D33" s="71">
        <f>'Facture de service'!D40</f>
        <v>0</v>
      </c>
      <c r="E33" s="70"/>
      <c r="F33" s="70"/>
      <c r="G33" s="72">
        <f>B33*D33</f>
        <v>0</v>
      </c>
    </row>
    <row r="34" spans="1:7" s="2" customFormat="1" ht="6" customHeight="1" x14ac:dyDescent="0.25">
      <c r="A34" s="32"/>
      <c r="B34" s="22"/>
      <c r="C34" s="26"/>
      <c r="D34" s="27"/>
      <c r="E34" s="27"/>
      <c r="F34" s="28"/>
      <c r="G34" s="30"/>
    </row>
    <row r="35" spans="1:7" s="2" customFormat="1" ht="20.149999999999999" customHeight="1" x14ac:dyDescent="0.25">
      <c r="A35" s="32"/>
      <c r="B35" s="22"/>
      <c r="C35" s="31"/>
      <c r="D35" s="22"/>
      <c r="E35" s="22"/>
      <c r="F35" s="97" t="s">
        <v>7</v>
      </c>
      <c r="G35" s="73">
        <f>'Facture de service'!F50</f>
        <v>210</v>
      </c>
    </row>
    <row r="36" spans="1:7" s="2" customFormat="1" ht="20.149999999999999" customHeight="1" x14ac:dyDescent="0.25">
      <c r="A36" s="32"/>
      <c r="B36" s="153" t="str">
        <f>'Facture de service'!B51:D51</f>
        <v>DEDUCTION FRAIS DE LOCATION DE SALLE</v>
      </c>
      <c r="C36" s="154"/>
      <c r="D36" s="154"/>
      <c r="E36" s="154"/>
      <c r="F36" s="154"/>
      <c r="G36" s="155"/>
    </row>
    <row r="37" spans="1:7" s="2" customFormat="1" ht="24.65" customHeight="1" x14ac:dyDescent="0.25">
      <c r="A37" s="32"/>
      <c r="B37" s="68">
        <f>SUM(B19:B25)</f>
        <v>5</v>
      </c>
      <c r="C37" s="69" t="str">
        <f>'Facture de service'!C52</f>
        <v>LOCATION DE SALLE</v>
      </c>
      <c r="D37" s="71">
        <f>'Facture de service'!D52</f>
        <v>0</v>
      </c>
      <c r="E37" s="70"/>
      <c r="F37" s="70"/>
      <c r="G37" s="72">
        <f>B37*D37</f>
        <v>0</v>
      </c>
    </row>
    <row r="38" spans="1:7" s="2" customFormat="1" ht="27.65" customHeight="1" x14ac:dyDescent="0.25">
      <c r="A38" s="84"/>
      <c r="B38" s="83"/>
      <c r="C38" s="85" t="s">
        <v>21</v>
      </c>
      <c r="D38" s="86"/>
      <c r="E38" s="86"/>
      <c r="F38" s="87" t="s">
        <v>22</v>
      </c>
      <c r="G38" s="88">
        <f>G35+G37</f>
        <v>210</v>
      </c>
    </row>
    <row r="39" spans="1:7" x14ac:dyDescent="0.25">
      <c r="A39" s="32"/>
      <c r="B39" s="6"/>
      <c r="C39" s="6"/>
      <c r="D39" s="6"/>
      <c r="E39" s="6"/>
      <c r="F39" s="6"/>
      <c r="G39" s="6"/>
    </row>
    <row r="40" spans="1:7" x14ac:dyDescent="0.25">
      <c r="A40" s="32"/>
      <c r="B40" s="6"/>
      <c r="C40" s="6"/>
      <c r="D40" s="6"/>
      <c r="E40" s="6"/>
      <c r="F40" s="6"/>
      <c r="G40" s="6"/>
    </row>
    <row r="41" spans="1:7" x14ac:dyDescent="0.25">
      <c r="A41" s="32"/>
      <c r="B41" s="6"/>
      <c r="C41" s="6"/>
      <c r="D41" s="6"/>
      <c r="E41" s="6"/>
      <c r="F41" s="6"/>
      <c r="G41" s="6"/>
    </row>
    <row r="42" spans="1:7" x14ac:dyDescent="0.25">
      <c r="A42" s="32"/>
      <c r="B42" s="6"/>
      <c r="C42" s="6"/>
      <c r="D42" s="6"/>
      <c r="E42" s="6"/>
      <c r="F42" s="6"/>
      <c r="G42" s="6"/>
    </row>
    <row r="43" spans="1:7" x14ac:dyDescent="0.25">
      <c r="B43" s="1"/>
      <c r="C43" s="1"/>
      <c r="D43" s="1"/>
      <c r="E43" s="1"/>
      <c r="F43" s="1"/>
      <c r="G43" s="1"/>
    </row>
    <row r="44" spans="1:7" x14ac:dyDescent="0.25">
      <c r="B44" s="1"/>
      <c r="C44" s="1"/>
      <c r="D44" s="1"/>
      <c r="E44" s="1"/>
      <c r="F44" s="1"/>
      <c r="G44" s="1"/>
    </row>
    <row r="45" spans="1:7" x14ac:dyDescent="0.25">
      <c r="B45" s="1"/>
      <c r="C45" s="1"/>
      <c r="D45" s="1"/>
      <c r="E45" s="1"/>
      <c r="F45" s="1"/>
      <c r="G45" s="1"/>
    </row>
    <row r="46" spans="1:7" ht="13" x14ac:dyDescent="0.3">
      <c r="B46" s="3"/>
      <c r="C46" s="3"/>
      <c r="D46" s="1"/>
      <c r="E46" s="1"/>
      <c r="F46" s="1"/>
      <c r="G46" s="1"/>
    </row>
  </sheetData>
  <mergeCells count="6">
    <mergeCell ref="B36:G36"/>
    <mergeCell ref="B2:D2"/>
    <mergeCell ref="C4:D4"/>
    <mergeCell ref="C5:D5"/>
    <mergeCell ref="C6:D6"/>
    <mergeCell ref="D9:E9"/>
  </mergeCells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980"/>
  <sheetViews>
    <sheetView workbookViewId="0">
      <selection activeCell="B10" sqref="B10"/>
    </sheetView>
  </sheetViews>
  <sheetFormatPr baseColWidth="10" defaultRowHeight="12.5" x14ac:dyDescent="0.25"/>
  <cols>
    <col min="5" max="5" width="14.26953125" customWidth="1"/>
    <col min="7" max="7" width="11.81640625" bestFit="1" customWidth="1"/>
    <col min="8" max="8" width="3" bestFit="1" customWidth="1"/>
  </cols>
  <sheetData>
    <row r="2" spans="2:13" x14ac:dyDescent="0.25">
      <c r="M2" s="1" t="s">
        <v>32</v>
      </c>
    </row>
    <row r="3" spans="2:13" x14ac:dyDescent="0.25">
      <c r="L3">
        <v>1</v>
      </c>
      <c r="M3" s="1" t="s">
        <v>33</v>
      </c>
    </row>
    <row r="4" spans="2:13" x14ac:dyDescent="0.25">
      <c r="B4" t="s">
        <v>25</v>
      </c>
      <c r="D4" t="s">
        <v>26</v>
      </c>
      <c r="E4" t="s">
        <v>27</v>
      </c>
      <c r="G4" t="s">
        <v>24</v>
      </c>
      <c r="L4">
        <v>2</v>
      </c>
      <c r="M4" s="1" t="s">
        <v>34</v>
      </c>
    </row>
    <row r="5" spans="2:13" x14ac:dyDescent="0.25">
      <c r="B5" s="4">
        <f ca="1">TODAY()</f>
        <v>43429</v>
      </c>
      <c r="D5" s="4">
        <v>43113</v>
      </c>
      <c r="E5">
        <f ca="1">IF(AND(D4&lt;$B$5,$B$5&lt;D5),1,0)</f>
        <v>0</v>
      </c>
      <c r="G5" s="16">
        <f ca="1">INDEX($D$5:$E$980,MATCH(1,$E$5:$E$980,0)-1,1)+1</f>
        <v>43422</v>
      </c>
      <c r="H5" s="17" t="s">
        <v>28</v>
      </c>
      <c r="I5" s="16">
        <f ca="1">INDEX($D$5:$E$980,MATCH(1,$E$5:$E$980,0),1)</f>
        <v>43435</v>
      </c>
      <c r="L5">
        <v>3</v>
      </c>
      <c r="M5" s="1" t="s">
        <v>35</v>
      </c>
    </row>
    <row r="6" spans="2:13" ht="13" x14ac:dyDescent="0.3">
      <c r="B6" s="1" t="s">
        <v>29</v>
      </c>
      <c r="D6" s="5">
        <f>D5+14</f>
        <v>43127</v>
      </c>
      <c r="E6">
        <f t="shared" ref="E6:E69" ca="1" si="0">IF(AND(D5&lt;$B$5,$B$5&lt;D6),1,0)</f>
        <v>0</v>
      </c>
      <c r="G6" s="18">
        <f ca="1">G5</f>
        <v>43422</v>
      </c>
      <c r="H6" s="17"/>
      <c r="I6" s="18">
        <f ca="1">I5</f>
        <v>43435</v>
      </c>
      <c r="L6">
        <v>4</v>
      </c>
      <c r="M6" s="1" t="s">
        <v>36</v>
      </c>
    </row>
    <row r="7" spans="2:13" ht="13" x14ac:dyDescent="0.3">
      <c r="B7">
        <f ca="1">YEAR(B5)</f>
        <v>2018</v>
      </c>
      <c r="D7" s="5">
        <f t="shared" ref="D7:D70" si="1">D6+14</f>
        <v>43141</v>
      </c>
      <c r="E7">
        <f t="shared" ca="1" si="0"/>
        <v>0</v>
      </c>
      <c r="G7" s="17">
        <f ca="1">DAY(G5)</f>
        <v>18</v>
      </c>
      <c r="H7" s="17"/>
      <c r="I7" s="17">
        <f t="shared" ref="I7" ca="1" si="2">DAY(I5)</f>
        <v>1</v>
      </c>
      <c r="L7">
        <v>5</v>
      </c>
      <c r="M7" s="1" t="s">
        <v>37</v>
      </c>
    </row>
    <row r="8" spans="2:13" ht="13" x14ac:dyDescent="0.3">
      <c r="B8" s="1" t="s">
        <v>30</v>
      </c>
      <c r="D8" s="5">
        <f t="shared" si="1"/>
        <v>43155</v>
      </c>
      <c r="E8">
        <f t="shared" ca="1" si="0"/>
        <v>0</v>
      </c>
      <c r="G8" s="17" t="str">
        <f ca="1">VLOOKUP(MONTH(G5),$L$3:$M$14,2,FALSE)</f>
        <v>Novembre</v>
      </c>
      <c r="H8" s="17"/>
      <c r="I8" s="17" t="str">
        <f ca="1">VLOOKUP(MONTH(I5),$L$3:$M$14,2,FALSE)</f>
        <v>Décembre</v>
      </c>
      <c r="L8">
        <v>6</v>
      </c>
      <c r="M8" s="1" t="s">
        <v>38</v>
      </c>
    </row>
    <row r="9" spans="2:13" ht="13" x14ac:dyDescent="0.3">
      <c r="B9">
        <f ca="1">MONTH(B5)</f>
        <v>11</v>
      </c>
      <c r="D9" s="5">
        <f t="shared" si="1"/>
        <v>43169</v>
      </c>
      <c r="E9">
        <f t="shared" ca="1" si="0"/>
        <v>0</v>
      </c>
      <c r="I9">
        <f ca="1">YEAR(I5)</f>
        <v>2018</v>
      </c>
      <c r="L9">
        <v>7</v>
      </c>
      <c r="M9" s="1" t="s">
        <v>39</v>
      </c>
    </row>
    <row r="10" spans="2:13" ht="13" x14ac:dyDescent="0.3">
      <c r="B10" t="str">
        <f ca="1">VLOOKUP(B9,L3:M14,2,FALSE)</f>
        <v>Novembre</v>
      </c>
      <c r="D10" s="5">
        <f t="shared" si="1"/>
        <v>43183</v>
      </c>
      <c r="E10">
        <f t="shared" ca="1" si="0"/>
        <v>0</v>
      </c>
      <c r="L10">
        <v>8</v>
      </c>
      <c r="M10" s="1" t="s">
        <v>40</v>
      </c>
    </row>
    <row r="11" spans="2:13" ht="13" x14ac:dyDescent="0.3">
      <c r="D11" s="5">
        <f t="shared" si="1"/>
        <v>43197</v>
      </c>
      <c r="E11">
        <f t="shared" ca="1" si="0"/>
        <v>0</v>
      </c>
      <c r="L11">
        <v>9</v>
      </c>
      <c r="M11" s="1" t="s">
        <v>41</v>
      </c>
    </row>
    <row r="12" spans="2:13" ht="13" x14ac:dyDescent="0.3">
      <c r="D12" s="5">
        <f t="shared" si="1"/>
        <v>43211</v>
      </c>
      <c r="E12">
        <f t="shared" ca="1" si="0"/>
        <v>0</v>
      </c>
      <c r="L12">
        <v>10</v>
      </c>
      <c r="M12" s="1" t="s">
        <v>42</v>
      </c>
    </row>
    <row r="13" spans="2:13" ht="13" x14ac:dyDescent="0.3">
      <c r="D13" s="5">
        <f t="shared" si="1"/>
        <v>43225</v>
      </c>
      <c r="E13">
        <f t="shared" ca="1" si="0"/>
        <v>0</v>
      </c>
      <c r="L13">
        <v>11</v>
      </c>
      <c r="M13" s="1" t="s">
        <v>43</v>
      </c>
    </row>
    <row r="14" spans="2:13" ht="13" x14ac:dyDescent="0.3">
      <c r="D14" s="5">
        <f t="shared" si="1"/>
        <v>43239</v>
      </c>
      <c r="E14">
        <f t="shared" ca="1" si="0"/>
        <v>0</v>
      </c>
      <c r="L14">
        <v>12</v>
      </c>
      <c r="M14" s="1" t="s">
        <v>44</v>
      </c>
    </row>
    <row r="15" spans="2:13" ht="13" x14ac:dyDescent="0.3">
      <c r="D15" s="5">
        <f t="shared" si="1"/>
        <v>43253</v>
      </c>
      <c r="E15">
        <f t="shared" ca="1" si="0"/>
        <v>0</v>
      </c>
    </row>
    <row r="16" spans="2:13" ht="13" x14ac:dyDescent="0.3">
      <c r="D16" s="5">
        <f t="shared" si="1"/>
        <v>43267</v>
      </c>
      <c r="E16">
        <f t="shared" ca="1" si="0"/>
        <v>0</v>
      </c>
    </row>
    <row r="17" spans="4:5" ht="13" x14ac:dyDescent="0.3">
      <c r="D17" s="5">
        <f t="shared" si="1"/>
        <v>43281</v>
      </c>
      <c r="E17">
        <f t="shared" ca="1" si="0"/>
        <v>0</v>
      </c>
    </row>
    <row r="18" spans="4:5" ht="13" x14ac:dyDescent="0.3">
      <c r="D18" s="5">
        <f t="shared" si="1"/>
        <v>43295</v>
      </c>
      <c r="E18">
        <f t="shared" ca="1" si="0"/>
        <v>0</v>
      </c>
    </row>
    <row r="19" spans="4:5" ht="13" x14ac:dyDescent="0.3">
      <c r="D19" s="5">
        <f t="shared" si="1"/>
        <v>43309</v>
      </c>
      <c r="E19">
        <f t="shared" ca="1" si="0"/>
        <v>0</v>
      </c>
    </row>
    <row r="20" spans="4:5" ht="13" x14ac:dyDescent="0.3">
      <c r="D20" s="5">
        <f t="shared" si="1"/>
        <v>43323</v>
      </c>
      <c r="E20">
        <f t="shared" ca="1" si="0"/>
        <v>0</v>
      </c>
    </row>
    <row r="21" spans="4:5" ht="13" x14ac:dyDescent="0.3">
      <c r="D21" s="5">
        <f t="shared" si="1"/>
        <v>43337</v>
      </c>
      <c r="E21">
        <f t="shared" ca="1" si="0"/>
        <v>0</v>
      </c>
    </row>
    <row r="22" spans="4:5" ht="13" x14ac:dyDescent="0.3">
      <c r="D22" s="5">
        <f t="shared" si="1"/>
        <v>43351</v>
      </c>
      <c r="E22">
        <f t="shared" ca="1" si="0"/>
        <v>0</v>
      </c>
    </row>
    <row r="23" spans="4:5" ht="13" x14ac:dyDescent="0.3">
      <c r="D23" s="5">
        <f t="shared" si="1"/>
        <v>43365</v>
      </c>
      <c r="E23">
        <f t="shared" ca="1" si="0"/>
        <v>0</v>
      </c>
    </row>
    <row r="24" spans="4:5" ht="13" x14ac:dyDescent="0.3">
      <c r="D24" s="5">
        <f t="shared" si="1"/>
        <v>43379</v>
      </c>
      <c r="E24">
        <f t="shared" ca="1" si="0"/>
        <v>0</v>
      </c>
    </row>
    <row r="25" spans="4:5" ht="13" x14ac:dyDescent="0.3">
      <c r="D25" s="5">
        <f t="shared" si="1"/>
        <v>43393</v>
      </c>
      <c r="E25">
        <f t="shared" ca="1" si="0"/>
        <v>0</v>
      </c>
    </row>
    <row r="26" spans="4:5" ht="13" x14ac:dyDescent="0.3">
      <c r="D26" s="5">
        <f t="shared" si="1"/>
        <v>43407</v>
      </c>
      <c r="E26">
        <f t="shared" ca="1" si="0"/>
        <v>0</v>
      </c>
    </row>
    <row r="27" spans="4:5" ht="13" x14ac:dyDescent="0.3">
      <c r="D27" s="5">
        <f t="shared" si="1"/>
        <v>43421</v>
      </c>
      <c r="E27">
        <f t="shared" ca="1" si="0"/>
        <v>0</v>
      </c>
    </row>
    <row r="28" spans="4:5" ht="13" x14ac:dyDescent="0.3">
      <c r="D28" s="5">
        <f t="shared" si="1"/>
        <v>43435</v>
      </c>
      <c r="E28">
        <f t="shared" ca="1" si="0"/>
        <v>1</v>
      </c>
    </row>
    <row r="29" spans="4:5" ht="13" x14ac:dyDescent="0.3">
      <c r="D29" s="5">
        <f t="shared" si="1"/>
        <v>43449</v>
      </c>
      <c r="E29">
        <f t="shared" ca="1" si="0"/>
        <v>0</v>
      </c>
    </row>
    <row r="30" spans="4:5" ht="13" x14ac:dyDescent="0.3">
      <c r="D30" s="5">
        <f t="shared" si="1"/>
        <v>43463</v>
      </c>
      <c r="E30">
        <f t="shared" ca="1" si="0"/>
        <v>0</v>
      </c>
    </row>
    <row r="31" spans="4:5" ht="13" x14ac:dyDescent="0.3">
      <c r="D31" s="5">
        <f t="shared" si="1"/>
        <v>43477</v>
      </c>
      <c r="E31">
        <f t="shared" ca="1" si="0"/>
        <v>0</v>
      </c>
    </row>
    <row r="32" spans="4:5" ht="13" x14ac:dyDescent="0.3">
      <c r="D32" s="5">
        <f t="shared" si="1"/>
        <v>43491</v>
      </c>
      <c r="E32">
        <f t="shared" ca="1" si="0"/>
        <v>0</v>
      </c>
    </row>
    <row r="33" spans="4:5" ht="13" x14ac:dyDescent="0.3">
      <c r="D33" s="5">
        <f t="shared" si="1"/>
        <v>43505</v>
      </c>
      <c r="E33">
        <f t="shared" ca="1" si="0"/>
        <v>0</v>
      </c>
    </row>
    <row r="34" spans="4:5" ht="13" x14ac:dyDescent="0.3">
      <c r="D34" s="5">
        <f t="shared" si="1"/>
        <v>43519</v>
      </c>
      <c r="E34">
        <f t="shared" ca="1" si="0"/>
        <v>0</v>
      </c>
    </row>
    <row r="35" spans="4:5" ht="13" x14ac:dyDescent="0.3">
      <c r="D35" s="5">
        <f t="shared" si="1"/>
        <v>43533</v>
      </c>
      <c r="E35">
        <f t="shared" ca="1" si="0"/>
        <v>0</v>
      </c>
    </row>
    <row r="36" spans="4:5" ht="13" x14ac:dyDescent="0.3">
      <c r="D36" s="5">
        <f t="shared" si="1"/>
        <v>43547</v>
      </c>
      <c r="E36">
        <f t="shared" ca="1" si="0"/>
        <v>0</v>
      </c>
    </row>
    <row r="37" spans="4:5" ht="13" x14ac:dyDescent="0.3">
      <c r="D37" s="5">
        <f t="shared" si="1"/>
        <v>43561</v>
      </c>
      <c r="E37">
        <f t="shared" ca="1" si="0"/>
        <v>0</v>
      </c>
    </row>
    <row r="38" spans="4:5" ht="13" x14ac:dyDescent="0.3">
      <c r="D38" s="5">
        <f t="shared" si="1"/>
        <v>43575</v>
      </c>
      <c r="E38">
        <f t="shared" ca="1" si="0"/>
        <v>0</v>
      </c>
    </row>
    <row r="39" spans="4:5" ht="13" x14ac:dyDescent="0.3">
      <c r="D39" s="5">
        <f t="shared" si="1"/>
        <v>43589</v>
      </c>
      <c r="E39">
        <f t="shared" ca="1" si="0"/>
        <v>0</v>
      </c>
    </row>
    <row r="40" spans="4:5" ht="13" x14ac:dyDescent="0.3">
      <c r="D40" s="5">
        <f t="shared" si="1"/>
        <v>43603</v>
      </c>
      <c r="E40">
        <f t="shared" ca="1" si="0"/>
        <v>0</v>
      </c>
    </row>
    <row r="41" spans="4:5" ht="13" x14ac:dyDescent="0.3">
      <c r="D41" s="5">
        <f t="shared" si="1"/>
        <v>43617</v>
      </c>
      <c r="E41">
        <f t="shared" ca="1" si="0"/>
        <v>0</v>
      </c>
    </row>
    <row r="42" spans="4:5" ht="13" x14ac:dyDescent="0.3">
      <c r="D42" s="5">
        <f t="shared" si="1"/>
        <v>43631</v>
      </c>
      <c r="E42">
        <f t="shared" ca="1" si="0"/>
        <v>0</v>
      </c>
    </row>
    <row r="43" spans="4:5" ht="13" x14ac:dyDescent="0.3">
      <c r="D43" s="5">
        <f t="shared" si="1"/>
        <v>43645</v>
      </c>
      <c r="E43">
        <f t="shared" ca="1" si="0"/>
        <v>0</v>
      </c>
    </row>
    <row r="44" spans="4:5" ht="13" x14ac:dyDescent="0.3">
      <c r="D44" s="5">
        <f t="shared" si="1"/>
        <v>43659</v>
      </c>
      <c r="E44">
        <f t="shared" ca="1" si="0"/>
        <v>0</v>
      </c>
    </row>
    <row r="45" spans="4:5" ht="13" x14ac:dyDescent="0.3">
      <c r="D45" s="5">
        <f t="shared" si="1"/>
        <v>43673</v>
      </c>
      <c r="E45">
        <f t="shared" ca="1" si="0"/>
        <v>0</v>
      </c>
    </row>
    <row r="46" spans="4:5" ht="13" x14ac:dyDescent="0.3">
      <c r="D46" s="5">
        <f t="shared" si="1"/>
        <v>43687</v>
      </c>
      <c r="E46">
        <f t="shared" ca="1" si="0"/>
        <v>0</v>
      </c>
    </row>
    <row r="47" spans="4:5" ht="13" x14ac:dyDescent="0.3">
      <c r="D47" s="5">
        <f t="shared" si="1"/>
        <v>43701</v>
      </c>
      <c r="E47">
        <f t="shared" ca="1" si="0"/>
        <v>0</v>
      </c>
    </row>
    <row r="48" spans="4:5" ht="13" x14ac:dyDescent="0.3">
      <c r="D48" s="5">
        <f t="shared" si="1"/>
        <v>43715</v>
      </c>
      <c r="E48">
        <f t="shared" ca="1" si="0"/>
        <v>0</v>
      </c>
    </row>
    <row r="49" spans="4:5" ht="13" x14ac:dyDescent="0.3">
      <c r="D49" s="5">
        <f t="shared" si="1"/>
        <v>43729</v>
      </c>
      <c r="E49">
        <f t="shared" ca="1" si="0"/>
        <v>0</v>
      </c>
    </row>
    <row r="50" spans="4:5" ht="13" x14ac:dyDescent="0.3">
      <c r="D50" s="5">
        <f t="shared" si="1"/>
        <v>43743</v>
      </c>
      <c r="E50">
        <f t="shared" ca="1" si="0"/>
        <v>0</v>
      </c>
    </row>
    <row r="51" spans="4:5" ht="13" x14ac:dyDescent="0.3">
      <c r="D51" s="5">
        <f t="shared" si="1"/>
        <v>43757</v>
      </c>
      <c r="E51">
        <f t="shared" ca="1" si="0"/>
        <v>0</v>
      </c>
    </row>
    <row r="52" spans="4:5" ht="13" x14ac:dyDescent="0.3">
      <c r="D52" s="5">
        <f t="shared" si="1"/>
        <v>43771</v>
      </c>
      <c r="E52">
        <f t="shared" ca="1" si="0"/>
        <v>0</v>
      </c>
    </row>
    <row r="53" spans="4:5" ht="13" x14ac:dyDescent="0.3">
      <c r="D53" s="5">
        <f t="shared" si="1"/>
        <v>43785</v>
      </c>
      <c r="E53">
        <f t="shared" ca="1" si="0"/>
        <v>0</v>
      </c>
    </row>
    <row r="54" spans="4:5" ht="13" x14ac:dyDescent="0.3">
      <c r="D54" s="5">
        <f t="shared" si="1"/>
        <v>43799</v>
      </c>
      <c r="E54">
        <f t="shared" ca="1" si="0"/>
        <v>0</v>
      </c>
    </row>
    <row r="55" spans="4:5" ht="13" x14ac:dyDescent="0.3">
      <c r="D55" s="5">
        <f t="shared" si="1"/>
        <v>43813</v>
      </c>
      <c r="E55">
        <f t="shared" ca="1" si="0"/>
        <v>0</v>
      </c>
    </row>
    <row r="56" spans="4:5" ht="13" x14ac:dyDescent="0.3">
      <c r="D56" s="5">
        <f t="shared" si="1"/>
        <v>43827</v>
      </c>
      <c r="E56">
        <f t="shared" ca="1" si="0"/>
        <v>0</v>
      </c>
    </row>
    <row r="57" spans="4:5" ht="13" x14ac:dyDescent="0.3">
      <c r="D57" s="5">
        <f t="shared" si="1"/>
        <v>43841</v>
      </c>
      <c r="E57">
        <f t="shared" ca="1" si="0"/>
        <v>0</v>
      </c>
    </row>
    <row r="58" spans="4:5" ht="13" x14ac:dyDescent="0.3">
      <c r="D58" s="5">
        <f t="shared" si="1"/>
        <v>43855</v>
      </c>
      <c r="E58">
        <f t="shared" ca="1" si="0"/>
        <v>0</v>
      </c>
    </row>
    <row r="59" spans="4:5" ht="13" x14ac:dyDescent="0.3">
      <c r="D59" s="5">
        <f t="shared" si="1"/>
        <v>43869</v>
      </c>
      <c r="E59">
        <f t="shared" ca="1" si="0"/>
        <v>0</v>
      </c>
    </row>
    <row r="60" spans="4:5" ht="13" x14ac:dyDescent="0.3">
      <c r="D60" s="5">
        <f t="shared" si="1"/>
        <v>43883</v>
      </c>
      <c r="E60">
        <f t="shared" ca="1" si="0"/>
        <v>0</v>
      </c>
    </row>
    <row r="61" spans="4:5" ht="13" x14ac:dyDescent="0.3">
      <c r="D61" s="5">
        <f t="shared" si="1"/>
        <v>43897</v>
      </c>
      <c r="E61">
        <f t="shared" ca="1" si="0"/>
        <v>0</v>
      </c>
    </row>
    <row r="62" spans="4:5" ht="13" x14ac:dyDescent="0.3">
      <c r="D62" s="5">
        <f t="shared" si="1"/>
        <v>43911</v>
      </c>
      <c r="E62">
        <f t="shared" ca="1" si="0"/>
        <v>0</v>
      </c>
    </row>
    <row r="63" spans="4:5" ht="13" x14ac:dyDescent="0.3">
      <c r="D63" s="5">
        <f t="shared" si="1"/>
        <v>43925</v>
      </c>
      <c r="E63">
        <f t="shared" ca="1" si="0"/>
        <v>0</v>
      </c>
    </row>
    <row r="64" spans="4:5" ht="13" x14ac:dyDescent="0.3">
      <c r="D64" s="5">
        <f t="shared" si="1"/>
        <v>43939</v>
      </c>
      <c r="E64">
        <f t="shared" ca="1" si="0"/>
        <v>0</v>
      </c>
    </row>
    <row r="65" spans="4:5" ht="13" x14ac:dyDescent="0.3">
      <c r="D65" s="5">
        <f t="shared" si="1"/>
        <v>43953</v>
      </c>
      <c r="E65">
        <f t="shared" ca="1" si="0"/>
        <v>0</v>
      </c>
    </row>
    <row r="66" spans="4:5" ht="13" x14ac:dyDescent="0.3">
      <c r="D66" s="5">
        <f t="shared" si="1"/>
        <v>43967</v>
      </c>
      <c r="E66">
        <f t="shared" ca="1" si="0"/>
        <v>0</v>
      </c>
    </row>
    <row r="67" spans="4:5" ht="13" x14ac:dyDescent="0.3">
      <c r="D67" s="5">
        <f t="shared" si="1"/>
        <v>43981</v>
      </c>
      <c r="E67">
        <f t="shared" ca="1" si="0"/>
        <v>0</v>
      </c>
    </row>
    <row r="68" spans="4:5" ht="13" x14ac:dyDescent="0.3">
      <c r="D68" s="5">
        <f t="shared" si="1"/>
        <v>43995</v>
      </c>
      <c r="E68">
        <f t="shared" ca="1" si="0"/>
        <v>0</v>
      </c>
    </row>
    <row r="69" spans="4:5" ht="13" x14ac:dyDescent="0.3">
      <c r="D69" s="5">
        <f t="shared" si="1"/>
        <v>44009</v>
      </c>
      <c r="E69">
        <f t="shared" ca="1" si="0"/>
        <v>0</v>
      </c>
    </row>
    <row r="70" spans="4:5" ht="13" x14ac:dyDescent="0.3">
      <c r="D70" s="5">
        <f t="shared" si="1"/>
        <v>44023</v>
      </c>
      <c r="E70">
        <f t="shared" ref="E70:E133" ca="1" si="3">IF(AND(D69&lt;$B$5,$B$5&lt;D70),1,0)</f>
        <v>0</v>
      </c>
    </row>
    <row r="71" spans="4:5" ht="13" x14ac:dyDescent="0.3">
      <c r="D71" s="5">
        <f t="shared" ref="D71:D134" si="4">D70+14</f>
        <v>44037</v>
      </c>
      <c r="E71">
        <f t="shared" ca="1" si="3"/>
        <v>0</v>
      </c>
    </row>
    <row r="72" spans="4:5" ht="13" x14ac:dyDescent="0.3">
      <c r="D72" s="5">
        <f t="shared" si="4"/>
        <v>44051</v>
      </c>
      <c r="E72">
        <f t="shared" ca="1" si="3"/>
        <v>0</v>
      </c>
    </row>
    <row r="73" spans="4:5" ht="13" x14ac:dyDescent="0.3">
      <c r="D73" s="5">
        <f t="shared" si="4"/>
        <v>44065</v>
      </c>
      <c r="E73">
        <f t="shared" ca="1" si="3"/>
        <v>0</v>
      </c>
    </row>
    <row r="74" spans="4:5" ht="13" x14ac:dyDescent="0.3">
      <c r="D74" s="5">
        <f t="shared" si="4"/>
        <v>44079</v>
      </c>
      <c r="E74">
        <f t="shared" ca="1" si="3"/>
        <v>0</v>
      </c>
    </row>
    <row r="75" spans="4:5" ht="13" x14ac:dyDescent="0.3">
      <c r="D75" s="5">
        <f t="shared" si="4"/>
        <v>44093</v>
      </c>
      <c r="E75">
        <f t="shared" ca="1" si="3"/>
        <v>0</v>
      </c>
    </row>
    <row r="76" spans="4:5" ht="13" x14ac:dyDescent="0.3">
      <c r="D76" s="5">
        <f t="shared" si="4"/>
        <v>44107</v>
      </c>
      <c r="E76">
        <f t="shared" ca="1" si="3"/>
        <v>0</v>
      </c>
    </row>
    <row r="77" spans="4:5" ht="13" x14ac:dyDescent="0.3">
      <c r="D77" s="5">
        <f t="shared" si="4"/>
        <v>44121</v>
      </c>
      <c r="E77">
        <f t="shared" ca="1" si="3"/>
        <v>0</v>
      </c>
    </row>
    <row r="78" spans="4:5" ht="13" x14ac:dyDescent="0.3">
      <c r="D78" s="5">
        <f t="shared" si="4"/>
        <v>44135</v>
      </c>
      <c r="E78">
        <f t="shared" ca="1" si="3"/>
        <v>0</v>
      </c>
    </row>
    <row r="79" spans="4:5" ht="13" x14ac:dyDescent="0.3">
      <c r="D79" s="5">
        <f t="shared" si="4"/>
        <v>44149</v>
      </c>
      <c r="E79">
        <f t="shared" ca="1" si="3"/>
        <v>0</v>
      </c>
    </row>
    <row r="80" spans="4:5" ht="13" x14ac:dyDescent="0.3">
      <c r="D80" s="5">
        <f t="shared" si="4"/>
        <v>44163</v>
      </c>
      <c r="E80">
        <f t="shared" ca="1" si="3"/>
        <v>0</v>
      </c>
    </row>
    <row r="81" spans="4:5" ht="13" x14ac:dyDescent="0.3">
      <c r="D81" s="5">
        <f t="shared" si="4"/>
        <v>44177</v>
      </c>
      <c r="E81">
        <f t="shared" ca="1" si="3"/>
        <v>0</v>
      </c>
    </row>
    <row r="82" spans="4:5" ht="13" x14ac:dyDescent="0.3">
      <c r="D82" s="5">
        <f t="shared" si="4"/>
        <v>44191</v>
      </c>
      <c r="E82">
        <f t="shared" ca="1" si="3"/>
        <v>0</v>
      </c>
    </row>
    <row r="83" spans="4:5" ht="13" x14ac:dyDescent="0.3">
      <c r="D83" s="5">
        <f t="shared" si="4"/>
        <v>44205</v>
      </c>
      <c r="E83">
        <f t="shared" ca="1" si="3"/>
        <v>0</v>
      </c>
    </row>
    <row r="84" spans="4:5" ht="13" x14ac:dyDescent="0.3">
      <c r="D84" s="5">
        <f t="shared" si="4"/>
        <v>44219</v>
      </c>
      <c r="E84">
        <f t="shared" ca="1" si="3"/>
        <v>0</v>
      </c>
    </row>
    <row r="85" spans="4:5" ht="13" x14ac:dyDescent="0.3">
      <c r="D85" s="5">
        <f t="shared" si="4"/>
        <v>44233</v>
      </c>
      <c r="E85">
        <f t="shared" ca="1" si="3"/>
        <v>0</v>
      </c>
    </row>
    <row r="86" spans="4:5" ht="13" x14ac:dyDescent="0.3">
      <c r="D86" s="5">
        <f t="shared" si="4"/>
        <v>44247</v>
      </c>
      <c r="E86">
        <f t="shared" ca="1" si="3"/>
        <v>0</v>
      </c>
    </row>
    <row r="87" spans="4:5" ht="13" x14ac:dyDescent="0.3">
      <c r="D87" s="5">
        <f t="shared" si="4"/>
        <v>44261</v>
      </c>
      <c r="E87">
        <f t="shared" ca="1" si="3"/>
        <v>0</v>
      </c>
    </row>
    <row r="88" spans="4:5" ht="13" x14ac:dyDescent="0.3">
      <c r="D88" s="5">
        <f t="shared" si="4"/>
        <v>44275</v>
      </c>
      <c r="E88">
        <f t="shared" ca="1" si="3"/>
        <v>0</v>
      </c>
    </row>
    <row r="89" spans="4:5" ht="13" x14ac:dyDescent="0.3">
      <c r="D89" s="5">
        <f t="shared" si="4"/>
        <v>44289</v>
      </c>
      <c r="E89">
        <f t="shared" ca="1" si="3"/>
        <v>0</v>
      </c>
    </row>
    <row r="90" spans="4:5" ht="13" x14ac:dyDescent="0.3">
      <c r="D90" s="5">
        <f t="shared" si="4"/>
        <v>44303</v>
      </c>
      <c r="E90">
        <f t="shared" ca="1" si="3"/>
        <v>0</v>
      </c>
    </row>
    <row r="91" spans="4:5" ht="13" x14ac:dyDescent="0.3">
      <c r="D91" s="5">
        <f t="shared" si="4"/>
        <v>44317</v>
      </c>
      <c r="E91">
        <f t="shared" ca="1" si="3"/>
        <v>0</v>
      </c>
    </row>
    <row r="92" spans="4:5" ht="13" x14ac:dyDescent="0.3">
      <c r="D92" s="5">
        <f t="shared" si="4"/>
        <v>44331</v>
      </c>
      <c r="E92">
        <f t="shared" ca="1" si="3"/>
        <v>0</v>
      </c>
    </row>
    <row r="93" spans="4:5" ht="13" x14ac:dyDescent="0.3">
      <c r="D93" s="5">
        <f t="shared" si="4"/>
        <v>44345</v>
      </c>
      <c r="E93">
        <f t="shared" ca="1" si="3"/>
        <v>0</v>
      </c>
    </row>
    <row r="94" spans="4:5" ht="13" x14ac:dyDescent="0.3">
      <c r="D94" s="5">
        <f t="shared" si="4"/>
        <v>44359</v>
      </c>
      <c r="E94">
        <f t="shared" ca="1" si="3"/>
        <v>0</v>
      </c>
    </row>
    <row r="95" spans="4:5" ht="13" x14ac:dyDescent="0.3">
      <c r="D95" s="5">
        <f t="shared" si="4"/>
        <v>44373</v>
      </c>
      <c r="E95">
        <f t="shared" ca="1" si="3"/>
        <v>0</v>
      </c>
    </row>
    <row r="96" spans="4:5" ht="13" x14ac:dyDescent="0.3">
      <c r="D96" s="5">
        <f t="shared" si="4"/>
        <v>44387</v>
      </c>
      <c r="E96">
        <f t="shared" ca="1" si="3"/>
        <v>0</v>
      </c>
    </row>
    <row r="97" spans="4:5" ht="13" x14ac:dyDescent="0.3">
      <c r="D97" s="5">
        <f t="shared" si="4"/>
        <v>44401</v>
      </c>
      <c r="E97">
        <f t="shared" ca="1" si="3"/>
        <v>0</v>
      </c>
    </row>
    <row r="98" spans="4:5" ht="13" x14ac:dyDescent="0.3">
      <c r="D98" s="5">
        <f t="shared" si="4"/>
        <v>44415</v>
      </c>
      <c r="E98">
        <f t="shared" ca="1" si="3"/>
        <v>0</v>
      </c>
    </row>
    <row r="99" spans="4:5" ht="13" x14ac:dyDescent="0.3">
      <c r="D99" s="5">
        <f t="shared" si="4"/>
        <v>44429</v>
      </c>
      <c r="E99">
        <f t="shared" ca="1" si="3"/>
        <v>0</v>
      </c>
    </row>
    <row r="100" spans="4:5" ht="13" x14ac:dyDescent="0.3">
      <c r="D100" s="5">
        <f t="shared" si="4"/>
        <v>44443</v>
      </c>
      <c r="E100">
        <f t="shared" ca="1" si="3"/>
        <v>0</v>
      </c>
    </row>
    <row r="101" spans="4:5" ht="13" x14ac:dyDescent="0.3">
      <c r="D101" s="5">
        <f t="shared" si="4"/>
        <v>44457</v>
      </c>
      <c r="E101">
        <f t="shared" ca="1" si="3"/>
        <v>0</v>
      </c>
    </row>
    <row r="102" spans="4:5" ht="13" x14ac:dyDescent="0.3">
      <c r="D102" s="5">
        <f t="shared" si="4"/>
        <v>44471</v>
      </c>
      <c r="E102">
        <f t="shared" ca="1" si="3"/>
        <v>0</v>
      </c>
    </row>
    <row r="103" spans="4:5" ht="13" x14ac:dyDescent="0.3">
      <c r="D103" s="5">
        <f t="shared" si="4"/>
        <v>44485</v>
      </c>
      <c r="E103">
        <f t="shared" ca="1" si="3"/>
        <v>0</v>
      </c>
    </row>
    <row r="104" spans="4:5" ht="13" x14ac:dyDescent="0.3">
      <c r="D104" s="5">
        <f t="shared" si="4"/>
        <v>44499</v>
      </c>
      <c r="E104">
        <f t="shared" ca="1" si="3"/>
        <v>0</v>
      </c>
    </row>
    <row r="105" spans="4:5" ht="13" x14ac:dyDescent="0.3">
      <c r="D105" s="5">
        <f t="shared" si="4"/>
        <v>44513</v>
      </c>
      <c r="E105">
        <f t="shared" ca="1" si="3"/>
        <v>0</v>
      </c>
    </row>
    <row r="106" spans="4:5" ht="13" x14ac:dyDescent="0.3">
      <c r="D106" s="5">
        <f t="shared" si="4"/>
        <v>44527</v>
      </c>
      <c r="E106">
        <f t="shared" ca="1" si="3"/>
        <v>0</v>
      </c>
    </row>
    <row r="107" spans="4:5" ht="13" x14ac:dyDescent="0.3">
      <c r="D107" s="5">
        <f t="shared" si="4"/>
        <v>44541</v>
      </c>
      <c r="E107">
        <f t="shared" ca="1" si="3"/>
        <v>0</v>
      </c>
    </row>
    <row r="108" spans="4:5" ht="13" x14ac:dyDescent="0.3">
      <c r="D108" s="5">
        <f t="shared" si="4"/>
        <v>44555</v>
      </c>
      <c r="E108">
        <f t="shared" ca="1" si="3"/>
        <v>0</v>
      </c>
    </row>
    <row r="109" spans="4:5" ht="13" x14ac:dyDescent="0.3">
      <c r="D109" s="5">
        <f t="shared" si="4"/>
        <v>44569</v>
      </c>
      <c r="E109">
        <f t="shared" ca="1" si="3"/>
        <v>0</v>
      </c>
    </row>
    <row r="110" spans="4:5" ht="13" x14ac:dyDescent="0.3">
      <c r="D110" s="5">
        <f t="shared" si="4"/>
        <v>44583</v>
      </c>
      <c r="E110">
        <f t="shared" ca="1" si="3"/>
        <v>0</v>
      </c>
    </row>
    <row r="111" spans="4:5" ht="13" x14ac:dyDescent="0.3">
      <c r="D111" s="5">
        <f t="shared" si="4"/>
        <v>44597</v>
      </c>
      <c r="E111">
        <f t="shared" ca="1" si="3"/>
        <v>0</v>
      </c>
    </row>
    <row r="112" spans="4:5" ht="13" x14ac:dyDescent="0.3">
      <c r="D112" s="5">
        <f t="shared" si="4"/>
        <v>44611</v>
      </c>
      <c r="E112">
        <f t="shared" ca="1" si="3"/>
        <v>0</v>
      </c>
    </row>
    <row r="113" spans="4:5" ht="13" x14ac:dyDescent="0.3">
      <c r="D113" s="5">
        <f t="shared" si="4"/>
        <v>44625</v>
      </c>
      <c r="E113">
        <f t="shared" ca="1" si="3"/>
        <v>0</v>
      </c>
    </row>
    <row r="114" spans="4:5" ht="13" x14ac:dyDescent="0.3">
      <c r="D114" s="5">
        <f t="shared" si="4"/>
        <v>44639</v>
      </c>
      <c r="E114">
        <f t="shared" ca="1" si="3"/>
        <v>0</v>
      </c>
    </row>
    <row r="115" spans="4:5" ht="13" x14ac:dyDescent="0.3">
      <c r="D115" s="5">
        <f t="shared" si="4"/>
        <v>44653</v>
      </c>
      <c r="E115">
        <f t="shared" ca="1" si="3"/>
        <v>0</v>
      </c>
    </row>
    <row r="116" spans="4:5" ht="13" x14ac:dyDescent="0.3">
      <c r="D116" s="5">
        <f t="shared" si="4"/>
        <v>44667</v>
      </c>
      <c r="E116">
        <f t="shared" ca="1" si="3"/>
        <v>0</v>
      </c>
    </row>
    <row r="117" spans="4:5" ht="13" x14ac:dyDescent="0.3">
      <c r="D117" s="5">
        <f t="shared" si="4"/>
        <v>44681</v>
      </c>
      <c r="E117">
        <f t="shared" ca="1" si="3"/>
        <v>0</v>
      </c>
    </row>
    <row r="118" spans="4:5" ht="13" x14ac:dyDescent="0.3">
      <c r="D118" s="5">
        <f t="shared" si="4"/>
        <v>44695</v>
      </c>
      <c r="E118">
        <f t="shared" ca="1" si="3"/>
        <v>0</v>
      </c>
    </row>
    <row r="119" spans="4:5" ht="13" x14ac:dyDescent="0.3">
      <c r="D119" s="5">
        <f t="shared" si="4"/>
        <v>44709</v>
      </c>
      <c r="E119">
        <f t="shared" ca="1" si="3"/>
        <v>0</v>
      </c>
    </row>
    <row r="120" spans="4:5" ht="13" x14ac:dyDescent="0.3">
      <c r="D120" s="5">
        <f t="shared" si="4"/>
        <v>44723</v>
      </c>
      <c r="E120">
        <f t="shared" ca="1" si="3"/>
        <v>0</v>
      </c>
    </row>
    <row r="121" spans="4:5" ht="13" x14ac:dyDescent="0.3">
      <c r="D121" s="5">
        <f t="shared" si="4"/>
        <v>44737</v>
      </c>
      <c r="E121">
        <f t="shared" ca="1" si="3"/>
        <v>0</v>
      </c>
    </row>
    <row r="122" spans="4:5" ht="13" x14ac:dyDescent="0.3">
      <c r="D122" s="5">
        <f t="shared" si="4"/>
        <v>44751</v>
      </c>
      <c r="E122">
        <f t="shared" ca="1" si="3"/>
        <v>0</v>
      </c>
    </row>
    <row r="123" spans="4:5" ht="13" x14ac:dyDescent="0.3">
      <c r="D123" s="5">
        <f t="shared" si="4"/>
        <v>44765</v>
      </c>
      <c r="E123">
        <f t="shared" ca="1" si="3"/>
        <v>0</v>
      </c>
    </row>
    <row r="124" spans="4:5" ht="13" x14ac:dyDescent="0.3">
      <c r="D124" s="5">
        <f t="shared" si="4"/>
        <v>44779</v>
      </c>
      <c r="E124">
        <f t="shared" ca="1" si="3"/>
        <v>0</v>
      </c>
    </row>
    <row r="125" spans="4:5" ht="13" x14ac:dyDescent="0.3">
      <c r="D125" s="5">
        <f t="shared" si="4"/>
        <v>44793</v>
      </c>
      <c r="E125">
        <f t="shared" ca="1" si="3"/>
        <v>0</v>
      </c>
    </row>
    <row r="126" spans="4:5" ht="13" x14ac:dyDescent="0.3">
      <c r="D126" s="5">
        <f t="shared" si="4"/>
        <v>44807</v>
      </c>
      <c r="E126">
        <f t="shared" ca="1" si="3"/>
        <v>0</v>
      </c>
    </row>
    <row r="127" spans="4:5" ht="13" x14ac:dyDescent="0.3">
      <c r="D127" s="5">
        <f t="shared" si="4"/>
        <v>44821</v>
      </c>
      <c r="E127">
        <f t="shared" ca="1" si="3"/>
        <v>0</v>
      </c>
    </row>
    <row r="128" spans="4:5" ht="13" x14ac:dyDescent="0.3">
      <c r="D128" s="5">
        <f t="shared" si="4"/>
        <v>44835</v>
      </c>
      <c r="E128">
        <f t="shared" ca="1" si="3"/>
        <v>0</v>
      </c>
    </row>
    <row r="129" spans="4:5" ht="13" x14ac:dyDescent="0.3">
      <c r="D129" s="5">
        <f t="shared" si="4"/>
        <v>44849</v>
      </c>
      <c r="E129">
        <f t="shared" ca="1" si="3"/>
        <v>0</v>
      </c>
    </row>
    <row r="130" spans="4:5" ht="13" x14ac:dyDescent="0.3">
      <c r="D130" s="5">
        <f t="shared" si="4"/>
        <v>44863</v>
      </c>
      <c r="E130">
        <f t="shared" ca="1" si="3"/>
        <v>0</v>
      </c>
    </row>
    <row r="131" spans="4:5" ht="13" x14ac:dyDescent="0.3">
      <c r="D131" s="5">
        <f t="shared" si="4"/>
        <v>44877</v>
      </c>
      <c r="E131">
        <f t="shared" ca="1" si="3"/>
        <v>0</v>
      </c>
    </row>
    <row r="132" spans="4:5" ht="13" x14ac:dyDescent="0.3">
      <c r="D132" s="5">
        <f t="shared" si="4"/>
        <v>44891</v>
      </c>
      <c r="E132">
        <f t="shared" ca="1" si="3"/>
        <v>0</v>
      </c>
    </row>
    <row r="133" spans="4:5" ht="13" x14ac:dyDescent="0.3">
      <c r="D133" s="5">
        <f t="shared" si="4"/>
        <v>44905</v>
      </c>
      <c r="E133">
        <f t="shared" ca="1" si="3"/>
        <v>0</v>
      </c>
    </row>
    <row r="134" spans="4:5" ht="13" x14ac:dyDescent="0.3">
      <c r="D134" s="5">
        <f t="shared" si="4"/>
        <v>44919</v>
      </c>
      <c r="E134">
        <f t="shared" ref="E134:E197" ca="1" si="5">IF(AND(D133&lt;$B$5,$B$5&lt;D134),1,0)</f>
        <v>0</v>
      </c>
    </row>
    <row r="135" spans="4:5" ht="13" x14ac:dyDescent="0.3">
      <c r="D135" s="5">
        <f t="shared" ref="D135:D198" si="6">D134+14</f>
        <v>44933</v>
      </c>
      <c r="E135">
        <f t="shared" ca="1" si="5"/>
        <v>0</v>
      </c>
    </row>
    <row r="136" spans="4:5" ht="13" x14ac:dyDescent="0.3">
      <c r="D136" s="5">
        <f t="shared" si="6"/>
        <v>44947</v>
      </c>
      <c r="E136">
        <f t="shared" ca="1" si="5"/>
        <v>0</v>
      </c>
    </row>
    <row r="137" spans="4:5" ht="13" x14ac:dyDescent="0.3">
      <c r="D137" s="5">
        <f t="shared" si="6"/>
        <v>44961</v>
      </c>
      <c r="E137">
        <f t="shared" ca="1" si="5"/>
        <v>0</v>
      </c>
    </row>
    <row r="138" spans="4:5" ht="13" x14ac:dyDescent="0.3">
      <c r="D138" s="5">
        <f t="shared" si="6"/>
        <v>44975</v>
      </c>
      <c r="E138">
        <f t="shared" ca="1" si="5"/>
        <v>0</v>
      </c>
    </row>
    <row r="139" spans="4:5" ht="13" x14ac:dyDescent="0.3">
      <c r="D139" s="5">
        <f t="shared" si="6"/>
        <v>44989</v>
      </c>
      <c r="E139">
        <f t="shared" ca="1" si="5"/>
        <v>0</v>
      </c>
    </row>
    <row r="140" spans="4:5" ht="13" x14ac:dyDescent="0.3">
      <c r="D140" s="5">
        <f t="shared" si="6"/>
        <v>45003</v>
      </c>
      <c r="E140">
        <f t="shared" ca="1" si="5"/>
        <v>0</v>
      </c>
    </row>
    <row r="141" spans="4:5" ht="13" x14ac:dyDescent="0.3">
      <c r="D141" s="5">
        <f t="shared" si="6"/>
        <v>45017</v>
      </c>
      <c r="E141">
        <f t="shared" ca="1" si="5"/>
        <v>0</v>
      </c>
    </row>
    <row r="142" spans="4:5" ht="13" x14ac:dyDescent="0.3">
      <c r="D142" s="5">
        <f t="shared" si="6"/>
        <v>45031</v>
      </c>
      <c r="E142">
        <f t="shared" ca="1" si="5"/>
        <v>0</v>
      </c>
    </row>
    <row r="143" spans="4:5" ht="13" x14ac:dyDescent="0.3">
      <c r="D143" s="5">
        <f t="shared" si="6"/>
        <v>45045</v>
      </c>
      <c r="E143">
        <f t="shared" ca="1" si="5"/>
        <v>0</v>
      </c>
    </row>
    <row r="144" spans="4:5" ht="13" x14ac:dyDescent="0.3">
      <c r="D144" s="5">
        <f t="shared" si="6"/>
        <v>45059</v>
      </c>
      <c r="E144">
        <f t="shared" ca="1" si="5"/>
        <v>0</v>
      </c>
    </row>
    <row r="145" spans="4:5" ht="13" x14ac:dyDescent="0.3">
      <c r="D145" s="5">
        <f t="shared" si="6"/>
        <v>45073</v>
      </c>
      <c r="E145">
        <f t="shared" ca="1" si="5"/>
        <v>0</v>
      </c>
    </row>
    <row r="146" spans="4:5" ht="13" x14ac:dyDescent="0.3">
      <c r="D146" s="5">
        <f t="shared" si="6"/>
        <v>45087</v>
      </c>
      <c r="E146">
        <f t="shared" ca="1" si="5"/>
        <v>0</v>
      </c>
    </row>
    <row r="147" spans="4:5" ht="13" x14ac:dyDescent="0.3">
      <c r="D147" s="5">
        <f t="shared" si="6"/>
        <v>45101</v>
      </c>
      <c r="E147">
        <f t="shared" ca="1" si="5"/>
        <v>0</v>
      </c>
    </row>
    <row r="148" spans="4:5" ht="13" x14ac:dyDescent="0.3">
      <c r="D148" s="5">
        <f t="shared" si="6"/>
        <v>45115</v>
      </c>
      <c r="E148">
        <f t="shared" ca="1" si="5"/>
        <v>0</v>
      </c>
    </row>
    <row r="149" spans="4:5" ht="13" x14ac:dyDescent="0.3">
      <c r="D149" s="5">
        <f t="shared" si="6"/>
        <v>45129</v>
      </c>
      <c r="E149">
        <f t="shared" ca="1" si="5"/>
        <v>0</v>
      </c>
    </row>
    <row r="150" spans="4:5" ht="13" x14ac:dyDescent="0.3">
      <c r="D150" s="5">
        <f t="shared" si="6"/>
        <v>45143</v>
      </c>
      <c r="E150">
        <f t="shared" ca="1" si="5"/>
        <v>0</v>
      </c>
    </row>
    <row r="151" spans="4:5" ht="13" x14ac:dyDescent="0.3">
      <c r="D151" s="5">
        <f t="shared" si="6"/>
        <v>45157</v>
      </c>
      <c r="E151">
        <f t="shared" ca="1" si="5"/>
        <v>0</v>
      </c>
    </row>
    <row r="152" spans="4:5" ht="13" x14ac:dyDescent="0.3">
      <c r="D152" s="5">
        <f t="shared" si="6"/>
        <v>45171</v>
      </c>
      <c r="E152">
        <f t="shared" ca="1" si="5"/>
        <v>0</v>
      </c>
    </row>
    <row r="153" spans="4:5" ht="13" x14ac:dyDescent="0.3">
      <c r="D153" s="5">
        <f t="shared" si="6"/>
        <v>45185</v>
      </c>
      <c r="E153">
        <f t="shared" ca="1" si="5"/>
        <v>0</v>
      </c>
    </row>
    <row r="154" spans="4:5" ht="13" x14ac:dyDescent="0.3">
      <c r="D154" s="5">
        <f t="shared" si="6"/>
        <v>45199</v>
      </c>
      <c r="E154">
        <f t="shared" ca="1" si="5"/>
        <v>0</v>
      </c>
    </row>
    <row r="155" spans="4:5" ht="13" x14ac:dyDescent="0.3">
      <c r="D155" s="5">
        <f t="shared" si="6"/>
        <v>45213</v>
      </c>
      <c r="E155">
        <f t="shared" ca="1" si="5"/>
        <v>0</v>
      </c>
    </row>
    <row r="156" spans="4:5" ht="13" x14ac:dyDescent="0.3">
      <c r="D156" s="5">
        <f t="shared" si="6"/>
        <v>45227</v>
      </c>
      <c r="E156">
        <f t="shared" ca="1" si="5"/>
        <v>0</v>
      </c>
    </row>
    <row r="157" spans="4:5" ht="13" x14ac:dyDescent="0.3">
      <c r="D157" s="5">
        <f t="shared" si="6"/>
        <v>45241</v>
      </c>
      <c r="E157">
        <f t="shared" ca="1" si="5"/>
        <v>0</v>
      </c>
    </row>
    <row r="158" spans="4:5" ht="13" x14ac:dyDescent="0.3">
      <c r="D158" s="5">
        <f t="shared" si="6"/>
        <v>45255</v>
      </c>
      <c r="E158">
        <f t="shared" ca="1" si="5"/>
        <v>0</v>
      </c>
    </row>
    <row r="159" spans="4:5" ht="13" x14ac:dyDescent="0.3">
      <c r="D159" s="5">
        <f t="shared" si="6"/>
        <v>45269</v>
      </c>
      <c r="E159">
        <f t="shared" ca="1" si="5"/>
        <v>0</v>
      </c>
    </row>
    <row r="160" spans="4:5" ht="13" x14ac:dyDescent="0.3">
      <c r="D160" s="5">
        <f t="shared" si="6"/>
        <v>45283</v>
      </c>
      <c r="E160">
        <f t="shared" ca="1" si="5"/>
        <v>0</v>
      </c>
    </row>
    <row r="161" spans="4:5" ht="13" x14ac:dyDescent="0.3">
      <c r="D161" s="5">
        <f t="shared" si="6"/>
        <v>45297</v>
      </c>
      <c r="E161">
        <f t="shared" ca="1" si="5"/>
        <v>0</v>
      </c>
    </row>
    <row r="162" spans="4:5" ht="13" x14ac:dyDescent="0.3">
      <c r="D162" s="5">
        <f t="shared" si="6"/>
        <v>45311</v>
      </c>
      <c r="E162">
        <f t="shared" ca="1" si="5"/>
        <v>0</v>
      </c>
    </row>
    <row r="163" spans="4:5" ht="13" x14ac:dyDescent="0.3">
      <c r="D163" s="5">
        <f t="shared" si="6"/>
        <v>45325</v>
      </c>
      <c r="E163">
        <f t="shared" ca="1" si="5"/>
        <v>0</v>
      </c>
    </row>
    <row r="164" spans="4:5" ht="13" x14ac:dyDescent="0.3">
      <c r="D164" s="5">
        <f t="shared" si="6"/>
        <v>45339</v>
      </c>
      <c r="E164">
        <f t="shared" ca="1" si="5"/>
        <v>0</v>
      </c>
    </row>
    <row r="165" spans="4:5" ht="13" x14ac:dyDescent="0.3">
      <c r="D165" s="5">
        <f t="shared" si="6"/>
        <v>45353</v>
      </c>
      <c r="E165">
        <f t="shared" ca="1" si="5"/>
        <v>0</v>
      </c>
    </row>
    <row r="166" spans="4:5" ht="13" x14ac:dyDescent="0.3">
      <c r="D166" s="5">
        <f t="shared" si="6"/>
        <v>45367</v>
      </c>
      <c r="E166">
        <f t="shared" ca="1" si="5"/>
        <v>0</v>
      </c>
    </row>
    <row r="167" spans="4:5" ht="13" x14ac:dyDescent="0.3">
      <c r="D167" s="5">
        <f t="shared" si="6"/>
        <v>45381</v>
      </c>
      <c r="E167">
        <f t="shared" ca="1" si="5"/>
        <v>0</v>
      </c>
    </row>
    <row r="168" spans="4:5" ht="13" x14ac:dyDescent="0.3">
      <c r="D168" s="5">
        <f t="shared" si="6"/>
        <v>45395</v>
      </c>
      <c r="E168">
        <f t="shared" ca="1" si="5"/>
        <v>0</v>
      </c>
    </row>
    <row r="169" spans="4:5" ht="13" x14ac:dyDescent="0.3">
      <c r="D169" s="5">
        <f t="shared" si="6"/>
        <v>45409</v>
      </c>
      <c r="E169">
        <f t="shared" ca="1" si="5"/>
        <v>0</v>
      </c>
    </row>
    <row r="170" spans="4:5" ht="13" x14ac:dyDescent="0.3">
      <c r="D170" s="5">
        <f t="shared" si="6"/>
        <v>45423</v>
      </c>
      <c r="E170">
        <f t="shared" ca="1" si="5"/>
        <v>0</v>
      </c>
    </row>
    <row r="171" spans="4:5" ht="13" x14ac:dyDescent="0.3">
      <c r="D171" s="5">
        <f t="shared" si="6"/>
        <v>45437</v>
      </c>
      <c r="E171">
        <f t="shared" ca="1" si="5"/>
        <v>0</v>
      </c>
    </row>
    <row r="172" spans="4:5" ht="13" x14ac:dyDescent="0.3">
      <c r="D172" s="5">
        <f t="shared" si="6"/>
        <v>45451</v>
      </c>
      <c r="E172">
        <f t="shared" ca="1" si="5"/>
        <v>0</v>
      </c>
    </row>
    <row r="173" spans="4:5" ht="13" x14ac:dyDescent="0.3">
      <c r="D173" s="5">
        <f t="shared" si="6"/>
        <v>45465</v>
      </c>
      <c r="E173">
        <f t="shared" ca="1" si="5"/>
        <v>0</v>
      </c>
    </row>
    <row r="174" spans="4:5" ht="13" x14ac:dyDescent="0.3">
      <c r="D174" s="5">
        <f t="shared" si="6"/>
        <v>45479</v>
      </c>
      <c r="E174">
        <f t="shared" ca="1" si="5"/>
        <v>0</v>
      </c>
    </row>
    <row r="175" spans="4:5" ht="13" x14ac:dyDescent="0.3">
      <c r="D175" s="5">
        <f t="shared" si="6"/>
        <v>45493</v>
      </c>
      <c r="E175">
        <f t="shared" ca="1" si="5"/>
        <v>0</v>
      </c>
    </row>
    <row r="176" spans="4:5" ht="13" x14ac:dyDescent="0.3">
      <c r="D176" s="5">
        <f t="shared" si="6"/>
        <v>45507</v>
      </c>
      <c r="E176">
        <f t="shared" ca="1" si="5"/>
        <v>0</v>
      </c>
    </row>
    <row r="177" spans="4:5" ht="13" x14ac:dyDescent="0.3">
      <c r="D177" s="5">
        <f t="shared" si="6"/>
        <v>45521</v>
      </c>
      <c r="E177">
        <f t="shared" ca="1" si="5"/>
        <v>0</v>
      </c>
    </row>
    <row r="178" spans="4:5" ht="13" x14ac:dyDescent="0.3">
      <c r="D178" s="5">
        <f t="shared" si="6"/>
        <v>45535</v>
      </c>
      <c r="E178">
        <f t="shared" ca="1" si="5"/>
        <v>0</v>
      </c>
    </row>
    <row r="179" spans="4:5" ht="13" x14ac:dyDescent="0.3">
      <c r="D179" s="5">
        <f t="shared" si="6"/>
        <v>45549</v>
      </c>
      <c r="E179">
        <f t="shared" ca="1" si="5"/>
        <v>0</v>
      </c>
    </row>
    <row r="180" spans="4:5" ht="13" x14ac:dyDescent="0.3">
      <c r="D180" s="5">
        <f t="shared" si="6"/>
        <v>45563</v>
      </c>
      <c r="E180">
        <f t="shared" ca="1" si="5"/>
        <v>0</v>
      </c>
    </row>
    <row r="181" spans="4:5" ht="13" x14ac:dyDescent="0.3">
      <c r="D181" s="5">
        <f t="shared" si="6"/>
        <v>45577</v>
      </c>
      <c r="E181">
        <f t="shared" ca="1" si="5"/>
        <v>0</v>
      </c>
    </row>
    <row r="182" spans="4:5" ht="13" x14ac:dyDescent="0.3">
      <c r="D182" s="5">
        <f t="shared" si="6"/>
        <v>45591</v>
      </c>
      <c r="E182">
        <f t="shared" ca="1" si="5"/>
        <v>0</v>
      </c>
    </row>
    <row r="183" spans="4:5" ht="13" x14ac:dyDescent="0.3">
      <c r="D183" s="5">
        <f t="shared" si="6"/>
        <v>45605</v>
      </c>
      <c r="E183">
        <f t="shared" ca="1" si="5"/>
        <v>0</v>
      </c>
    </row>
    <row r="184" spans="4:5" ht="13" x14ac:dyDescent="0.3">
      <c r="D184" s="5">
        <f t="shared" si="6"/>
        <v>45619</v>
      </c>
      <c r="E184">
        <f t="shared" ca="1" si="5"/>
        <v>0</v>
      </c>
    </row>
    <row r="185" spans="4:5" ht="13" x14ac:dyDescent="0.3">
      <c r="D185" s="5">
        <f t="shared" si="6"/>
        <v>45633</v>
      </c>
      <c r="E185">
        <f t="shared" ca="1" si="5"/>
        <v>0</v>
      </c>
    </row>
    <row r="186" spans="4:5" ht="13" x14ac:dyDescent="0.3">
      <c r="D186" s="5">
        <f t="shared" si="6"/>
        <v>45647</v>
      </c>
      <c r="E186">
        <f t="shared" ca="1" si="5"/>
        <v>0</v>
      </c>
    </row>
    <row r="187" spans="4:5" ht="13" x14ac:dyDescent="0.3">
      <c r="D187" s="5">
        <f t="shared" si="6"/>
        <v>45661</v>
      </c>
      <c r="E187">
        <f t="shared" ca="1" si="5"/>
        <v>0</v>
      </c>
    </row>
    <row r="188" spans="4:5" ht="13" x14ac:dyDescent="0.3">
      <c r="D188" s="5">
        <f t="shared" si="6"/>
        <v>45675</v>
      </c>
      <c r="E188">
        <f t="shared" ca="1" si="5"/>
        <v>0</v>
      </c>
    </row>
    <row r="189" spans="4:5" ht="13" x14ac:dyDescent="0.3">
      <c r="D189" s="5">
        <f t="shared" si="6"/>
        <v>45689</v>
      </c>
      <c r="E189">
        <f t="shared" ca="1" si="5"/>
        <v>0</v>
      </c>
    </row>
    <row r="190" spans="4:5" ht="13" x14ac:dyDescent="0.3">
      <c r="D190" s="5">
        <f t="shared" si="6"/>
        <v>45703</v>
      </c>
      <c r="E190">
        <f t="shared" ca="1" si="5"/>
        <v>0</v>
      </c>
    </row>
    <row r="191" spans="4:5" ht="13" x14ac:dyDescent="0.3">
      <c r="D191" s="5">
        <f t="shared" si="6"/>
        <v>45717</v>
      </c>
      <c r="E191">
        <f t="shared" ca="1" si="5"/>
        <v>0</v>
      </c>
    </row>
    <row r="192" spans="4:5" ht="13" x14ac:dyDescent="0.3">
      <c r="D192" s="5">
        <f t="shared" si="6"/>
        <v>45731</v>
      </c>
      <c r="E192">
        <f t="shared" ca="1" si="5"/>
        <v>0</v>
      </c>
    </row>
    <row r="193" spans="4:5" ht="13" x14ac:dyDescent="0.3">
      <c r="D193" s="5">
        <f t="shared" si="6"/>
        <v>45745</v>
      </c>
      <c r="E193">
        <f t="shared" ca="1" si="5"/>
        <v>0</v>
      </c>
    </row>
    <row r="194" spans="4:5" ht="13" x14ac:dyDescent="0.3">
      <c r="D194" s="5">
        <f t="shared" si="6"/>
        <v>45759</v>
      </c>
      <c r="E194">
        <f t="shared" ca="1" si="5"/>
        <v>0</v>
      </c>
    </row>
    <row r="195" spans="4:5" ht="13" x14ac:dyDescent="0.3">
      <c r="D195" s="5">
        <f t="shared" si="6"/>
        <v>45773</v>
      </c>
      <c r="E195">
        <f t="shared" ca="1" si="5"/>
        <v>0</v>
      </c>
    </row>
    <row r="196" spans="4:5" ht="13" x14ac:dyDescent="0.3">
      <c r="D196" s="5">
        <f t="shared" si="6"/>
        <v>45787</v>
      </c>
      <c r="E196">
        <f t="shared" ca="1" si="5"/>
        <v>0</v>
      </c>
    </row>
    <row r="197" spans="4:5" ht="13" x14ac:dyDescent="0.3">
      <c r="D197" s="5">
        <f t="shared" si="6"/>
        <v>45801</v>
      </c>
      <c r="E197">
        <f t="shared" ca="1" si="5"/>
        <v>0</v>
      </c>
    </row>
    <row r="198" spans="4:5" ht="13" x14ac:dyDescent="0.3">
      <c r="D198" s="5">
        <f t="shared" si="6"/>
        <v>45815</v>
      </c>
      <c r="E198">
        <f t="shared" ref="E198:E261" ca="1" si="7">IF(AND(D197&lt;$B$5,$B$5&lt;D198),1,0)</f>
        <v>0</v>
      </c>
    </row>
    <row r="199" spans="4:5" ht="13" x14ac:dyDescent="0.3">
      <c r="D199" s="5">
        <f t="shared" ref="D199:D262" si="8">D198+14</f>
        <v>45829</v>
      </c>
      <c r="E199">
        <f t="shared" ca="1" si="7"/>
        <v>0</v>
      </c>
    </row>
    <row r="200" spans="4:5" ht="13" x14ac:dyDescent="0.3">
      <c r="D200" s="5">
        <f t="shared" si="8"/>
        <v>45843</v>
      </c>
      <c r="E200">
        <f t="shared" ca="1" si="7"/>
        <v>0</v>
      </c>
    </row>
    <row r="201" spans="4:5" ht="13" x14ac:dyDescent="0.3">
      <c r="D201" s="5">
        <f t="shared" si="8"/>
        <v>45857</v>
      </c>
      <c r="E201">
        <f t="shared" ca="1" si="7"/>
        <v>0</v>
      </c>
    </row>
    <row r="202" spans="4:5" ht="13" x14ac:dyDescent="0.3">
      <c r="D202" s="5">
        <f t="shared" si="8"/>
        <v>45871</v>
      </c>
      <c r="E202">
        <f t="shared" ca="1" si="7"/>
        <v>0</v>
      </c>
    </row>
    <row r="203" spans="4:5" ht="13" x14ac:dyDescent="0.3">
      <c r="D203" s="5">
        <f t="shared" si="8"/>
        <v>45885</v>
      </c>
      <c r="E203">
        <f t="shared" ca="1" si="7"/>
        <v>0</v>
      </c>
    </row>
    <row r="204" spans="4:5" ht="13" x14ac:dyDescent="0.3">
      <c r="D204" s="5">
        <f t="shared" si="8"/>
        <v>45899</v>
      </c>
      <c r="E204">
        <f t="shared" ca="1" si="7"/>
        <v>0</v>
      </c>
    </row>
    <row r="205" spans="4:5" ht="13" x14ac:dyDescent="0.3">
      <c r="D205" s="5">
        <f t="shared" si="8"/>
        <v>45913</v>
      </c>
      <c r="E205">
        <f t="shared" ca="1" si="7"/>
        <v>0</v>
      </c>
    </row>
    <row r="206" spans="4:5" ht="13" x14ac:dyDescent="0.3">
      <c r="D206" s="5">
        <f t="shared" si="8"/>
        <v>45927</v>
      </c>
      <c r="E206">
        <f t="shared" ca="1" si="7"/>
        <v>0</v>
      </c>
    </row>
    <row r="207" spans="4:5" ht="13" x14ac:dyDescent="0.3">
      <c r="D207" s="5">
        <f t="shared" si="8"/>
        <v>45941</v>
      </c>
      <c r="E207">
        <f t="shared" ca="1" si="7"/>
        <v>0</v>
      </c>
    </row>
    <row r="208" spans="4:5" ht="13" x14ac:dyDescent="0.3">
      <c r="D208" s="5">
        <f t="shared" si="8"/>
        <v>45955</v>
      </c>
      <c r="E208">
        <f t="shared" ca="1" si="7"/>
        <v>0</v>
      </c>
    </row>
    <row r="209" spans="4:5" ht="13" x14ac:dyDescent="0.3">
      <c r="D209" s="5">
        <f t="shared" si="8"/>
        <v>45969</v>
      </c>
      <c r="E209">
        <f t="shared" ca="1" si="7"/>
        <v>0</v>
      </c>
    </row>
    <row r="210" spans="4:5" ht="13" x14ac:dyDescent="0.3">
      <c r="D210" s="5">
        <f t="shared" si="8"/>
        <v>45983</v>
      </c>
      <c r="E210">
        <f t="shared" ca="1" si="7"/>
        <v>0</v>
      </c>
    </row>
    <row r="211" spans="4:5" ht="13" x14ac:dyDescent="0.3">
      <c r="D211" s="5">
        <f t="shared" si="8"/>
        <v>45997</v>
      </c>
      <c r="E211">
        <f t="shared" ca="1" si="7"/>
        <v>0</v>
      </c>
    </row>
    <row r="212" spans="4:5" ht="13" x14ac:dyDescent="0.3">
      <c r="D212" s="5">
        <f t="shared" si="8"/>
        <v>46011</v>
      </c>
      <c r="E212">
        <f t="shared" ca="1" si="7"/>
        <v>0</v>
      </c>
    </row>
    <row r="213" spans="4:5" ht="13" x14ac:dyDescent="0.3">
      <c r="D213" s="5">
        <f t="shared" si="8"/>
        <v>46025</v>
      </c>
      <c r="E213">
        <f t="shared" ca="1" si="7"/>
        <v>0</v>
      </c>
    </row>
    <row r="214" spans="4:5" ht="13" x14ac:dyDescent="0.3">
      <c r="D214" s="5">
        <f t="shared" si="8"/>
        <v>46039</v>
      </c>
      <c r="E214">
        <f t="shared" ca="1" si="7"/>
        <v>0</v>
      </c>
    </row>
    <row r="215" spans="4:5" ht="13" x14ac:dyDescent="0.3">
      <c r="D215" s="5">
        <f t="shared" si="8"/>
        <v>46053</v>
      </c>
      <c r="E215">
        <f t="shared" ca="1" si="7"/>
        <v>0</v>
      </c>
    </row>
    <row r="216" spans="4:5" ht="13" x14ac:dyDescent="0.3">
      <c r="D216" s="5">
        <f t="shared" si="8"/>
        <v>46067</v>
      </c>
      <c r="E216">
        <f t="shared" ca="1" si="7"/>
        <v>0</v>
      </c>
    </row>
    <row r="217" spans="4:5" ht="13" x14ac:dyDescent="0.3">
      <c r="D217" s="5">
        <f t="shared" si="8"/>
        <v>46081</v>
      </c>
      <c r="E217">
        <f t="shared" ca="1" si="7"/>
        <v>0</v>
      </c>
    </row>
    <row r="218" spans="4:5" ht="13" x14ac:dyDescent="0.3">
      <c r="D218" s="5">
        <f t="shared" si="8"/>
        <v>46095</v>
      </c>
      <c r="E218">
        <f t="shared" ca="1" si="7"/>
        <v>0</v>
      </c>
    </row>
    <row r="219" spans="4:5" ht="13" x14ac:dyDescent="0.3">
      <c r="D219" s="5">
        <f t="shared" si="8"/>
        <v>46109</v>
      </c>
      <c r="E219">
        <f t="shared" ca="1" si="7"/>
        <v>0</v>
      </c>
    </row>
    <row r="220" spans="4:5" ht="13" x14ac:dyDescent="0.3">
      <c r="D220" s="5">
        <f t="shared" si="8"/>
        <v>46123</v>
      </c>
      <c r="E220">
        <f t="shared" ca="1" si="7"/>
        <v>0</v>
      </c>
    </row>
    <row r="221" spans="4:5" ht="13" x14ac:dyDescent="0.3">
      <c r="D221" s="5">
        <f t="shared" si="8"/>
        <v>46137</v>
      </c>
      <c r="E221">
        <f t="shared" ca="1" si="7"/>
        <v>0</v>
      </c>
    </row>
    <row r="222" spans="4:5" ht="13" x14ac:dyDescent="0.3">
      <c r="D222" s="5">
        <f t="shared" si="8"/>
        <v>46151</v>
      </c>
      <c r="E222">
        <f t="shared" ca="1" si="7"/>
        <v>0</v>
      </c>
    </row>
    <row r="223" spans="4:5" ht="13" x14ac:dyDescent="0.3">
      <c r="D223" s="5">
        <f t="shared" si="8"/>
        <v>46165</v>
      </c>
      <c r="E223">
        <f t="shared" ca="1" si="7"/>
        <v>0</v>
      </c>
    </row>
    <row r="224" spans="4:5" ht="13" x14ac:dyDescent="0.3">
      <c r="D224" s="5">
        <f t="shared" si="8"/>
        <v>46179</v>
      </c>
      <c r="E224">
        <f t="shared" ca="1" si="7"/>
        <v>0</v>
      </c>
    </row>
    <row r="225" spans="4:5" ht="13" x14ac:dyDescent="0.3">
      <c r="D225" s="5">
        <f t="shared" si="8"/>
        <v>46193</v>
      </c>
      <c r="E225">
        <f t="shared" ca="1" si="7"/>
        <v>0</v>
      </c>
    </row>
    <row r="226" spans="4:5" ht="13" x14ac:dyDescent="0.3">
      <c r="D226" s="5">
        <f t="shared" si="8"/>
        <v>46207</v>
      </c>
      <c r="E226">
        <f t="shared" ca="1" si="7"/>
        <v>0</v>
      </c>
    </row>
    <row r="227" spans="4:5" ht="13" x14ac:dyDescent="0.3">
      <c r="D227" s="5">
        <f t="shared" si="8"/>
        <v>46221</v>
      </c>
      <c r="E227">
        <f t="shared" ca="1" si="7"/>
        <v>0</v>
      </c>
    </row>
    <row r="228" spans="4:5" ht="13" x14ac:dyDescent="0.3">
      <c r="D228" s="5">
        <f t="shared" si="8"/>
        <v>46235</v>
      </c>
      <c r="E228">
        <f t="shared" ca="1" si="7"/>
        <v>0</v>
      </c>
    </row>
    <row r="229" spans="4:5" ht="13" x14ac:dyDescent="0.3">
      <c r="D229" s="5">
        <f t="shared" si="8"/>
        <v>46249</v>
      </c>
      <c r="E229">
        <f t="shared" ca="1" si="7"/>
        <v>0</v>
      </c>
    </row>
    <row r="230" spans="4:5" ht="13" x14ac:dyDescent="0.3">
      <c r="D230" s="5">
        <f t="shared" si="8"/>
        <v>46263</v>
      </c>
      <c r="E230">
        <f t="shared" ca="1" si="7"/>
        <v>0</v>
      </c>
    </row>
    <row r="231" spans="4:5" ht="13" x14ac:dyDescent="0.3">
      <c r="D231" s="5">
        <f t="shared" si="8"/>
        <v>46277</v>
      </c>
      <c r="E231">
        <f t="shared" ca="1" si="7"/>
        <v>0</v>
      </c>
    </row>
    <row r="232" spans="4:5" ht="13" x14ac:dyDescent="0.3">
      <c r="D232" s="5">
        <f t="shared" si="8"/>
        <v>46291</v>
      </c>
      <c r="E232">
        <f t="shared" ca="1" si="7"/>
        <v>0</v>
      </c>
    </row>
    <row r="233" spans="4:5" ht="13" x14ac:dyDescent="0.3">
      <c r="D233" s="5">
        <f t="shared" si="8"/>
        <v>46305</v>
      </c>
      <c r="E233">
        <f t="shared" ca="1" si="7"/>
        <v>0</v>
      </c>
    </row>
    <row r="234" spans="4:5" ht="13" x14ac:dyDescent="0.3">
      <c r="D234" s="5">
        <f t="shared" si="8"/>
        <v>46319</v>
      </c>
      <c r="E234">
        <f t="shared" ca="1" si="7"/>
        <v>0</v>
      </c>
    </row>
    <row r="235" spans="4:5" ht="13" x14ac:dyDescent="0.3">
      <c r="D235" s="5">
        <f t="shared" si="8"/>
        <v>46333</v>
      </c>
      <c r="E235">
        <f t="shared" ca="1" si="7"/>
        <v>0</v>
      </c>
    </row>
    <row r="236" spans="4:5" ht="13" x14ac:dyDescent="0.3">
      <c r="D236" s="5">
        <f t="shared" si="8"/>
        <v>46347</v>
      </c>
      <c r="E236">
        <f t="shared" ca="1" si="7"/>
        <v>0</v>
      </c>
    </row>
    <row r="237" spans="4:5" ht="13" x14ac:dyDescent="0.3">
      <c r="D237" s="5">
        <f t="shared" si="8"/>
        <v>46361</v>
      </c>
      <c r="E237">
        <f t="shared" ca="1" si="7"/>
        <v>0</v>
      </c>
    </row>
    <row r="238" spans="4:5" ht="13" x14ac:dyDescent="0.3">
      <c r="D238" s="5">
        <f t="shared" si="8"/>
        <v>46375</v>
      </c>
      <c r="E238">
        <f t="shared" ca="1" si="7"/>
        <v>0</v>
      </c>
    </row>
    <row r="239" spans="4:5" ht="13" x14ac:dyDescent="0.3">
      <c r="D239" s="5">
        <f t="shared" si="8"/>
        <v>46389</v>
      </c>
      <c r="E239">
        <f t="shared" ca="1" si="7"/>
        <v>0</v>
      </c>
    </row>
    <row r="240" spans="4:5" ht="13" x14ac:dyDescent="0.3">
      <c r="D240" s="5">
        <f t="shared" si="8"/>
        <v>46403</v>
      </c>
      <c r="E240">
        <f t="shared" ca="1" si="7"/>
        <v>0</v>
      </c>
    </row>
    <row r="241" spans="4:5" ht="13" x14ac:dyDescent="0.3">
      <c r="D241" s="5">
        <f t="shared" si="8"/>
        <v>46417</v>
      </c>
      <c r="E241">
        <f t="shared" ca="1" si="7"/>
        <v>0</v>
      </c>
    </row>
    <row r="242" spans="4:5" ht="13" x14ac:dyDescent="0.3">
      <c r="D242" s="5">
        <f t="shared" si="8"/>
        <v>46431</v>
      </c>
      <c r="E242">
        <f t="shared" ca="1" si="7"/>
        <v>0</v>
      </c>
    </row>
    <row r="243" spans="4:5" ht="13" x14ac:dyDescent="0.3">
      <c r="D243" s="5">
        <f t="shared" si="8"/>
        <v>46445</v>
      </c>
      <c r="E243">
        <f t="shared" ca="1" si="7"/>
        <v>0</v>
      </c>
    </row>
    <row r="244" spans="4:5" ht="13" x14ac:dyDescent="0.3">
      <c r="D244" s="5">
        <f t="shared" si="8"/>
        <v>46459</v>
      </c>
      <c r="E244">
        <f t="shared" ca="1" si="7"/>
        <v>0</v>
      </c>
    </row>
    <row r="245" spans="4:5" ht="13" x14ac:dyDescent="0.3">
      <c r="D245" s="5">
        <f t="shared" si="8"/>
        <v>46473</v>
      </c>
      <c r="E245">
        <f t="shared" ca="1" si="7"/>
        <v>0</v>
      </c>
    </row>
    <row r="246" spans="4:5" ht="13" x14ac:dyDescent="0.3">
      <c r="D246" s="5">
        <f t="shared" si="8"/>
        <v>46487</v>
      </c>
      <c r="E246">
        <f t="shared" ca="1" si="7"/>
        <v>0</v>
      </c>
    </row>
    <row r="247" spans="4:5" ht="13" x14ac:dyDescent="0.3">
      <c r="D247" s="5">
        <f t="shared" si="8"/>
        <v>46501</v>
      </c>
      <c r="E247">
        <f t="shared" ca="1" si="7"/>
        <v>0</v>
      </c>
    </row>
    <row r="248" spans="4:5" ht="13" x14ac:dyDescent="0.3">
      <c r="D248" s="5">
        <f t="shared" si="8"/>
        <v>46515</v>
      </c>
      <c r="E248">
        <f t="shared" ca="1" si="7"/>
        <v>0</v>
      </c>
    </row>
    <row r="249" spans="4:5" ht="13" x14ac:dyDescent="0.3">
      <c r="D249" s="5">
        <f t="shared" si="8"/>
        <v>46529</v>
      </c>
      <c r="E249">
        <f t="shared" ca="1" si="7"/>
        <v>0</v>
      </c>
    </row>
    <row r="250" spans="4:5" ht="13" x14ac:dyDescent="0.3">
      <c r="D250" s="5">
        <f t="shared" si="8"/>
        <v>46543</v>
      </c>
      <c r="E250">
        <f t="shared" ca="1" si="7"/>
        <v>0</v>
      </c>
    </row>
    <row r="251" spans="4:5" ht="13" x14ac:dyDescent="0.3">
      <c r="D251" s="5">
        <f t="shared" si="8"/>
        <v>46557</v>
      </c>
      <c r="E251">
        <f t="shared" ca="1" si="7"/>
        <v>0</v>
      </c>
    </row>
    <row r="252" spans="4:5" ht="13" x14ac:dyDescent="0.3">
      <c r="D252" s="5">
        <f t="shared" si="8"/>
        <v>46571</v>
      </c>
      <c r="E252">
        <f t="shared" ca="1" si="7"/>
        <v>0</v>
      </c>
    </row>
    <row r="253" spans="4:5" ht="13" x14ac:dyDescent="0.3">
      <c r="D253" s="5">
        <f t="shared" si="8"/>
        <v>46585</v>
      </c>
      <c r="E253">
        <f t="shared" ca="1" si="7"/>
        <v>0</v>
      </c>
    </row>
    <row r="254" spans="4:5" ht="13" x14ac:dyDescent="0.3">
      <c r="D254" s="5">
        <f t="shared" si="8"/>
        <v>46599</v>
      </c>
      <c r="E254">
        <f t="shared" ca="1" si="7"/>
        <v>0</v>
      </c>
    </row>
    <row r="255" spans="4:5" ht="13" x14ac:dyDescent="0.3">
      <c r="D255" s="5">
        <f t="shared" si="8"/>
        <v>46613</v>
      </c>
      <c r="E255">
        <f t="shared" ca="1" si="7"/>
        <v>0</v>
      </c>
    </row>
    <row r="256" spans="4:5" ht="13" x14ac:dyDescent="0.3">
      <c r="D256" s="5">
        <f t="shared" si="8"/>
        <v>46627</v>
      </c>
      <c r="E256">
        <f t="shared" ca="1" si="7"/>
        <v>0</v>
      </c>
    </row>
    <row r="257" spans="4:5" ht="13" x14ac:dyDescent="0.3">
      <c r="D257" s="5">
        <f t="shared" si="8"/>
        <v>46641</v>
      </c>
      <c r="E257">
        <f t="shared" ca="1" si="7"/>
        <v>0</v>
      </c>
    </row>
    <row r="258" spans="4:5" ht="13" x14ac:dyDescent="0.3">
      <c r="D258" s="5">
        <f t="shared" si="8"/>
        <v>46655</v>
      </c>
      <c r="E258">
        <f t="shared" ca="1" si="7"/>
        <v>0</v>
      </c>
    </row>
    <row r="259" spans="4:5" ht="13" x14ac:dyDescent="0.3">
      <c r="D259" s="5">
        <f t="shared" si="8"/>
        <v>46669</v>
      </c>
      <c r="E259">
        <f t="shared" ca="1" si="7"/>
        <v>0</v>
      </c>
    </row>
    <row r="260" spans="4:5" ht="13" x14ac:dyDescent="0.3">
      <c r="D260" s="5">
        <f t="shared" si="8"/>
        <v>46683</v>
      </c>
      <c r="E260">
        <f t="shared" ca="1" si="7"/>
        <v>0</v>
      </c>
    </row>
    <row r="261" spans="4:5" ht="13" x14ac:dyDescent="0.3">
      <c r="D261" s="5">
        <f t="shared" si="8"/>
        <v>46697</v>
      </c>
      <c r="E261">
        <f t="shared" ca="1" si="7"/>
        <v>0</v>
      </c>
    </row>
    <row r="262" spans="4:5" ht="13" x14ac:dyDescent="0.3">
      <c r="D262" s="5">
        <f t="shared" si="8"/>
        <v>46711</v>
      </c>
      <c r="E262">
        <f t="shared" ref="E262:E325" ca="1" si="9">IF(AND(D261&lt;$B$5,$B$5&lt;D262),1,0)</f>
        <v>0</v>
      </c>
    </row>
    <row r="263" spans="4:5" ht="13" x14ac:dyDescent="0.3">
      <c r="D263" s="5">
        <f t="shared" ref="D263:D326" si="10">D262+14</f>
        <v>46725</v>
      </c>
      <c r="E263">
        <f t="shared" ca="1" si="9"/>
        <v>0</v>
      </c>
    </row>
    <row r="264" spans="4:5" ht="13" x14ac:dyDescent="0.3">
      <c r="D264" s="5">
        <f t="shared" si="10"/>
        <v>46739</v>
      </c>
      <c r="E264">
        <f t="shared" ca="1" si="9"/>
        <v>0</v>
      </c>
    </row>
    <row r="265" spans="4:5" ht="13" x14ac:dyDescent="0.3">
      <c r="D265" s="5">
        <f t="shared" si="10"/>
        <v>46753</v>
      </c>
      <c r="E265">
        <f t="shared" ca="1" si="9"/>
        <v>0</v>
      </c>
    </row>
    <row r="266" spans="4:5" ht="13" x14ac:dyDescent="0.3">
      <c r="D266" s="5">
        <f t="shared" si="10"/>
        <v>46767</v>
      </c>
      <c r="E266">
        <f t="shared" ca="1" si="9"/>
        <v>0</v>
      </c>
    </row>
    <row r="267" spans="4:5" ht="13" x14ac:dyDescent="0.3">
      <c r="D267" s="5">
        <f t="shared" si="10"/>
        <v>46781</v>
      </c>
      <c r="E267">
        <f t="shared" ca="1" si="9"/>
        <v>0</v>
      </c>
    </row>
    <row r="268" spans="4:5" ht="13" x14ac:dyDescent="0.3">
      <c r="D268" s="5">
        <f t="shared" si="10"/>
        <v>46795</v>
      </c>
      <c r="E268">
        <f t="shared" ca="1" si="9"/>
        <v>0</v>
      </c>
    </row>
    <row r="269" spans="4:5" ht="13" x14ac:dyDescent="0.3">
      <c r="D269" s="5">
        <f t="shared" si="10"/>
        <v>46809</v>
      </c>
      <c r="E269">
        <f t="shared" ca="1" si="9"/>
        <v>0</v>
      </c>
    </row>
    <row r="270" spans="4:5" ht="13" x14ac:dyDescent="0.3">
      <c r="D270" s="5">
        <f t="shared" si="10"/>
        <v>46823</v>
      </c>
      <c r="E270">
        <f t="shared" ca="1" si="9"/>
        <v>0</v>
      </c>
    </row>
    <row r="271" spans="4:5" ht="13" x14ac:dyDescent="0.3">
      <c r="D271" s="5">
        <f t="shared" si="10"/>
        <v>46837</v>
      </c>
      <c r="E271">
        <f t="shared" ca="1" si="9"/>
        <v>0</v>
      </c>
    </row>
    <row r="272" spans="4:5" ht="13" x14ac:dyDescent="0.3">
      <c r="D272" s="5">
        <f t="shared" si="10"/>
        <v>46851</v>
      </c>
      <c r="E272">
        <f t="shared" ca="1" si="9"/>
        <v>0</v>
      </c>
    </row>
    <row r="273" spans="4:5" ht="13" x14ac:dyDescent="0.3">
      <c r="D273" s="5">
        <f t="shared" si="10"/>
        <v>46865</v>
      </c>
      <c r="E273">
        <f t="shared" ca="1" si="9"/>
        <v>0</v>
      </c>
    </row>
    <row r="274" spans="4:5" ht="13" x14ac:dyDescent="0.3">
      <c r="D274" s="5">
        <f t="shared" si="10"/>
        <v>46879</v>
      </c>
      <c r="E274">
        <f t="shared" ca="1" si="9"/>
        <v>0</v>
      </c>
    </row>
    <row r="275" spans="4:5" ht="13" x14ac:dyDescent="0.3">
      <c r="D275" s="5">
        <f t="shared" si="10"/>
        <v>46893</v>
      </c>
      <c r="E275">
        <f t="shared" ca="1" si="9"/>
        <v>0</v>
      </c>
    </row>
    <row r="276" spans="4:5" ht="13" x14ac:dyDescent="0.3">
      <c r="D276" s="5">
        <f t="shared" si="10"/>
        <v>46907</v>
      </c>
      <c r="E276">
        <f t="shared" ca="1" si="9"/>
        <v>0</v>
      </c>
    </row>
    <row r="277" spans="4:5" ht="13" x14ac:dyDescent="0.3">
      <c r="D277" s="5">
        <f t="shared" si="10"/>
        <v>46921</v>
      </c>
      <c r="E277">
        <f t="shared" ca="1" si="9"/>
        <v>0</v>
      </c>
    </row>
    <row r="278" spans="4:5" ht="13" x14ac:dyDescent="0.3">
      <c r="D278" s="5">
        <f t="shared" si="10"/>
        <v>46935</v>
      </c>
      <c r="E278">
        <f t="shared" ca="1" si="9"/>
        <v>0</v>
      </c>
    </row>
    <row r="279" spans="4:5" ht="13" x14ac:dyDescent="0.3">
      <c r="D279" s="5">
        <f t="shared" si="10"/>
        <v>46949</v>
      </c>
      <c r="E279">
        <f t="shared" ca="1" si="9"/>
        <v>0</v>
      </c>
    </row>
    <row r="280" spans="4:5" ht="13" x14ac:dyDescent="0.3">
      <c r="D280" s="5">
        <f t="shared" si="10"/>
        <v>46963</v>
      </c>
      <c r="E280">
        <f t="shared" ca="1" si="9"/>
        <v>0</v>
      </c>
    </row>
    <row r="281" spans="4:5" ht="13" x14ac:dyDescent="0.3">
      <c r="D281" s="5">
        <f t="shared" si="10"/>
        <v>46977</v>
      </c>
      <c r="E281">
        <f t="shared" ca="1" si="9"/>
        <v>0</v>
      </c>
    </row>
    <row r="282" spans="4:5" ht="13" x14ac:dyDescent="0.3">
      <c r="D282" s="5">
        <f t="shared" si="10"/>
        <v>46991</v>
      </c>
      <c r="E282">
        <f t="shared" ca="1" si="9"/>
        <v>0</v>
      </c>
    </row>
    <row r="283" spans="4:5" ht="13" x14ac:dyDescent="0.3">
      <c r="D283" s="5">
        <f t="shared" si="10"/>
        <v>47005</v>
      </c>
      <c r="E283">
        <f t="shared" ca="1" si="9"/>
        <v>0</v>
      </c>
    </row>
    <row r="284" spans="4:5" ht="13" x14ac:dyDescent="0.3">
      <c r="D284" s="5">
        <f t="shared" si="10"/>
        <v>47019</v>
      </c>
      <c r="E284">
        <f t="shared" ca="1" si="9"/>
        <v>0</v>
      </c>
    </row>
    <row r="285" spans="4:5" ht="13" x14ac:dyDescent="0.3">
      <c r="D285" s="5">
        <f t="shared" si="10"/>
        <v>47033</v>
      </c>
      <c r="E285">
        <f t="shared" ca="1" si="9"/>
        <v>0</v>
      </c>
    </row>
    <row r="286" spans="4:5" ht="13" x14ac:dyDescent="0.3">
      <c r="D286" s="5">
        <f t="shared" si="10"/>
        <v>47047</v>
      </c>
      <c r="E286">
        <f t="shared" ca="1" si="9"/>
        <v>0</v>
      </c>
    </row>
    <row r="287" spans="4:5" ht="13" x14ac:dyDescent="0.3">
      <c r="D287" s="5">
        <f t="shared" si="10"/>
        <v>47061</v>
      </c>
      <c r="E287">
        <f t="shared" ca="1" si="9"/>
        <v>0</v>
      </c>
    </row>
    <row r="288" spans="4:5" ht="13" x14ac:dyDescent="0.3">
      <c r="D288" s="5">
        <f t="shared" si="10"/>
        <v>47075</v>
      </c>
      <c r="E288">
        <f t="shared" ca="1" si="9"/>
        <v>0</v>
      </c>
    </row>
    <row r="289" spans="4:5" ht="13" x14ac:dyDescent="0.3">
      <c r="D289" s="5">
        <f t="shared" si="10"/>
        <v>47089</v>
      </c>
      <c r="E289">
        <f t="shared" ca="1" si="9"/>
        <v>0</v>
      </c>
    </row>
    <row r="290" spans="4:5" ht="13" x14ac:dyDescent="0.3">
      <c r="D290" s="5">
        <f t="shared" si="10"/>
        <v>47103</v>
      </c>
      <c r="E290">
        <f t="shared" ca="1" si="9"/>
        <v>0</v>
      </c>
    </row>
    <row r="291" spans="4:5" ht="13" x14ac:dyDescent="0.3">
      <c r="D291" s="5">
        <f t="shared" si="10"/>
        <v>47117</v>
      </c>
      <c r="E291">
        <f t="shared" ca="1" si="9"/>
        <v>0</v>
      </c>
    </row>
    <row r="292" spans="4:5" ht="13" x14ac:dyDescent="0.3">
      <c r="D292" s="5">
        <f t="shared" si="10"/>
        <v>47131</v>
      </c>
      <c r="E292">
        <f t="shared" ca="1" si="9"/>
        <v>0</v>
      </c>
    </row>
    <row r="293" spans="4:5" ht="13" x14ac:dyDescent="0.3">
      <c r="D293" s="5">
        <f t="shared" si="10"/>
        <v>47145</v>
      </c>
      <c r="E293">
        <f t="shared" ca="1" si="9"/>
        <v>0</v>
      </c>
    </row>
    <row r="294" spans="4:5" ht="13" x14ac:dyDescent="0.3">
      <c r="D294" s="5">
        <f t="shared" si="10"/>
        <v>47159</v>
      </c>
      <c r="E294">
        <f t="shared" ca="1" si="9"/>
        <v>0</v>
      </c>
    </row>
    <row r="295" spans="4:5" ht="13" x14ac:dyDescent="0.3">
      <c r="D295" s="5">
        <f t="shared" si="10"/>
        <v>47173</v>
      </c>
      <c r="E295">
        <f t="shared" ca="1" si="9"/>
        <v>0</v>
      </c>
    </row>
    <row r="296" spans="4:5" ht="13" x14ac:dyDescent="0.3">
      <c r="D296" s="5">
        <f t="shared" si="10"/>
        <v>47187</v>
      </c>
      <c r="E296">
        <f t="shared" ca="1" si="9"/>
        <v>0</v>
      </c>
    </row>
    <row r="297" spans="4:5" ht="13" x14ac:dyDescent="0.3">
      <c r="D297" s="5">
        <f t="shared" si="10"/>
        <v>47201</v>
      </c>
      <c r="E297">
        <f t="shared" ca="1" si="9"/>
        <v>0</v>
      </c>
    </row>
    <row r="298" spans="4:5" ht="13" x14ac:dyDescent="0.3">
      <c r="D298" s="5">
        <f t="shared" si="10"/>
        <v>47215</v>
      </c>
      <c r="E298">
        <f t="shared" ca="1" si="9"/>
        <v>0</v>
      </c>
    </row>
    <row r="299" spans="4:5" ht="13" x14ac:dyDescent="0.3">
      <c r="D299" s="5">
        <f t="shared" si="10"/>
        <v>47229</v>
      </c>
      <c r="E299">
        <f t="shared" ca="1" si="9"/>
        <v>0</v>
      </c>
    </row>
    <row r="300" spans="4:5" ht="13" x14ac:dyDescent="0.3">
      <c r="D300" s="5">
        <f t="shared" si="10"/>
        <v>47243</v>
      </c>
      <c r="E300">
        <f t="shared" ca="1" si="9"/>
        <v>0</v>
      </c>
    </row>
    <row r="301" spans="4:5" ht="13" x14ac:dyDescent="0.3">
      <c r="D301" s="5">
        <f t="shared" si="10"/>
        <v>47257</v>
      </c>
      <c r="E301">
        <f t="shared" ca="1" si="9"/>
        <v>0</v>
      </c>
    </row>
    <row r="302" spans="4:5" ht="13" x14ac:dyDescent="0.3">
      <c r="D302" s="5">
        <f t="shared" si="10"/>
        <v>47271</v>
      </c>
      <c r="E302">
        <f t="shared" ca="1" si="9"/>
        <v>0</v>
      </c>
    </row>
    <row r="303" spans="4:5" ht="13" x14ac:dyDescent="0.3">
      <c r="D303" s="5">
        <f t="shared" si="10"/>
        <v>47285</v>
      </c>
      <c r="E303">
        <f t="shared" ca="1" si="9"/>
        <v>0</v>
      </c>
    </row>
    <row r="304" spans="4:5" ht="13" x14ac:dyDescent="0.3">
      <c r="D304" s="5">
        <f t="shared" si="10"/>
        <v>47299</v>
      </c>
      <c r="E304">
        <f t="shared" ca="1" si="9"/>
        <v>0</v>
      </c>
    </row>
    <row r="305" spans="4:5" ht="13" x14ac:dyDescent="0.3">
      <c r="D305" s="5">
        <f t="shared" si="10"/>
        <v>47313</v>
      </c>
      <c r="E305">
        <f t="shared" ca="1" si="9"/>
        <v>0</v>
      </c>
    </row>
    <row r="306" spans="4:5" ht="13" x14ac:dyDescent="0.3">
      <c r="D306" s="5">
        <f t="shared" si="10"/>
        <v>47327</v>
      </c>
      <c r="E306">
        <f t="shared" ca="1" si="9"/>
        <v>0</v>
      </c>
    </row>
    <row r="307" spans="4:5" ht="13" x14ac:dyDescent="0.3">
      <c r="D307" s="5">
        <f t="shared" si="10"/>
        <v>47341</v>
      </c>
      <c r="E307">
        <f t="shared" ca="1" si="9"/>
        <v>0</v>
      </c>
    </row>
    <row r="308" spans="4:5" ht="13" x14ac:dyDescent="0.3">
      <c r="D308" s="5">
        <f t="shared" si="10"/>
        <v>47355</v>
      </c>
      <c r="E308">
        <f t="shared" ca="1" si="9"/>
        <v>0</v>
      </c>
    </row>
    <row r="309" spans="4:5" ht="13" x14ac:dyDescent="0.3">
      <c r="D309" s="5">
        <f t="shared" si="10"/>
        <v>47369</v>
      </c>
      <c r="E309">
        <f t="shared" ca="1" si="9"/>
        <v>0</v>
      </c>
    </row>
    <row r="310" spans="4:5" ht="13" x14ac:dyDescent="0.3">
      <c r="D310" s="5">
        <f t="shared" si="10"/>
        <v>47383</v>
      </c>
      <c r="E310">
        <f t="shared" ca="1" si="9"/>
        <v>0</v>
      </c>
    </row>
    <row r="311" spans="4:5" ht="13" x14ac:dyDescent="0.3">
      <c r="D311" s="5">
        <f t="shared" si="10"/>
        <v>47397</v>
      </c>
      <c r="E311">
        <f t="shared" ca="1" si="9"/>
        <v>0</v>
      </c>
    </row>
    <row r="312" spans="4:5" ht="13" x14ac:dyDescent="0.3">
      <c r="D312" s="5">
        <f t="shared" si="10"/>
        <v>47411</v>
      </c>
      <c r="E312">
        <f t="shared" ca="1" si="9"/>
        <v>0</v>
      </c>
    </row>
    <row r="313" spans="4:5" ht="13" x14ac:dyDescent="0.3">
      <c r="D313" s="5">
        <f t="shared" si="10"/>
        <v>47425</v>
      </c>
      <c r="E313">
        <f t="shared" ca="1" si="9"/>
        <v>0</v>
      </c>
    </row>
    <row r="314" spans="4:5" ht="13" x14ac:dyDescent="0.3">
      <c r="D314" s="5">
        <f t="shared" si="10"/>
        <v>47439</v>
      </c>
      <c r="E314">
        <f t="shared" ca="1" si="9"/>
        <v>0</v>
      </c>
    </row>
    <row r="315" spans="4:5" ht="13" x14ac:dyDescent="0.3">
      <c r="D315" s="5">
        <f t="shared" si="10"/>
        <v>47453</v>
      </c>
      <c r="E315">
        <f t="shared" ca="1" si="9"/>
        <v>0</v>
      </c>
    </row>
    <row r="316" spans="4:5" ht="13" x14ac:dyDescent="0.3">
      <c r="D316" s="5">
        <f t="shared" si="10"/>
        <v>47467</v>
      </c>
      <c r="E316">
        <f t="shared" ca="1" si="9"/>
        <v>0</v>
      </c>
    </row>
    <row r="317" spans="4:5" ht="13" x14ac:dyDescent="0.3">
      <c r="D317" s="5">
        <f t="shared" si="10"/>
        <v>47481</v>
      </c>
      <c r="E317">
        <f t="shared" ca="1" si="9"/>
        <v>0</v>
      </c>
    </row>
    <row r="318" spans="4:5" ht="13" x14ac:dyDescent="0.3">
      <c r="D318" s="5">
        <f t="shared" si="10"/>
        <v>47495</v>
      </c>
      <c r="E318">
        <f t="shared" ca="1" si="9"/>
        <v>0</v>
      </c>
    </row>
    <row r="319" spans="4:5" ht="13" x14ac:dyDescent="0.3">
      <c r="D319" s="5">
        <f t="shared" si="10"/>
        <v>47509</v>
      </c>
      <c r="E319">
        <f t="shared" ca="1" si="9"/>
        <v>0</v>
      </c>
    </row>
    <row r="320" spans="4:5" ht="13" x14ac:dyDescent="0.3">
      <c r="D320" s="5">
        <f t="shared" si="10"/>
        <v>47523</v>
      </c>
      <c r="E320">
        <f t="shared" ca="1" si="9"/>
        <v>0</v>
      </c>
    </row>
    <row r="321" spans="4:5" ht="13" x14ac:dyDescent="0.3">
      <c r="D321" s="5">
        <f t="shared" si="10"/>
        <v>47537</v>
      </c>
      <c r="E321">
        <f t="shared" ca="1" si="9"/>
        <v>0</v>
      </c>
    </row>
    <row r="322" spans="4:5" ht="13" x14ac:dyDescent="0.3">
      <c r="D322" s="5">
        <f t="shared" si="10"/>
        <v>47551</v>
      </c>
      <c r="E322">
        <f t="shared" ca="1" si="9"/>
        <v>0</v>
      </c>
    </row>
    <row r="323" spans="4:5" ht="13" x14ac:dyDescent="0.3">
      <c r="D323" s="5">
        <f t="shared" si="10"/>
        <v>47565</v>
      </c>
      <c r="E323">
        <f t="shared" ca="1" si="9"/>
        <v>0</v>
      </c>
    </row>
    <row r="324" spans="4:5" ht="13" x14ac:dyDescent="0.3">
      <c r="D324" s="5">
        <f t="shared" si="10"/>
        <v>47579</v>
      </c>
      <c r="E324">
        <f t="shared" ca="1" si="9"/>
        <v>0</v>
      </c>
    </row>
    <row r="325" spans="4:5" ht="13" x14ac:dyDescent="0.3">
      <c r="D325" s="5">
        <f t="shared" si="10"/>
        <v>47593</v>
      </c>
      <c r="E325">
        <f t="shared" ca="1" si="9"/>
        <v>0</v>
      </c>
    </row>
    <row r="326" spans="4:5" ht="13" x14ac:dyDescent="0.3">
      <c r="D326" s="5">
        <f t="shared" si="10"/>
        <v>47607</v>
      </c>
      <c r="E326">
        <f t="shared" ref="E326:E389" ca="1" si="11">IF(AND(D325&lt;$B$5,$B$5&lt;D326),1,0)</f>
        <v>0</v>
      </c>
    </row>
    <row r="327" spans="4:5" ht="13" x14ac:dyDescent="0.3">
      <c r="D327" s="5">
        <f t="shared" ref="D327:D390" si="12">D326+14</f>
        <v>47621</v>
      </c>
      <c r="E327">
        <f t="shared" ca="1" si="11"/>
        <v>0</v>
      </c>
    </row>
    <row r="328" spans="4:5" ht="13" x14ac:dyDescent="0.3">
      <c r="D328" s="5">
        <f t="shared" si="12"/>
        <v>47635</v>
      </c>
      <c r="E328">
        <f t="shared" ca="1" si="11"/>
        <v>0</v>
      </c>
    </row>
    <row r="329" spans="4:5" ht="13" x14ac:dyDescent="0.3">
      <c r="D329" s="5">
        <f t="shared" si="12"/>
        <v>47649</v>
      </c>
      <c r="E329">
        <f t="shared" ca="1" si="11"/>
        <v>0</v>
      </c>
    </row>
    <row r="330" spans="4:5" ht="13" x14ac:dyDescent="0.3">
      <c r="D330" s="5">
        <f t="shared" si="12"/>
        <v>47663</v>
      </c>
      <c r="E330">
        <f t="shared" ca="1" si="11"/>
        <v>0</v>
      </c>
    </row>
    <row r="331" spans="4:5" ht="13" x14ac:dyDescent="0.3">
      <c r="D331" s="5">
        <f t="shared" si="12"/>
        <v>47677</v>
      </c>
      <c r="E331">
        <f t="shared" ca="1" si="11"/>
        <v>0</v>
      </c>
    </row>
    <row r="332" spans="4:5" ht="13" x14ac:dyDescent="0.3">
      <c r="D332" s="5">
        <f t="shared" si="12"/>
        <v>47691</v>
      </c>
      <c r="E332">
        <f t="shared" ca="1" si="11"/>
        <v>0</v>
      </c>
    </row>
    <row r="333" spans="4:5" ht="13" x14ac:dyDescent="0.3">
      <c r="D333" s="5">
        <f t="shared" si="12"/>
        <v>47705</v>
      </c>
      <c r="E333">
        <f t="shared" ca="1" si="11"/>
        <v>0</v>
      </c>
    </row>
    <row r="334" spans="4:5" ht="13" x14ac:dyDescent="0.3">
      <c r="D334" s="5">
        <f t="shared" si="12"/>
        <v>47719</v>
      </c>
      <c r="E334">
        <f t="shared" ca="1" si="11"/>
        <v>0</v>
      </c>
    </row>
    <row r="335" spans="4:5" ht="13" x14ac:dyDescent="0.3">
      <c r="D335" s="5">
        <f t="shared" si="12"/>
        <v>47733</v>
      </c>
      <c r="E335">
        <f t="shared" ca="1" si="11"/>
        <v>0</v>
      </c>
    </row>
    <row r="336" spans="4:5" ht="13" x14ac:dyDescent="0.3">
      <c r="D336" s="5">
        <f t="shared" si="12"/>
        <v>47747</v>
      </c>
      <c r="E336">
        <f t="shared" ca="1" si="11"/>
        <v>0</v>
      </c>
    </row>
    <row r="337" spans="4:5" ht="13" x14ac:dyDescent="0.3">
      <c r="D337" s="5">
        <f t="shared" si="12"/>
        <v>47761</v>
      </c>
      <c r="E337">
        <f t="shared" ca="1" si="11"/>
        <v>0</v>
      </c>
    </row>
    <row r="338" spans="4:5" ht="13" x14ac:dyDescent="0.3">
      <c r="D338" s="5">
        <f t="shared" si="12"/>
        <v>47775</v>
      </c>
      <c r="E338">
        <f t="shared" ca="1" si="11"/>
        <v>0</v>
      </c>
    </row>
    <row r="339" spans="4:5" ht="13" x14ac:dyDescent="0.3">
      <c r="D339" s="5">
        <f t="shared" si="12"/>
        <v>47789</v>
      </c>
      <c r="E339">
        <f t="shared" ca="1" si="11"/>
        <v>0</v>
      </c>
    </row>
    <row r="340" spans="4:5" ht="13" x14ac:dyDescent="0.3">
      <c r="D340" s="5">
        <f t="shared" si="12"/>
        <v>47803</v>
      </c>
      <c r="E340">
        <f t="shared" ca="1" si="11"/>
        <v>0</v>
      </c>
    </row>
    <row r="341" spans="4:5" ht="13" x14ac:dyDescent="0.3">
      <c r="D341" s="5">
        <f t="shared" si="12"/>
        <v>47817</v>
      </c>
      <c r="E341">
        <f t="shared" ca="1" si="11"/>
        <v>0</v>
      </c>
    </row>
    <row r="342" spans="4:5" ht="13" x14ac:dyDescent="0.3">
      <c r="D342" s="5">
        <f t="shared" si="12"/>
        <v>47831</v>
      </c>
      <c r="E342">
        <f t="shared" ca="1" si="11"/>
        <v>0</v>
      </c>
    </row>
    <row r="343" spans="4:5" ht="13" x14ac:dyDescent="0.3">
      <c r="D343" s="5">
        <f t="shared" si="12"/>
        <v>47845</v>
      </c>
      <c r="E343">
        <f t="shared" ca="1" si="11"/>
        <v>0</v>
      </c>
    </row>
    <row r="344" spans="4:5" ht="13" x14ac:dyDescent="0.3">
      <c r="D344" s="5">
        <f t="shared" si="12"/>
        <v>47859</v>
      </c>
      <c r="E344">
        <f t="shared" ca="1" si="11"/>
        <v>0</v>
      </c>
    </row>
    <row r="345" spans="4:5" ht="13" x14ac:dyDescent="0.3">
      <c r="D345" s="5">
        <f t="shared" si="12"/>
        <v>47873</v>
      </c>
      <c r="E345">
        <f t="shared" ca="1" si="11"/>
        <v>0</v>
      </c>
    </row>
    <row r="346" spans="4:5" ht="13" x14ac:dyDescent="0.3">
      <c r="D346" s="5">
        <f t="shared" si="12"/>
        <v>47887</v>
      </c>
      <c r="E346">
        <f t="shared" ca="1" si="11"/>
        <v>0</v>
      </c>
    </row>
    <row r="347" spans="4:5" ht="13" x14ac:dyDescent="0.3">
      <c r="D347" s="5">
        <f t="shared" si="12"/>
        <v>47901</v>
      </c>
      <c r="E347">
        <f t="shared" ca="1" si="11"/>
        <v>0</v>
      </c>
    </row>
    <row r="348" spans="4:5" ht="13" x14ac:dyDescent="0.3">
      <c r="D348" s="5">
        <f t="shared" si="12"/>
        <v>47915</v>
      </c>
      <c r="E348">
        <f t="shared" ca="1" si="11"/>
        <v>0</v>
      </c>
    </row>
    <row r="349" spans="4:5" ht="13" x14ac:dyDescent="0.3">
      <c r="D349" s="5">
        <f t="shared" si="12"/>
        <v>47929</v>
      </c>
      <c r="E349">
        <f t="shared" ca="1" si="11"/>
        <v>0</v>
      </c>
    </row>
    <row r="350" spans="4:5" ht="13" x14ac:dyDescent="0.3">
      <c r="D350" s="5">
        <f t="shared" si="12"/>
        <v>47943</v>
      </c>
      <c r="E350">
        <f t="shared" ca="1" si="11"/>
        <v>0</v>
      </c>
    </row>
    <row r="351" spans="4:5" ht="13" x14ac:dyDescent="0.3">
      <c r="D351" s="5">
        <f t="shared" si="12"/>
        <v>47957</v>
      </c>
      <c r="E351">
        <f t="shared" ca="1" si="11"/>
        <v>0</v>
      </c>
    </row>
    <row r="352" spans="4:5" ht="13" x14ac:dyDescent="0.3">
      <c r="D352" s="5">
        <f t="shared" si="12"/>
        <v>47971</v>
      </c>
      <c r="E352">
        <f t="shared" ca="1" si="11"/>
        <v>0</v>
      </c>
    </row>
    <row r="353" spans="4:5" ht="13" x14ac:dyDescent="0.3">
      <c r="D353" s="5">
        <f t="shared" si="12"/>
        <v>47985</v>
      </c>
      <c r="E353">
        <f t="shared" ca="1" si="11"/>
        <v>0</v>
      </c>
    </row>
    <row r="354" spans="4:5" ht="13" x14ac:dyDescent="0.3">
      <c r="D354" s="5">
        <f t="shared" si="12"/>
        <v>47999</v>
      </c>
      <c r="E354">
        <f t="shared" ca="1" si="11"/>
        <v>0</v>
      </c>
    </row>
    <row r="355" spans="4:5" ht="13" x14ac:dyDescent="0.3">
      <c r="D355" s="5">
        <f t="shared" si="12"/>
        <v>48013</v>
      </c>
      <c r="E355">
        <f t="shared" ca="1" si="11"/>
        <v>0</v>
      </c>
    </row>
    <row r="356" spans="4:5" ht="13" x14ac:dyDescent="0.3">
      <c r="D356" s="5">
        <f t="shared" si="12"/>
        <v>48027</v>
      </c>
      <c r="E356">
        <f t="shared" ca="1" si="11"/>
        <v>0</v>
      </c>
    </row>
    <row r="357" spans="4:5" ht="13" x14ac:dyDescent="0.3">
      <c r="D357" s="5">
        <f t="shared" si="12"/>
        <v>48041</v>
      </c>
      <c r="E357">
        <f t="shared" ca="1" si="11"/>
        <v>0</v>
      </c>
    </row>
    <row r="358" spans="4:5" ht="13" x14ac:dyDescent="0.3">
      <c r="D358" s="5">
        <f t="shared" si="12"/>
        <v>48055</v>
      </c>
      <c r="E358">
        <f t="shared" ca="1" si="11"/>
        <v>0</v>
      </c>
    </row>
    <row r="359" spans="4:5" ht="13" x14ac:dyDescent="0.3">
      <c r="D359" s="5">
        <f t="shared" si="12"/>
        <v>48069</v>
      </c>
      <c r="E359">
        <f t="shared" ca="1" si="11"/>
        <v>0</v>
      </c>
    </row>
    <row r="360" spans="4:5" ht="13" x14ac:dyDescent="0.3">
      <c r="D360" s="5">
        <f t="shared" si="12"/>
        <v>48083</v>
      </c>
      <c r="E360">
        <f t="shared" ca="1" si="11"/>
        <v>0</v>
      </c>
    </row>
    <row r="361" spans="4:5" ht="13" x14ac:dyDescent="0.3">
      <c r="D361" s="5">
        <f t="shared" si="12"/>
        <v>48097</v>
      </c>
      <c r="E361">
        <f t="shared" ca="1" si="11"/>
        <v>0</v>
      </c>
    </row>
    <row r="362" spans="4:5" ht="13" x14ac:dyDescent="0.3">
      <c r="D362" s="5">
        <f t="shared" si="12"/>
        <v>48111</v>
      </c>
      <c r="E362">
        <f t="shared" ca="1" si="11"/>
        <v>0</v>
      </c>
    </row>
    <row r="363" spans="4:5" ht="13" x14ac:dyDescent="0.3">
      <c r="D363" s="5">
        <f t="shared" si="12"/>
        <v>48125</v>
      </c>
      <c r="E363">
        <f t="shared" ca="1" si="11"/>
        <v>0</v>
      </c>
    </row>
    <row r="364" spans="4:5" ht="13" x14ac:dyDescent="0.3">
      <c r="D364" s="5">
        <f t="shared" si="12"/>
        <v>48139</v>
      </c>
      <c r="E364">
        <f t="shared" ca="1" si="11"/>
        <v>0</v>
      </c>
    </row>
    <row r="365" spans="4:5" ht="13" x14ac:dyDescent="0.3">
      <c r="D365" s="5">
        <f t="shared" si="12"/>
        <v>48153</v>
      </c>
      <c r="E365">
        <f t="shared" ca="1" si="11"/>
        <v>0</v>
      </c>
    </row>
    <row r="366" spans="4:5" ht="13" x14ac:dyDescent="0.3">
      <c r="D366" s="5">
        <f t="shared" si="12"/>
        <v>48167</v>
      </c>
      <c r="E366">
        <f t="shared" ca="1" si="11"/>
        <v>0</v>
      </c>
    </row>
    <row r="367" spans="4:5" ht="13" x14ac:dyDescent="0.3">
      <c r="D367" s="5">
        <f t="shared" si="12"/>
        <v>48181</v>
      </c>
      <c r="E367">
        <f t="shared" ca="1" si="11"/>
        <v>0</v>
      </c>
    </row>
    <row r="368" spans="4:5" ht="13" x14ac:dyDescent="0.3">
      <c r="D368" s="5">
        <f t="shared" si="12"/>
        <v>48195</v>
      </c>
      <c r="E368">
        <f t="shared" ca="1" si="11"/>
        <v>0</v>
      </c>
    </row>
    <row r="369" spans="4:5" ht="13" x14ac:dyDescent="0.3">
      <c r="D369" s="5">
        <f t="shared" si="12"/>
        <v>48209</v>
      </c>
      <c r="E369">
        <f t="shared" ca="1" si="11"/>
        <v>0</v>
      </c>
    </row>
    <row r="370" spans="4:5" ht="13" x14ac:dyDescent="0.3">
      <c r="D370" s="5">
        <f t="shared" si="12"/>
        <v>48223</v>
      </c>
      <c r="E370">
        <f t="shared" ca="1" si="11"/>
        <v>0</v>
      </c>
    </row>
    <row r="371" spans="4:5" ht="13" x14ac:dyDescent="0.3">
      <c r="D371" s="5">
        <f t="shared" si="12"/>
        <v>48237</v>
      </c>
      <c r="E371">
        <f t="shared" ca="1" si="11"/>
        <v>0</v>
      </c>
    </row>
    <row r="372" spans="4:5" ht="13" x14ac:dyDescent="0.3">
      <c r="D372" s="5">
        <f t="shared" si="12"/>
        <v>48251</v>
      </c>
      <c r="E372">
        <f t="shared" ca="1" si="11"/>
        <v>0</v>
      </c>
    </row>
    <row r="373" spans="4:5" ht="13" x14ac:dyDescent="0.3">
      <c r="D373" s="5">
        <f t="shared" si="12"/>
        <v>48265</v>
      </c>
      <c r="E373">
        <f t="shared" ca="1" si="11"/>
        <v>0</v>
      </c>
    </row>
    <row r="374" spans="4:5" ht="13" x14ac:dyDescent="0.3">
      <c r="D374" s="5">
        <f t="shared" si="12"/>
        <v>48279</v>
      </c>
      <c r="E374">
        <f t="shared" ca="1" si="11"/>
        <v>0</v>
      </c>
    </row>
    <row r="375" spans="4:5" ht="13" x14ac:dyDescent="0.3">
      <c r="D375" s="5">
        <f t="shared" si="12"/>
        <v>48293</v>
      </c>
      <c r="E375">
        <f t="shared" ca="1" si="11"/>
        <v>0</v>
      </c>
    </row>
    <row r="376" spans="4:5" ht="13" x14ac:dyDescent="0.3">
      <c r="D376" s="5">
        <f t="shared" si="12"/>
        <v>48307</v>
      </c>
      <c r="E376">
        <f t="shared" ca="1" si="11"/>
        <v>0</v>
      </c>
    </row>
    <row r="377" spans="4:5" ht="13" x14ac:dyDescent="0.3">
      <c r="D377" s="5">
        <f t="shared" si="12"/>
        <v>48321</v>
      </c>
      <c r="E377">
        <f t="shared" ca="1" si="11"/>
        <v>0</v>
      </c>
    </row>
    <row r="378" spans="4:5" ht="13" x14ac:dyDescent="0.3">
      <c r="D378" s="5">
        <f t="shared" si="12"/>
        <v>48335</v>
      </c>
      <c r="E378">
        <f t="shared" ca="1" si="11"/>
        <v>0</v>
      </c>
    </row>
    <row r="379" spans="4:5" ht="13" x14ac:dyDescent="0.3">
      <c r="D379" s="5">
        <f t="shared" si="12"/>
        <v>48349</v>
      </c>
      <c r="E379">
        <f t="shared" ca="1" si="11"/>
        <v>0</v>
      </c>
    </row>
    <row r="380" spans="4:5" ht="13" x14ac:dyDescent="0.3">
      <c r="D380" s="5">
        <f t="shared" si="12"/>
        <v>48363</v>
      </c>
      <c r="E380">
        <f t="shared" ca="1" si="11"/>
        <v>0</v>
      </c>
    </row>
    <row r="381" spans="4:5" ht="13" x14ac:dyDescent="0.3">
      <c r="D381" s="5">
        <f t="shared" si="12"/>
        <v>48377</v>
      </c>
      <c r="E381">
        <f t="shared" ca="1" si="11"/>
        <v>0</v>
      </c>
    </row>
    <row r="382" spans="4:5" ht="13" x14ac:dyDescent="0.3">
      <c r="D382" s="5">
        <f t="shared" si="12"/>
        <v>48391</v>
      </c>
      <c r="E382">
        <f t="shared" ca="1" si="11"/>
        <v>0</v>
      </c>
    </row>
    <row r="383" spans="4:5" ht="13" x14ac:dyDescent="0.3">
      <c r="D383" s="5">
        <f t="shared" si="12"/>
        <v>48405</v>
      </c>
      <c r="E383">
        <f t="shared" ca="1" si="11"/>
        <v>0</v>
      </c>
    </row>
    <row r="384" spans="4:5" ht="13" x14ac:dyDescent="0.3">
      <c r="D384" s="5">
        <f t="shared" si="12"/>
        <v>48419</v>
      </c>
      <c r="E384">
        <f t="shared" ca="1" si="11"/>
        <v>0</v>
      </c>
    </row>
    <row r="385" spans="4:5" ht="13" x14ac:dyDescent="0.3">
      <c r="D385" s="5">
        <f t="shared" si="12"/>
        <v>48433</v>
      </c>
      <c r="E385">
        <f t="shared" ca="1" si="11"/>
        <v>0</v>
      </c>
    </row>
    <row r="386" spans="4:5" ht="13" x14ac:dyDescent="0.3">
      <c r="D386" s="5">
        <f t="shared" si="12"/>
        <v>48447</v>
      </c>
      <c r="E386">
        <f t="shared" ca="1" si="11"/>
        <v>0</v>
      </c>
    </row>
    <row r="387" spans="4:5" ht="13" x14ac:dyDescent="0.3">
      <c r="D387" s="5">
        <f t="shared" si="12"/>
        <v>48461</v>
      </c>
      <c r="E387">
        <f t="shared" ca="1" si="11"/>
        <v>0</v>
      </c>
    </row>
    <row r="388" spans="4:5" ht="13" x14ac:dyDescent="0.3">
      <c r="D388" s="5">
        <f t="shared" si="12"/>
        <v>48475</v>
      </c>
      <c r="E388">
        <f t="shared" ca="1" si="11"/>
        <v>0</v>
      </c>
    </row>
    <row r="389" spans="4:5" ht="13" x14ac:dyDescent="0.3">
      <c r="D389" s="5">
        <f t="shared" si="12"/>
        <v>48489</v>
      </c>
      <c r="E389">
        <f t="shared" ca="1" si="11"/>
        <v>0</v>
      </c>
    </row>
    <row r="390" spans="4:5" ht="13" x14ac:dyDescent="0.3">
      <c r="D390" s="5">
        <f t="shared" si="12"/>
        <v>48503</v>
      </c>
      <c r="E390">
        <f t="shared" ref="E390:E453" ca="1" si="13">IF(AND(D389&lt;$B$5,$B$5&lt;D390),1,0)</f>
        <v>0</v>
      </c>
    </row>
    <row r="391" spans="4:5" ht="13" x14ac:dyDescent="0.3">
      <c r="D391" s="5">
        <f t="shared" ref="D391:D454" si="14">D390+14</f>
        <v>48517</v>
      </c>
      <c r="E391">
        <f t="shared" ca="1" si="13"/>
        <v>0</v>
      </c>
    </row>
    <row r="392" spans="4:5" ht="13" x14ac:dyDescent="0.3">
      <c r="D392" s="5">
        <f t="shared" si="14"/>
        <v>48531</v>
      </c>
      <c r="E392">
        <f t="shared" ca="1" si="13"/>
        <v>0</v>
      </c>
    </row>
    <row r="393" spans="4:5" ht="13" x14ac:dyDescent="0.3">
      <c r="D393" s="5">
        <f t="shared" si="14"/>
        <v>48545</v>
      </c>
      <c r="E393">
        <f t="shared" ca="1" si="13"/>
        <v>0</v>
      </c>
    </row>
    <row r="394" spans="4:5" ht="13" x14ac:dyDescent="0.3">
      <c r="D394" s="5">
        <f t="shared" si="14"/>
        <v>48559</v>
      </c>
      <c r="E394">
        <f t="shared" ca="1" si="13"/>
        <v>0</v>
      </c>
    </row>
    <row r="395" spans="4:5" ht="13" x14ac:dyDescent="0.3">
      <c r="D395" s="5">
        <f t="shared" si="14"/>
        <v>48573</v>
      </c>
      <c r="E395">
        <f t="shared" ca="1" si="13"/>
        <v>0</v>
      </c>
    </row>
    <row r="396" spans="4:5" ht="13" x14ac:dyDescent="0.3">
      <c r="D396" s="5">
        <f t="shared" si="14"/>
        <v>48587</v>
      </c>
      <c r="E396">
        <f t="shared" ca="1" si="13"/>
        <v>0</v>
      </c>
    </row>
    <row r="397" spans="4:5" ht="13" x14ac:dyDescent="0.3">
      <c r="D397" s="5">
        <f t="shared" si="14"/>
        <v>48601</v>
      </c>
      <c r="E397">
        <f t="shared" ca="1" si="13"/>
        <v>0</v>
      </c>
    </row>
    <row r="398" spans="4:5" ht="13" x14ac:dyDescent="0.3">
      <c r="D398" s="5">
        <f t="shared" si="14"/>
        <v>48615</v>
      </c>
      <c r="E398">
        <f t="shared" ca="1" si="13"/>
        <v>0</v>
      </c>
    </row>
    <row r="399" spans="4:5" ht="13" x14ac:dyDescent="0.3">
      <c r="D399" s="5">
        <f t="shared" si="14"/>
        <v>48629</v>
      </c>
      <c r="E399">
        <f t="shared" ca="1" si="13"/>
        <v>0</v>
      </c>
    </row>
    <row r="400" spans="4:5" ht="13" x14ac:dyDescent="0.3">
      <c r="D400" s="5">
        <f t="shared" si="14"/>
        <v>48643</v>
      </c>
      <c r="E400">
        <f t="shared" ca="1" si="13"/>
        <v>0</v>
      </c>
    </row>
    <row r="401" spans="4:5" ht="13" x14ac:dyDescent="0.3">
      <c r="D401" s="5">
        <f t="shared" si="14"/>
        <v>48657</v>
      </c>
      <c r="E401">
        <f t="shared" ca="1" si="13"/>
        <v>0</v>
      </c>
    </row>
    <row r="402" spans="4:5" ht="13" x14ac:dyDescent="0.3">
      <c r="D402" s="5">
        <f t="shared" si="14"/>
        <v>48671</v>
      </c>
      <c r="E402">
        <f t="shared" ca="1" si="13"/>
        <v>0</v>
      </c>
    </row>
    <row r="403" spans="4:5" ht="13" x14ac:dyDescent="0.3">
      <c r="D403" s="5">
        <f t="shared" si="14"/>
        <v>48685</v>
      </c>
      <c r="E403">
        <f t="shared" ca="1" si="13"/>
        <v>0</v>
      </c>
    </row>
    <row r="404" spans="4:5" ht="13" x14ac:dyDescent="0.3">
      <c r="D404" s="5">
        <f t="shared" si="14"/>
        <v>48699</v>
      </c>
      <c r="E404">
        <f t="shared" ca="1" si="13"/>
        <v>0</v>
      </c>
    </row>
    <row r="405" spans="4:5" ht="13" x14ac:dyDescent="0.3">
      <c r="D405" s="5">
        <f t="shared" si="14"/>
        <v>48713</v>
      </c>
      <c r="E405">
        <f t="shared" ca="1" si="13"/>
        <v>0</v>
      </c>
    </row>
    <row r="406" spans="4:5" ht="13" x14ac:dyDescent="0.3">
      <c r="D406" s="5">
        <f t="shared" si="14"/>
        <v>48727</v>
      </c>
      <c r="E406">
        <f t="shared" ca="1" si="13"/>
        <v>0</v>
      </c>
    </row>
    <row r="407" spans="4:5" ht="13" x14ac:dyDescent="0.3">
      <c r="D407" s="5">
        <f t="shared" si="14"/>
        <v>48741</v>
      </c>
      <c r="E407">
        <f t="shared" ca="1" si="13"/>
        <v>0</v>
      </c>
    </row>
    <row r="408" spans="4:5" ht="13" x14ac:dyDescent="0.3">
      <c r="D408" s="5">
        <f t="shared" si="14"/>
        <v>48755</v>
      </c>
      <c r="E408">
        <f t="shared" ca="1" si="13"/>
        <v>0</v>
      </c>
    </row>
    <row r="409" spans="4:5" ht="13" x14ac:dyDescent="0.3">
      <c r="D409" s="5">
        <f t="shared" si="14"/>
        <v>48769</v>
      </c>
      <c r="E409">
        <f t="shared" ca="1" si="13"/>
        <v>0</v>
      </c>
    </row>
    <row r="410" spans="4:5" ht="13" x14ac:dyDescent="0.3">
      <c r="D410" s="5">
        <f t="shared" si="14"/>
        <v>48783</v>
      </c>
      <c r="E410">
        <f t="shared" ca="1" si="13"/>
        <v>0</v>
      </c>
    </row>
    <row r="411" spans="4:5" ht="13" x14ac:dyDescent="0.3">
      <c r="D411" s="5">
        <f t="shared" si="14"/>
        <v>48797</v>
      </c>
      <c r="E411">
        <f t="shared" ca="1" si="13"/>
        <v>0</v>
      </c>
    </row>
    <row r="412" spans="4:5" ht="13" x14ac:dyDescent="0.3">
      <c r="D412" s="5">
        <f t="shared" si="14"/>
        <v>48811</v>
      </c>
      <c r="E412">
        <f t="shared" ca="1" si="13"/>
        <v>0</v>
      </c>
    </row>
    <row r="413" spans="4:5" ht="13" x14ac:dyDescent="0.3">
      <c r="D413" s="5">
        <f t="shared" si="14"/>
        <v>48825</v>
      </c>
      <c r="E413">
        <f t="shared" ca="1" si="13"/>
        <v>0</v>
      </c>
    </row>
    <row r="414" spans="4:5" ht="13" x14ac:dyDescent="0.3">
      <c r="D414" s="5">
        <f t="shared" si="14"/>
        <v>48839</v>
      </c>
      <c r="E414">
        <f t="shared" ca="1" si="13"/>
        <v>0</v>
      </c>
    </row>
    <row r="415" spans="4:5" ht="13" x14ac:dyDescent="0.3">
      <c r="D415" s="5">
        <f t="shared" si="14"/>
        <v>48853</v>
      </c>
      <c r="E415">
        <f t="shared" ca="1" si="13"/>
        <v>0</v>
      </c>
    </row>
    <row r="416" spans="4:5" ht="13" x14ac:dyDescent="0.3">
      <c r="D416" s="5">
        <f t="shared" si="14"/>
        <v>48867</v>
      </c>
      <c r="E416">
        <f t="shared" ca="1" si="13"/>
        <v>0</v>
      </c>
    </row>
    <row r="417" spans="4:5" ht="13" x14ac:dyDescent="0.3">
      <c r="D417" s="5">
        <f t="shared" si="14"/>
        <v>48881</v>
      </c>
      <c r="E417">
        <f t="shared" ca="1" si="13"/>
        <v>0</v>
      </c>
    </row>
    <row r="418" spans="4:5" ht="13" x14ac:dyDescent="0.3">
      <c r="D418" s="5">
        <f t="shared" si="14"/>
        <v>48895</v>
      </c>
      <c r="E418">
        <f t="shared" ca="1" si="13"/>
        <v>0</v>
      </c>
    </row>
    <row r="419" spans="4:5" ht="13" x14ac:dyDescent="0.3">
      <c r="D419" s="5">
        <f t="shared" si="14"/>
        <v>48909</v>
      </c>
      <c r="E419">
        <f t="shared" ca="1" si="13"/>
        <v>0</v>
      </c>
    </row>
    <row r="420" spans="4:5" ht="13" x14ac:dyDescent="0.3">
      <c r="D420" s="5">
        <f t="shared" si="14"/>
        <v>48923</v>
      </c>
      <c r="E420">
        <f t="shared" ca="1" si="13"/>
        <v>0</v>
      </c>
    </row>
    <row r="421" spans="4:5" ht="13" x14ac:dyDescent="0.3">
      <c r="D421" s="5">
        <f t="shared" si="14"/>
        <v>48937</v>
      </c>
      <c r="E421">
        <f t="shared" ca="1" si="13"/>
        <v>0</v>
      </c>
    </row>
    <row r="422" spans="4:5" ht="13" x14ac:dyDescent="0.3">
      <c r="D422" s="5">
        <f t="shared" si="14"/>
        <v>48951</v>
      </c>
      <c r="E422">
        <f t="shared" ca="1" si="13"/>
        <v>0</v>
      </c>
    </row>
    <row r="423" spans="4:5" ht="13" x14ac:dyDescent="0.3">
      <c r="D423" s="5">
        <f t="shared" si="14"/>
        <v>48965</v>
      </c>
      <c r="E423">
        <f t="shared" ca="1" si="13"/>
        <v>0</v>
      </c>
    </row>
    <row r="424" spans="4:5" ht="13" x14ac:dyDescent="0.3">
      <c r="D424" s="5">
        <f t="shared" si="14"/>
        <v>48979</v>
      </c>
      <c r="E424">
        <f t="shared" ca="1" si="13"/>
        <v>0</v>
      </c>
    </row>
    <row r="425" spans="4:5" ht="13" x14ac:dyDescent="0.3">
      <c r="D425" s="5">
        <f t="shared" si="14"/>
        <v>48993</v>
      </c>
      <c r="E425">
        <f t="shared" ca="1" si="13"/>
        <v>0</v>
      </c>
    </row>
    <row r="426" spans="4:5" ht="13" x14ac:dyDescent="0.3">
      <c r="D426" s="5">
        <f t="shared" si="14"/>
        <v>49007</v>
      </c>
      <c r="E426">
        <f t="shared" ca="1" si="13"/>
        <v>0</v>
      </c>
    </row>
    <row r="427" spans="4:5" ht="13" x14ac:dyDescent="0.3">
      <c r="D427" s="5">
        <f t="shared" si="14"/>
        <v>49021</v>
      </c>
      <c r="E427">
        <f t="shared" ca="1" si="13"/>
        <v>0</v>
      </c>
    </row>
    <row r="428" spans="4:5" ht="13" x14ac:dyDescent="0.3">
      <c r="D428" s="5">
        <f t="shared" si="14"/>
        <v>49035</v>
      </c>
      <c r="E428">
        <f t="shared" ca="1" si="13"/>
        <v>0</v>
      </c>
    </row>
    <row r="429" spans="4:5" ht="13" x14ac:dyDescent="0.3">
      <c r="D429" s="5">
        <f t="shared" si="14"/>
        <v>49049</v>
      </c>
      <c r="E429">
        <f t="shared" ca="1" si="13"/>
        <v>0</v>
      </c>
    </row>
    <row r="430" spans="4:5" ht="13" x14ac:dyDescent="0.3">
      <c r="D430" s="5">
        <f t="shared" si="14"/>
        <v>49063</v>
      </c>
      <c r="E430">
        <f t="shared" ca="1" si="13"/>
        <v>0</v>
      </c>
    </row>
    <row r="431" spans="4:5" ht="13" x14ac:dyDescent="0.3">
      <c r="D431" s="5">
        <f t="shared" si="14"/>
        <v>49077</v>
      </c>
      <c r="E431">
        <f t="shared" ca="1" si="13"/>
        <v>0</v>
      </c>
    </row>
    <row r="432" spans="4:5" ht="13" x14ac:dyDescent="0.3">
      <c r="D432" s="5">
        <f t="shared" si="14"/>
        <v>49091</v>
      </c>
      <c r="E432">
        <f t="shared" ca="1" si="13"/>
        <v>0</v>
      </c>
    </row>
    <row r="433" spans="4:5" ht="13" x14ac:dyDescent="0.3">
      <c r="D433" s="5">
        <f t="shared" si="14"/>
        <v>49105</v>
      </c>
      <c r="E433">
        <f t="shared" ca="1" si="13"/>
        <v>0</v>
      </c>
    </row>
    <row r="434" spans="4:5" ht="13" x14ac:dyDescent="0.3">
      <c r="D434" s="5">
        <f t="shared" si="14"/>
        <v>49119</v>
      </c>
      <c r="E434">
        <f t="shared" ca="1" si="13"/>
        <v>0</v>
      </c>
    </row>
    <row r="435" spans="4:5" ht="13" x14ac:dyDescent="0.3">
      <c r="D435" s="5">
        <f t="shared" si="14"/>
        <v>49133</v>
      </c>
      <c r="E435">
        <f t="shared" ca="1" si="13"/>
        <v>0</v>
      </c>
    </row>
    <row r="436" spans="4:5" ht="13" x14ac:dyDescent="0.3">
      <c r="D436" s="5">
        <f t="shared" si="14"/>
        <v>49147</v>
      </c>
      <c r="E436">
        <f t="shared" ca="1" si="13"/>
        <v>0</v>
      </c>
    </row>
    <row r="437" spans="4:5" ht="13" x14ac:dyDescent="0.3">
      <c r="D437" s="5">
        <f t="shared" si="14"/>
        <v>49161</v>
      </c>
      <c r="E437">
        <f t="shared" ca="1" si="13"/>
        <v>0</v>
      </c>
    </row>
    <row r="438" spans="4:5" ht="13" x14ac:dyDescent="0.3">
      <c r="D438" s="5">
        <f t="shared" si="14"/>
        <v>49175</v>
      </c>
      <c r="E438">
        <f t="shared" ca="1" si="13"/>
        <v>0</v>
      </c>
    </row>
    <row r="439" spans="4:5" ht="13" x14ac:dyDescent="0.3">
      <c r="D439" s="5">
        <f t="shared" si="14"/>
        <v>49189</v>
      </c>
      <c r="E439">
        <f t="shared" ca="1" si="13"/>
        <v>0</v>
      </c>
    </row>
    <row r="440" spans="4:5" ht="13" x14ac:dyDescent="0.3">
      <c r="D440" s="5">
        <f t="shared" si="14"/>
        <v>49203</v>
      </c>
      <c r="E440">
        <f t="shared" ca="1" si="13"/>
        <v>0</v>
      </c>
    </row>
    <row r="441" spans="4:5" ht="13" x14ac:dyDescent="0.3">
      <c r="D441" s="5">
        <f t="shared" si="14"/>
        <v>49217</v>
      </c>
      <c r="E441">
        <f t="shared" ca="1" si="13"/>
        <v>0</v>
      </c>
    </row>
    <row r="442" spans="4:5" ht="13" x14ac:dyDescent="0.3">
      <c r="D442" s="5">
        <f t="shared" si="14"/>
        <v>49231</v>
      </c>
      <c r="E442">
        <f t="shared" ca="1" si="13"/>
        <v>0</v>
      </c>
    </row>
    <row r="443" spans="4:5" ht="13" x14ac:dyDescent="0.3">
      <c r="D443" s="5">
        <f t="shared" si="14"/>
        <v>49245</v>
      </c>
      <c r="E443">
        <f t="shared" ca="1" si="13"/>
        <v>0</v>
      </c>
    </row>
    <row r="444" spans="4:5" ht="13" x14ac:dyDescent="0.3">
      <c r="D444" s="5">
        <f t="shared" si="14"/>
        <v>49259</v>
      </c>
      <c r="E444">
        <f t="shared" ca="1" si="13"/>
        <v>0</v>
      </c>
    </row>
    <row r="445" spans="4:5" ht="13" x14ac:dyDescent="0.3">
      <c r="D445" s="5">
        <f t="shared" si="14"/>
        <v>49273</v>
      </c>
      <c r="E445">
        <f t="shared" ca="1" si="13"/>
        <v>0</v>
      </c>
    </row>
    <row r="446" spans="4:5" ht="13" x14ac:dyDescent="0.3">
      <c r="D446" s="5">
        <f t="shared" si="14"/>
        <v>49287</v>
      </c>
      <c r="E446">
        <f t="shared" ca="1" si="13"/>
        <v>0</v>
      </c>
    </row>
    <row r="447" spans="4:5" ht="13" x14ac:dyDescent="0.3">
      <c r="D447" s="5">
        <f t="shared" si="14"/>
        <v>49301</v>
      </c>
      <c r="E447">
        <f t="shared" ca="1" si="13"/>
        <v>0</v>
      </c>
    </row>
    <row r="448" spans="4:5" ht="13" x14ac:dyDescent="0.3">
      <c r="D448" s="5">
        <f t="shared" si="14"/>
        <v>49315</v>
      </c>
      <c r="E448">
        <f t="shared" ca="1" si="13"/>
        <v>0</v>
      </c>
    </row>
    <row r="449" spans="4:5" ht="13" x14ac:dyDescent="0.3">
      <c r="D449" s="5">
        <f t="shared" si="14"/>
        <v>49329</v>
      </c>
      <c r="E449">
        <f t="shared" ca="1" si="13"/>
        <v>0</v>
      </c>
    </row>
    <row r="450" spans="4:5" ht="13" x14ac:dyDescent="0.3">
      <c r="D450" s="5">
        <f t="shared" si="14"/>
        <v>49343</v>
      </c>
      <c r="E450">
        <f t="shared" ca="1" si="13"/>
        <v>0</v>
      </c>
    </row>
    <row r="451" spans="4:5" ht="13" x14ac:dyDescent="0.3">
      <c r="D451" s="5">
        <f t="shared" si="14"/>
        <v>49357</v>
      </c>
      <c r="E451">
        <f t="shared" ca="1" si="13"/>
        <v>0</v>
      </c>
    </row>
    <row r="452" spans="4:5" ht="13" x14ac:dyDescent="0.3">
      <c r="D452" s="5">
        <f t="shared" si="14"/>
        <v>49371</v>
      </c>
      <c r="E452">
        <f t="shared" ca="1" si="13"/>
        <v>0</v>
      </c>
    </row>
    <row r="453" spans="4:5" ht="13" x14ac:dyDescent="0.3">
      <c r="D453" s="5">
        <f t="shared" si="14"/>
        <v>49385</v>
      </c>
      <c r="E453">
        <f t="shared" ca="1" si="13"/>
        <v>0</v>
      </c>
    </row>
    <row r="454" spans="4:5" ht="13" x14ac:dyDescent="0.3">
      <c r="D454" s="5">
        <f t="shared" si="14"/>
        <v>49399</v>
      </c>
      <c r="E454">
        <f t="shared" ref="E454:E517" ca="1" si="15">IF(AND(D453&lt;$B$5,$B$5&lt;D454),1,0)</f>
        <v>0</v>
      </c>
    </row>
    <row r="455" spans="4:5" ht="13" x14ac:dyDescent="0.3">
      <c r="D455" s="5">
        <f t="shared" ref="D455:D518" si="16">D454+14</f>
        <v>49413</v>
      </c>
      <c r="E455">
        <f t="shared" ca="1" si="15"/>
        <v>0</v>
      </c>
    </row>
    <row r="456" spans="4:5" ht="13" x14ac:dyDescent="0.3">
      <c r="D456" s="5">
        <f t="shared" si="16"/>
        <v>49427</v>
      </c>
      <c r="E456">
        <f t="shared" ca="1" si="15"/>
        <v>0</v>
      </c>
    </row>
    <row r="457" spans="4:5" ht="13" x14ac:dyDescent="0.3">
      <c r="D457" s="5">
        <f t="shared" si="16"/>
        <v>49441</v>
      </c>
      <c r="E457">
        <f t="shared" ca="1" si="15"/>
        <v>0</v>
      </c>
    </row>
    <row r="458" spans="4:5" ht="13" x14ac:dyDescent="0.3">
      <c r="D458" s="5">
        <f t="shared" si="16"/>
        <v>49455</v>
      </c>
      <c r="E458">
        <f t="shared" ca="1" si="15"/>
        <v>0</v>
      </c>
    </row>
    <row r="459" spans="4:5" ht="13" x14ac:dyDescent="0.3">
      <c r="D459" s="5">
        <f t="shared" si="16"/>
        <v>49469</v>
      </c>
      <c r="E459">
        <f t="shared" ca="1" si="15"/>
        <v>0</v>
      </c>
    </row>
    <row r="460" spans="4:5" ht="13" x14ac:dyDescent="0.3">
      <c r="D460" s="5">
        <f t="shared" si="16"/>
        <v>49483</v>
      </c>
      <c r="E460">
        <f t="shared" ca="1" si="15"/>
        <v>0</v>
      </c>
    </row>
    <row r="461" spans="4:5" ht="13" x14ac:dyDescent="0.3">
      <c r="D461" s="5">
        <f t="shared" si="16"/>
        <v>49497</v>
      </c>
      <c r="E461">
        <f t="shared" ca="1" si="15"/>
        <v>0</v>
      </c>
    </row>
    <row r="462" spans="4:5" ht="13" x14ac:dyDescent="0.3">
      <c r="D462" s="5">
        <f t="shared" si="16"/>
        <v>49511</v>
      </c>
      <c r="E462">
        <f t="shared" ca="1" si="15"/>
        <v>0</v>
      </c>
    </row>
    <row r="463" spans="4:5" ht="13" x14ac:dyDescent="0.3">
      <c r="D463" s="5">
        <f t="shared" si="16"/>
        <v>49525</v>
      </c>
      <c r="E463">
        <f t="shared" ca="1" si="15"/>
        <v>0</v>
      </c>
    </row>
    <row r="464" spans="4:5" ht="13" x14ac:dyDescent="0.3">
      <c r="D464" s="5">
        <f t="shared" si="16"/>
        <v>49539</v>
      </c>
      <c r="E464">
        <f t="shared" ca="1" si="15"/>
        <v>0</v>
      </c>
    </row>
    <row r="465" spans="4:5" ht="13" x14ac:dyDescent="0.3">
      <c r="D465" s="5">
        <f t="shared" si="16"/>
        <v>49553</v>
      </c>
      <c r="E465">
        <f t="shared" ca="1" si="15"/>
        <v>0</v>
      </c>
    </row>
    <row r="466" spans="4:5" ht="13" x14ac:dyDescent="0.3">
      <c r="D466" s="5">
        <f t="shared" si="16"/>
        <v>49567</v>
      </c>
      <c r="E466">
        <f t="shared" ca="1" si="15"/>
        <v>0</v>
      </c>
    </row>
    <row r="467" spans="4:5" ht="13" x14ac:dyDescent="0.3">
      <c r="D467" s="5">
        <f t="shared" si="16"/>
        <v>49581</v>
      </c>
      <c r="E467">
        <f t="shared" ca="1" si="15"/>
        <v>0</v>
      </c>
    </row>
    <row r="468" spans="4:5" ht="13" x14ac:dyDescent="0.3">
      <c r="D468" s="5">
        <f t="shared" si="16"/>
        <v>49595</v>
      </c>
      <c r="E468">
        <f t="shared" ca="1" si="15"/>
        <v>0</v>
      </c>
    </row>
    <row r="469" spans="4:5" ht="13" x14ac:dyDescent="0.3">
      <c r="D469" s="5">
        <f t="shared" si="16"/>
        <v>49609</v>
      </c>
      <c r="E469">
        <f t="shared" ca="1" si="15"/>
        <v>0</v>
      </c>
    </row>
    <row r="470" spans="4:5" ht="13" x14ac:dyDescent="0.3">
      <c r="D470" s="5">
        <f t="shared" si="16"/>
        <v>49623</v>
      </c>
      <c r="E470">
        <f t="shared" ca="1" si="15"/>
        <v>0</v>
      </c>
    </row>
    <row r="471" spans="4:5" ht="13" x14ac:dyDescent="0.3">
      <c r="D471" s="5">
        <f t="shared" si="16"/>
        <v>49637</v>
      </c>
      <c r="E471">
        <f t="shared" ca="1" si="15"/>
        <v>0</v>
      </c>
    </row>
    <row r="472" spans="4:5" ht="13" x14ac:dyDescent="0.3">
      <c r="D472" s="5">
        <f t="shared" si="16"/>
        <v>49651</v>
      </c>
      <c r="E472">
        <f t="shared" ca="1" si="15"/>
        <v>0</v>
      </c>
    </row>
    <row r="473" spans="4:5" ht="13" x14ac:dyDescent="0.3">
      <c r="D473" s="5">
        <f t="shared" si="16"/>
        <v>49665</v>
      </c>
      <c r="E473">
        <f t="shared" ca="1" si="15"/>
        <v>0</v>
      </c>
    </row>
    <row r="474" spans="4:5" ht="13" x14ac:dyDescent="0.3">
      <c r="D474" s="5">
        <f t="shared" si="16"/>
        <v>49679</v>
      </c>
      <c r="E474">
        <f t="shared" ca="1" si="15"/>
        <v>0</v>
      </c>
    </row>
    <row r="475" spans="4:5" ht="13" x14ac:dyDescent="0.3">
      <c r="D475" s="5">
        <f t="shared" si="16"/>
        <v>49693</v>
      </c>
      <c r="E475">
        <f t="shared" ca="1" si="15"/>
        <v>0</v>
      </c>
    </row>
    <row r="476" spans="4:5" ht="13" x14ac:dyDescent="0.3">
      <c r="D476" s="5">
        <f t="shared" si="16"/>
        <v>49707</v>
      </c>
      <c r="E476">
        <f t="shared" ca="1" si="15"/>
        <v>0</v>
      </c>
    </row>
    <row r="477" spans="4:5" ht="13" x14ac:dyDescent="0.3">
      <c r="D477" s="5">
        <f t="shared" si="16"/>
        <v>49721</v>
      </c>
      <c r="E477">
        <f t="shared" ca="1" si="15"/>
        <v>0</v>
      </c>
    </row>
    <row r="478" spans="4:5" ht="13" x14ac:dyDescent="0.3">
      <c r="D478" s="5">
        <f t="shared" si="16"/>
        <v>49735</v>
      </c>
      <c r="E478">
        <f t="shared" ca="1" si="15"/>
        <v>0</v>
      </c>
    </row>
    <row r="479" spans="4:5" ht="13" x14ac:dyDescent="0.3">
      <c r="D479" s="5">
        <f t="shared" si="16"/>
        <v>49749</v>
      </c>
      <c r="E479">
        <f t="shared" ca="1" si="15"/>
        <v>0</v>
      </c>
    </row>
    <row r="480" spans="4:5" ht="13" x14ac:dyDescent="0.3">
      <c r="D480" s="5">
        <f t="shared" si="16"/>
        <v>49763</v>
      </c>
      <c r="E480">
        <f t="shared" ca="1" si="15"/>
        <v>0</v>
      </c>
    </row>
    <row r="481" spans="4:5" ht="13" x14ac:dyDescent="0.3">
      <c r="D481" s="5">
        <f t="shared" si="16"/>
        <v>49777</v>
      </c>
      <c r="E481">
        <f t="shared" ca="1" si="15"/>
        <v>0</v>
      </c>
    </row>
    <row r="482" spans="4:5" ht="13" x14ac:dyDescent="0.3">
      <c r="D482" s="5">
        <f t="shared" si="16"/>
        <v>49791</v>
      </c>
      <c r="E482">
        <f t="shared" ca="1" si="15"/>
        <v>0</v>
      </c>
    </row>
    <row r="483" spans="4:5" ht="13" x14ac:dyDescent="0.3">
      <c r="D483" s="5">
        <f t="shared" si="16"/>
        <v>49805</v>
      </c>
      <c r="E483">
        <f t="shared" ca="1" si="15"/>
        <v>0</v>
      </c>
    </row>
    <row r="484" spans="4:5" ht="13" x14ac:dyDescent="0.3">
      <c r="D484" s="5">
        <f t="shared" si="16"/>
        <v>49819</v>
      </c>
      <c r="E484">
        <f t="shared" ca="1" si="15"/>
        <v>0</v>
      </c>
    </row>
    <row r="485" spans="4:5" ht="13" x14ac:dyDescent="0.3">
      <c r="D485" s="5">
        <f t="shared" si="16"/>
        <v>49833</v>
      </c>
      <c r="E485">
        <f t="shared" ca="1" si="15"/>
        <v>0</v>
      </c>
    </row>
    <row r="486" spans="4:5" ht="13" x14ac:dyDescent="0.3">
      <c r="D486" s="5">
        <f t="shared" si="16"/>
        <v>49847</v>
      </c>
      <c r="E486">
        <f t="shared" ca="1" si="15"/>
        <v>0</v>
      </c>
    </row>
    <row r="487" spans="4:5" ht="13" x14ac:dyDescent="0.3">
      <c r="D487" s="5">
        <f t="shared" si="16"/>
        <v>49861</v>
      </c>
      <c r="E487">
        <f t="shared" ca="1" si="15"/>
        <v>0</v>
      </c>
    </row>
    <row r="488" spans="4:5" ht="13" x14ac:dyDescent="0.3">
      <c r="D488" s="5">
        <f t="shared" si="16"/>
        <v>49875</v>
      </c>
      <c r="E488">
        <f t="shared" ca="1" si="15"/>
        <v>0</v>
      </c>
    </row>
    <row r="489" spans="4:5" ht="13" x14ac:dyDescent="0.3">
      <c r="D489" s="5">
        <f t="shared" si="16"/>
        <v>49889</v>
      </c>
      <c r="E489">
        <f t="shared" ca="1" si="15"/>
        <v>0</v>
      </c>
    </row>
    <row r="490" spans="4:5" ht="13" x14ac:dyDescent="0.3">
      <c r="D490" s="5">
        <f t="shared" si="16"/>
        <v>49903</v>
      </c>
      <c r="E490">
        <f t="shared" ca="1" si="15"/>
        <v>0</v>
      </c>
    </row>
    <row r="491" spans="4:5" ht="13" x14ac:dyDescent="0.3">
      <c r="D491" s="5">
        <f t="shared" si="16"/>
        <v>49917</v>
      </c>
      <c r="E491">
        <f t="shared" ca="1" si="15"/>
        <v>0</v>
      </c>
    </row>
    <row r="492" spans="4:5" ht="13" x14ac:dyDescent="0.3">
      <c r="D492" s="5">
        <f t="shared" si="16"/>
        <v>49931</v>
      </c>
      <c r="E492">
        <f t="shared" ca="1" si="15"/>
        <v>0</v>
      </c>
    </row>
    <row r="493" spans="4:5" ht="13" x14ac:dyDescent="0.3">
      <c r="D493" s="5">
        <f t="shared" si="16"/>
        <v>49945</v>
      </c>
      <c r="E493">
        <f t="shared" ca="1" si="15"/>
        <v>0</v>
      </c>
    </row>
    <row r="494" spans="4:5" ht="13" x14ac:dyDescent="0.3">
      <c r="D494" s="5">
        <f t="shared" si="16"/>
        <v>49959</v>
      </c>
      <c r="E494">
        <f t="shared" ca="1" si="15"/>
        <v>0</v>
      </c>
    </row>
    <row r="495" spans="4:5" ht="13" x14ac:dyDescent="0.3">
      <c r="D495" s="5">
        <f t="shared" si="16"/>
        <v>49973</v>
      </c>
      <c r="E495">
        <f t="shared" ca="1" si="15"/>
        <v>0</v>
      </c>
    </row>
    <row r="496" spans="4:5" ht="13" x14ac:dyDescent="0.3">
      <c r="D496" s="5">
        <f t="shared" si="16"/>
        <v>49987</v>
      </c>
      <c r="E496">
        <f t="shared" ca="1" si="15"/>
        <v>0</v>
      </c>
    </row>
    <row r="497" spans="4:5" ht="13" x14ac:dyDescent="0.3">
      <c r="D497" s="5">
        <f t="shared" si="16"/>
        <v>50001</v>
      </c>
      <c r="E497">
        <f t="shared" ca="1" si="15"/>
        <v>0</v>
      </c>
    </row>
    <row r="498" spans="4:5" ht="13" x14ac:dyDescent="0.3">
      <c r="D498" s="5">
        <f t="shared" si="16"/>
        <v>50015</v>
      </c>
      <c r="E498">
        <f t="shared" ca="1" si="15"/>
        <v>0</v>
      </c>
    </row>
    <row r="499" spans="4:5" ht="13" x14ac:dyDescent="0.3">
      <c r="D499" s="5">
        <f t="shared" si="16"/>
        <v>50029</v>
      </c>
      <c r="E499">
        <f t="shared" ca="1" si="15"/>
        <v>0</v>
      </c>
    </row>
    <row r="500" spans="4:5" ht="13" x14ac:dyDescent="0.3">
      <c r="D500" s="5">
        <f t="shared" si="16"/>
        <v>50043</v>
      </c>
      <c r="E500">
        <f t="shared" ca="1" si="15"/>
        <v>0</v>
      </c>
    </row>
    <row r="501" spans="4:5" ht="13" x14ac:dyDescent="0.3">
      <c r="D501" s="5">
        <f t="shared" si="16"/>
        <v>50057</v>
      </c>
      <c r="E501">
        <f t="shared" ca="1" si="15"/>
        <v>0</v>
      </c>
    </row>
    <row r="502" spans="4:5" ht="13" x14ac:dyDescent="0.3">
      <c r="D502" s="5">
        <f t="shared" si="16"/>
        <v>50071</v>
      </c>
      <c r="E502">
        <f t="shared" ca="1" si="15"/>
        <v>0</v>
      </c>
    </row>
    <row r="503" spans="4:5" ht="13" x14ac:dyDescent="0.3">
      <c r="D503" s="5">
        <f t="shared" si="16"/>
        <v>50085</v>
      </c>
      <c r="E503">
        <f t="shared" ca="1" si="15"/>
        <v>0</v>
      </c>
    </row>
    <row r="504" spans="4:5" ht="13" x14ac:dyDescent="0.3">
      <c r="D504" s="5">
        <f t="shared" si="16"/>
        <v>50099</v>
      </c>
      <c r="E504">
        <f t="shared" ca="1" si="15"/>
        <v>0</v>
      </c>
    </row>
    <row r="505" spans="4:5" ht="13" x14ac:dyDescent="0.3">
      <c r="D505" s="5">
        <f t="shared" si="16"/>
        <v>50113</v>
      </c>
      <c r="E505">
        <f t="shared" ca="1" si="15"/>
        <v>0</v>
      </c>
    </row>
    <row r="506" spans="4:5" ht="13" x14ac:dyDescent="0.3">
      <c r="D506" s="5">
        <f t="shared" si="16"/>
        <v>50127</v>
      </c>
      <c r="E506">
        <f t="shared" ca="1" si="15"/>
        <v>0</v>
      </c>
    </row>
    <row r="507" spans="4:5" ht="13" x14ac:dyDescent="0.3">
      <c r="D507" s="5">
        <f t="shared" si="16"/>
        <v>50141</v>
      </c>
      <c r="E507">
        <f t="shared" ca="1" si="15"/>
        <v>0</v>
      </c>
    </row>
    <row r="508" spans="4:5" ht="13" x14ac:dyDescent="0.3">
      <c r="D508" s="5">
        <f t="shared" si="16"/>
        <v>50155</v>
      </c>
      <c r="E508">
        <f t="shared" ca="1" si="15"/>
        <v>0</v>
      </c>
    </row>
    <row r="509" spans="4:5" ht="13" x14ac:dyDescent="0.3">
      <c r="D509" s="5">
        <f t="shared" si="16"/>
        <v>50169</v>
      </c>
      <c r="E509">
        <f t="shared" ca="1" si="15"/>
        <v>0</v>
      </c>
    </row>
    <row r="510" spans="4:5" ht="13" x14ac:dyDescent="0.3">
      <c r="D510" s="5">
        <f t="shared" si="16"/>
        <v>50183</v>
      </c>
      <c r="E510">
        <f t="shared" ca="1" si="15"/>
        <v>0</v>
      </c>
    </row>
    <row r="511" spans="4:5" ht="13" x14ac:dyDescent="0.3">
      <c r="D511" s="5">
        <f t="shared" si="16"/>
        <v>50197</v>
      </c>
      <c r="E511">
        <f t="shared" ca="1" si="15"/>
        <v>0</v>
      </c>
    </row>
    <row r="512" spans="4:5" ht="13" x14ac:dyDescent="0.3">
      <c r="D512" s="5">
        <f t="shared" si="16"/>
        <v>50211</v>
      </c>
      <c r="E512">
        <f t="shared" ca="1" si="15"/>
        <v>0</v>
      </c>
    </row>
    <row r="513" spans="4:5" ht="13" x14ac:dyDescent="0.3">
      <c r="D513" s="5">
        <f t="shared" si="16"/>
        <v>50225</v>
      </c>
      <c r="E513">
        <f t="shared" ca="1" si="15"/>
        <v>0</v>
      </c>
    </row>
    <row r="514" spans="4:5" ht="13" x14ac:dyDescent="0.3">
      <c r="D514" s="5">
        <f t="shared" si="16"/>
        <v>50239</v>
      </c>
      <c r="E514">
        <f t="shared" ca="1" si="15"/>
        <v>0</v>
      </c>
    </row>
    <row r="515" spans="4:5" ht="13" x14ac:dyDescent="0.3">
      <c r="D515" s="5">
        <f t="shared" si="16"/>
        <v>50253</v>
      </c>
      <c r="E515">
        <f t="shared" ca="1" si="15"/>
        <v>0</v>
      </c>
    </row>
    <row r="516" spans="4:5" ht="13" x14ac:dyDescent="0.3">
      <c r="D516" s="5">
        <f t="shared" si="16"/>
        <v>50267</v>
      </c>
      <c r="E516">
        <f t="shared" ca="1" si="15"/>
        <v>0</v>
      </c>
    </row>
    <row r="517" spans="4:5" ht="13" x14ac:dyDescent="0.3">
      <c r="D517" s="5">
        <f t="shared" si="16"/>
        <v>50281</v>
      </c>
      <c r="E517">
        <f t="shared" ca="1" si="15"/>
        <v>0</v>
      </c>
    </row>
    <row r="518" spans="4:5" ht="13" x14ac:dyDescent="0.3">
      <c r="D518" s="5">
        <f t="shared" si="16"/>
        <v>50295</v>
      </c>
      <c r="E518">
        <f t="shared" ref="E518:E581" ca="1" si="17">IF(AND(D517&lt;$B$5,$B$5&lt;D518),1,0)</f>
        <v>0</v>
      </c>
    </row>
    <row r="519" spans="4:5" ht="13" x14ac:dyDescent="0.3">
      <c r="D519" s="5">
        <f t="shared" ref="D519:D582" si="18">D518+14</f>
        <v>50309</v>
      </c>
      <c r="E519">
        <f t="shared" ca="1" si="17"/>
        <v>0</v>
      </c>
    </row>
    <row r="520" spans="4:5" ht="13" x14ac:dyDescent="0.3">
      <c r="D520" s="5">
        <f t="shared" si="18"/>
        <v>50323</v>
      </c>
      <c r="E520">
        <f t="shared" ca="1" si="17"/>
        <v>0</v>
      </c>
    </row>
    <row r="521" spans="4:5" ht="13" x14ac:dyDescent="0.3">
      <c r="D521" s="5">
        <f t="shared" si="18"/>
        <v>50337</v>
      </c>
      <c r="E521">
        <f t="shared" ca="1" si="17"/>
        <v>0</v>
      </c>
    </row>
    <row r="522" spans="4:5" ht="13" x14ac:dyDescent="0.3">
      <c r="D522" s="5">
        <f t="shared" si="18"/>
        <v>50351</v>
      </c>
      <c r="E522">
        <f t="shared" ca="1" si="17"/>
        <v>0</v>
      </c>
    </row>
    <row r="523" spans="4:5" ht="13" x14ac:dyDescent="0.3">
      <c r="D523" s="5">
        <f t="shared" si="18"/>
        <v>50365</v>
      </c>
      <c r="E523">
        <f t="shared" ca="1" si="17"/>
        <v>0</v>
      </c>
    </row>
    <row r="524" spans="4:5" ht="13" x14ac:dyDescent="0.3">
      <c r="D524" s="5">
        <f t="shared" si="18"/>
        <v>50379</v>
      </c>
      <c r="E524">
        <f t="shared" ca="1" si="17"/>
        <v>0</v>
      </c>
    </row>
    <row r="525" spans="4:5" ht="13" x14ac:dyDescent="0.3">
      <c r="D525" s="5">
        <f t="shared" si="18"/>
        <v>50393</v>
      </c>
      <c r="E525">
        <f t="shared" ca="1" si="17"/>
        <v>0</v>
      </c>
    </row>
    <row r="526" spans="4:5" ht="13" x14ac:dyDescent="0.3">
      <c r="D526" s="5">
        <f t="shared" si="18"/>
        <v>50407</v>
      </c>
      <c r="E526">
        <f t="shared" ca="1" si="17"/>
        <v>0</v>
      </c>
    </row>
    <row r="527" spans="4:5" ht="13" x14ac:dyDescent="0.3">
      <c r="D527" s="5">
        <f t="shared" si="18"/>
        <v>50421</v>
      </c>
      <c r="E527">
        <f t="shared" ca="1" si="17"/>
        <v>0</v>
      </c>
    </row>
    <row r="528" spans="4:5" ht="13" x14ac:dyDescent="0.3">
      <c r="D528" s="5">
        <f t="shared" si="18"/>
        <v>50435</v>
      </c>
      <c r="E528">
        <f t="shared" ca="1" si="17"/>
        <v>0</v>
      </c>
    </row>
    <row r="529" spans="4:5" ht="13" x14ac:dyDescent="0.3">
      <c r="D529" s="5">
        <f t="shared" si="18"/>
        <v>50449</v>
      </c>
      <c r="E529">
        <f t="shared" ca="1" si="17"/>
        <v>0</v>
      </c>
    </row>
    <row r="530" spans="4:5" ht="13" x14ac:dyDescent="0.3">
      <c r="D530" s="5">
        <f t="shared" si="18"/>
        <v>50463</v>
      </c>
      <c r="E530">
        <f t="shared" ca="1" si="17"/>
        <v>0</v>
      </c>
    </row>
    <row r="531" spans="4:5" ht="13" x14ac:dyDescent="0.3">
      <c r="D531" s="5">
        <f t="shared" si="18"/>
        <v>50477</v>
      </c>
      <c r="E531">
        <f t="shared" ca="1" si="17"/>
        <v>0</v>
      </c>
    </row>
    <row r="532" spans="4:5" ht="13" x14ac:dyDescent="0.3">
      <c r="D532" s="5">
        <f t="shared" si="18"/>
        <v>50491</v>
      </c>
      <c r="E532">
        <f t="shared" ca="1" si="17"/>
        <v>0</v>
      </c>
    </row>
    <row r="533" spans="4:5" ht="13" x14ac:dyDescent="0.3">
      <c r="D533" s="5">
        <f t="shared" si="18"/>
        <v>50505</v>
      </c>
      <c r="E533">
        <f t="shared" ca="1" si="17"/>
        <v>0</v>
      </c>
    </row>
    <row r="534" spans="4:5" ht="13" x14ac:dyDescent="0.3">
      <c r="D534" s="5">
        <f t="shared" si="18"/>
        <v>50519</v>
      </c>
      <c r="E534">
        <f t="shared" ca="1" si="17"/>
        <v>0</v>
      </c>
    </row>
    <row r="535" spans="4:5" ht="13" x14ac:dyDescent="0.3">
      <c r="D535" s="5">
        <f t="shared" si="18"/>
        <v>50533</v>
      </c>
      <c r="E535">
        <f t="shared" ca="1" si="17"/>
        <v>0</v>
      </c>
    </row>
    <row r="536" spans="4:5" ht="13" x14ac:dyDescent="0.3">
      <c r="D536" s="5">
        <f t="shared" si="18"/>
        <v>50547</v>
      </c>
      <c r="E536">
        <f t="shared" ca="1" si="17"/>
        <v>0</v>
      </c>
    </row>
    <row r="537" spans="4:5" ht="13" x14ac:dyDescent="0.3">
      <c r="D537" s="5">
        <f t="shared" si="18"/>
        <v>50561</v>
      </c>
      <c r="E537">
        <f t="shared" ca="1" si="17"/>
        <v>0</v>
      </c>
    </row>
    <row r="538" spans="4:5" ht="13" x14ac:dyDescent="0.3">
      <c r="D538" s="5">
        <f t="shared" si="18"/>
        <v>50575</v>
      </c>
      <c r="E538">
        <f t="shared" ca="1" si="17"/>
        <v>0</v>
      </c>
    </row>
    <row r="539" spans="4:5" ht="13" x14ac:dyDescent="0.3">
      <c r="D539" s="5">
        <f t="shared" si="18"/>
        <v>50589</v>
      </c>
      <c r="E539">
        <f t="shared" ca="1" si="17"/>
        <v>0</v>
      </c>
    </row>
    <row r="540" spans="4:5" ht="13" x14ac:dyDescent="0.3">
      <c r="D540" s="5">
        <f t="shared" si="18"/>
        <v>50603</v>
      </c>
      <c r="E540">
        <f t="shared" ca="1" si="17"/>
        <v>0</v>
      </c>
    </row>
    <row r="541" spans="4:5" ht="13" x14ac:dyDescent="0.3">
      <c r="D541" s="5">
        <f t="shared" si="18"/>
        <v>50617</v>
      </c>
      <c r="E541">
        <f t="shared" ca="1" si="17"/>
        <v>0</v>
      </c>
    </row>
    <row r="542" spans="4:5" ht="13" x14ac:dyDescent="0.3">
      <c r="D542" s="5">
        <f t="shared" si="18"/>
        <v>50631</v>
      </c>
      <c r="E542">
        <f t="shared" ca="1" si="17"/>
        <v>0</v>
      </c>
    </row>
    <row r="543" spans="4:5" ht="13" x14ac:dyDescent="0.3">
      <c r="D543" s="5">
        <f t="shared" si="18"/>
        <v>50645</v>
      </c>
      <c r="E543">
        <f t="shared" ca="1" si="17"/>
        <v>0</v>
      </c>
    </row>
    <row r="544" spans="4:5" ht="13" x14ac:dyDescent="0.3">
      <c r="D544" s="5">
        <f t="shared" si="18"/>
        <v>50659</v>
      </c>
      <c r="E544">
        <f t="shared" ca="1" si="17"/>
        <v>0</v>
      </c>
    </row>
    <row r="545" spans="4:5" ht="13" x14ac:dyDescent="0.3">
      <c r="D545" s="5">
        <f t="shared" si="18"/>
        <v>50673</v>
      </c>
      <c r="E545">
        <f t="shared" ca="1" si="17"/>
        <v>0</v>
      </c>
    </row>
    <row r="546" spans="4:5" ht="13" x14ac:dyDescent="0.3">
      <c r="D546" s="5">
        <f t="shared" si="18"/>
        <v>50687</v>
      </c>
      <c r="E546">
        <f t="shared" ca="1" si="17"/>
        <v>0</v>
      </c>
    </row>
    <row r="547" spans="4:5" ht="13" x14ac:dyDescent="0.3">
      <c r="D547" s="5">
        <f t="shared" si="18"/>
        <v>50701</v>
      </c>
      <c r="E547">
        <f t="shared" ca="1" si="17"/>
        <v>0</v>
      </c>
    </row>
    <row r="548" spans="4:5" ht="13" x14ac:dyDescent="0.3">
      <c r="D548" s="5">
        <f t="shared" si="18"/>
        <v>50715</v>
      </c>
      <c r="E548">
        <f t="shared" ca="1" si="17"/>
        <v>0</v>
      </c>
    </row>
    <row r="549" spans="4:5" ht="13" x14ac:dyDescent="0.3">
      <c r="D549" s="5">
        <f t="shared" si="18"/>
        <v>50729</v>
      </c>
      <c r="E549">
        <f t="shared" ca="1" si="17"/>
        <v>0</v>
      </c>
    </row>
    <row r="550" spans="4:5" ht="13" x14ac:dyDescent="0.3">
      <c r="D550" s="5">
        <f t="shared" si="18"/>
        <v>50743</v>
      </c>
      <c r="E550">
        <f t="shared" ca="1" si="17"/>
        <v>0</v>
      </c>
    </row>
    <row r="551" spans="4:5" ht="13" x14ac:dyDescent="0.3">
      <c r="D551" s="5">
        <f t="shared" si="18"/>
        <v>50757</v>
      </c>
      <c r="E551">
        <f t="shared" ca="1" si="17"/>
        <v>0</v>
      </c>
    </row>
    <row r="552" spans="4:5" ht="13" x14ac:dyDescent="0.3">
      <c r="D552" s="5">
        <f t="shared" si="18"/>
        <v>50771</v>
      </c>
      <c r="E552">
        <f t="shared" ca="1" si="17"/>
        <v>0</v>
      </c>
    </row>
    <row r="553" spans="4:5" ht="13" x14ac:dyDescent="0.3">
      <c r="D553" s="5">
        <f t="shared" si="18"/>
        <v>50785</v>
      </c>
      <c r="E553">
        <f t="shared" ca="1" si="17"/>
        <v>0</v>
      </c>
    </row>
    <row r="554" spans="4:5" ht="13" x14ac:dyDescent="0.3">
      <c r="D554" s="5">
        <f t="shared" si="18"/>
        <v>50799</v>
      </c>
      <c r="E554">
        <f t="shared" ca="1" si="17"/>
        <v>0</v>
      </c>
    </row>
    <row r="555" spans="4:5" ht="13" x14ac:dyDescent="0.3">
      <c r="D555" s="5">
        <f t="shared" si="18"/>
        <v>50813</v>
      </c>
      <c r="E555">
        <f t="shared" ca="1" si="17"/>
        <v>0</v>
      </c>
    </row>
    <row r="556" spans="4:5" ht="13" x14ac:dyDescent="0.3">
      <c r="D556" s="5">
        <f t="shared" si="18"/>
        <v>50827</v>
      </c>
      <c r="E556">
        <f t="shared" ca="1" si="17"/>
        <v>0</v>
      </c>
    </row>
    <row r="557" spans="4:5" ht="13" x14ac:dyDescent="0.3">
      <c r="D557" s="5">
        <f t="shared" si="18"/>
        <v>50841</v>
      </c>
      <c r="E557">
        <f t="shared" ca="1" si="17"/>
        <v>0</v>
      </c>
    </row>
    <row r="558" spans="4:5" ht="13" x14ac:dyDescent="0.3">
      <c r="D558" s="5">
        <f t="shared" si="18"/>
        <v>50855</v>
      </c>
      <c r="E558">
        <f t="shared" ca="1" si="17"/>
        <v>0</v>
      </c>
    </row>
    <row r="559" spans="4:5" ht="13" x14ac:dyDescent="0.3">
      <c r="D559" s="5">
        <f t="shared" si="18"/>
        <v>50869</v>
      </c>
      <c r="E559">
        <f t="shared" ca="1" si="17"/>
        <v>0</v>
      </c>
    </row>
    <row r="560" spans="4:5" ht="13" x14ac:dyDescent="0.3">
      <c r="D560" s="5">
        <f t="shared" si="18"/>
        <v>50883</v>
      </c>
      <c r="E560">
        <f t="shared" ca="1" si="17"/>
        <v>0</v>
      </c>
    </row>
    <row r="561" spans="4:5" ht="13" x14ac:dyDescent="0.3">
      <c r="D561" s="5">
        <f t="shared" si="18"/>
        <v>50897</v>
      </c>
      <c r="E561">
        <f t="shared" ca="1" si="17"/>
        <v>0</v>
      </c>
    </row>
    <row r="562" spans="4:5" ht="13" x14ac:dyDescent="0.3">
      <c r="D562" s="5">
        <f t="shared" si="18"/>
        <v>50911</v>
      </c>
      <c r="E562">
        <f t="shared" ca="1" si="17"/>
        <v>0</v>
      </c>
    </row>
    <row r="563" spans="4:5" ht="13" x14ac:dyDescent="0.3">
      <c r="D563" s="5">
        <f t="shared" si="18"/>
        <v>50925</v>
      </c>
      <c r="E563">
        <f t="shared" ca="1" si="17"/>
        <v>0</v>
      </c>
    </row>
    <row r="564" spans="4:5" ht="13" x14ac:dyDescent="0.3">
      <c r="D564" s="5">
        <f t="shared" si="18"/>
        <v>50939</v>
      </c>
      <c r="E564">
        <f t="shared" ca="1" si="17"/>
        <v>0</v>
      </c>
    </row>
    <row r="565" spans="4:5" ht="13" x14ac:dyDescent="0.3">
      <c r="D565" s="5">
        <f t="shared" si="18"/>
        <v>50953</v>
      </c>
      <c r="E565">
        <f t="shared" ca="1" si="17"/>
        <v>0</v>
      </c>
    </row>
    <row r="566" spans="4:5" ht="13" x14ac:dyDescent="0.3">
      <c r="D566" s="5">
        <f t="shared" si="18"/>
        <v>50967</v>
      </c>
      <c r="E566">
        <f t="shared" ca="1" si="17"/>
        <v>0</v>
      </c>
    </row>
    <row r="567" spans="4:5" ht="13" x14ac:dyDescent="0.3">
      <c r="D567" s="5">
        <f t="shared" si="18"/>
        <v>50981</v>
      </c>
      <c r="E567">
        <f t="shared" ca="1" si="17"/>
        <v>0</v>
      </c>
    </row>
    <row r="568" spans="4:5" ht="13" x14ac:dyDescent="0.3">
      <c r="D568" s="5">
        <f t="shared" si="18"/>
        <v>50995</v>
      </c>
      <c r="E568">
        <f t="shared" ca="1" si="17"/>
        <v>0</v>
      </c>
    </row>
    <row r="569" spans="4:5" ht="13" x14ac:dyDescent="0.3">
      <c r="D569" s="5">
        <f t="shared" si="18"/>
        <v>51009</v>
      </c>
      <c r="E569">
        <f t="shared" ca="1" si="17"/>
        <v>0</v>
      </c>
    </row>
    <row r="570" spans="4:5" ht="13" x14ac:dyDescent="0.3">
      <c r="D570" s="5">
        <f t="shared" si="18"/>
        <v>51023</v>
      </c>
      <c r="E570">
        <f t="shared" ca="1" si="17"/>
        <v>0</v>
      </c>
    </row>
    <row r="571" spans="4:5" ht="13" x14ac:dyDescent="0.3">
      <c r="D571" s="5">
        <f t="shared" si="18"/>
        <v>51037</v>
      </c>
      <c r="E571">
        <f t="shared" ca="1" si="17"/>
        <v>0</v>
      </c>
    </row>
    <row r="572" spans="4:5" ht="13" x14ac:dyDescent="0.3">
      <c r="D572" s="5">
        <f t="shared" si="18"/>
        <v>51051</v>
      </c>
      <c r="E572">
        <f t="shared" ca="1" si="17"/>
        <v>0</v>
      </c>
    </row>
    <row r="573" spans="4:5" ht="13" x14ac:dyDescent="0.3">
      <c r="D573" s="5">
        <f t="shared" si="18"/>
        <v>51065</v>
      </c>
      <c r="E573">
        <f t="shared" ca="1" si="17"/>
        <v>0</v>
      </c>
    </row>
    <row r="574" spans="4:5" ht="13" x14ac:dyDescent="0.3">
      <c r="D574" s="5">
        <f t="shared" si="18"/>
        <v>51079</v>
      </c>
      <c r="E574">
        <f t="shared" ca="1" si="17"/>
        <v>0</v>
      </c>
    </row>
    <row r="575" spans="4:5" ht="13" x14ac:dyDescent="0.3">
      <c r="D575" s="5">
        <f t="shared" si="18"/>
        <v>51093</v>
      </c>
      <c r="E575">
        <f t="shared" ca="1" si="17"/>
        <v>0</v>
      </c>
    </row>
    <row r="576" spans="4:5" ht="13" x14ac:dyDescent="0.3">
      <c r="D576" s="5">
        <f t="shared" si="18"/>
        <v>51107</v>
      </c>
      <c r="E576">
        <f t="shared" ca="1" si="17"/>
        <v>0</v>
      </c>
    </row>
    <row r="577" spans="4:5" ht="13" x14ac:dyDescent="0.3">
      <c r="D577" s="5">
        <f t="shared" si="18"/>
        <v>51121</v>
      </c>
      <c r="E577">
        <f t="shared" ca="1" si="17"/>
        <v>0</v>
      </c>
    </row>
    <row r="578" spans="4:5" ht="13" x14ac:dyDescent="0.3">
      <c r="D578" s="5">
        <f t="shared" si="18"/>
        <v>51135</v>
      </c>
      <c r="E578">
        <f t="shared" ca="1" si="17"/>
        <v>0</v>
      </c>
    </row>
    <row r="579" spans="4:5" ht="13" x14ac:dyDescent="0.3">
      <c r="D579" s="5">
        <f t="shared" si="18"/>
        <v>51149</v>
      </c>
      <c r="E579">
        <f t="shared" ca="1" si="17"/>
        <v>0</v>
      </c>
    </row>
    <row r="580" spans="4:5" ht="13" x14ac:dyDescent="0.3">
      <c r="D580" s="5">
        <f t="shared" si="18"/>
        <v>51163</v>
      </c>
      <c r="E580">
        <f t="shared" ca="1" si="17"/>
        <v>0</v>
      </c>
    </row>
    <row r="581" spans="4:5" ht="13" x14ac:dyDescent="0.3">
      <c r="D581" s="5">
        <f t="shared" si="18"/>
        <v>51177</v>
      </c>
      <c r="E581">
        <f t="shared" ca="1" si="17"/>
        <v>0</v>
      </c>
    </row>
    <row r="582" spans="4:5" ht="13" x14ac:dyDescent="0.3">
      <c r="D582" s="5">
        <f t="shared" si="18"/>
        <v>51191</v>
      </c>
      <c r="E582">
        <f t="shared" ref="E582:E645" ca="1" si="19">IF(AND(D581&lt;$B$5,$B$5&lt;D582),1,0)</f>
        <v>0</v>
      </c>
    </row>
    <row r="583" spans="4:5" ht="13" x14ac:dyDescent="0.3">
      <c r="D583" s="5">
        <f t="shared" ref="D583:D646" si="20">D582+14</f>
        <v>51205</v>
      </c>
      <c r="E583">
        <f t="shared" ca="1" si="19"/>
        <v>0</v>
      </c>
    </row>
    <row r="584" spans="4:5" ht="13" x14ac:dyDescent="0.3">
      <c r="D584" s="5">
        <f t="shared" si="20"/>
        <v>51219</v>
      </c>
      <c r="E584">
        <f t="shared" ca="1" si="19"/>
        <v>0</v>
      </c>
    </row>
    <row r="585" spans="4:5" ht="13" x14ac:dyDescent="0.3">
      <c r="D585" s="5">
        <f t="shared" si="20"/>
        <v>51233</v>
      </c>
      <c r="E585">
        <f t="shared" ca="1" si="19"/>
        <v>0</v>
      </c>
    </row>
    <row r="586" spans="4:5" ht="13" x14ac:dyDescent="0.3">
      <c r="D586" s="5">
        <f t="shared" si="20"/>
        <v>51247</v>
      </c>
      <c r="E586">
        <f t="shared" ca="1" si="19"/>
        <v>0</v>
      </c>
    </row>
    <row r="587" spans="4:5" ht="13" x14ac:dyDescent="0.3">
      <c r="D587" s="5">
        <f t="shared" si="20"/>
        <v>51261</v>
      </c>
      <c r="E587">
        <f t="shared" ca="1" si="19"/>
        <v>0</v>
      </c>
    </row>
    <row r="588" spans="4:5" ht="13" x14ac:dyDescent="0.3">
      <c r="D588" s="5">
        <f t="shared" si="20"/>
        <v>51275</v>
      </c>
      <c r="E588">
        <f t="shared" ca="1" si="19"/>
        <v>0</v>
      </c>
    </row>
    <row r="589" spans="4:5" ht="13" x14ac:dyDescent="0.3">
      <c r="D589" s="5">
        <f t="shared" si="20"/>
        <v>51289</v>
      </c>
      <c r="E589">
        <f t="shared" ca="1" si="19"/>
        <v>0</v>
      </c>
    </row>
    <row r="590" spans="4:5" ht="13" x14ac:dyDescent="0.3">
      <c r="D590" s="5">
        <f t="shared" si="20"/>
        <v>51303</v>
      </c>
      <c r="E590">
        <f t="shared" ca="1" si="19"/>
        <v>0</v>
      </c>
    </row>
    <row r="591" spans="4:5" ht="13" x14ac:dyDescent="0.3">
      <c r="D591" s="5">
        <f t="shared" si="20"/>
        <v>51317</v>
      </c>
      <c r="E591">
        <f t="shared" ca="1" si="19"/>
        <v>0</v>
      </c>
    </row>
    <row r="592" spans="4:5" ht="13" x14ac:dyDescent="0.3">
      <c r="D592" s="5">
        <f t="shared" si="20"/>
        <v>51331</v>
      </c>
      <c r="E592">
        <f t="shared" ca="1" si="19"/>
        <v>0</v>
      </c>
    </row>
    <row r="593" spans="4:5" ht="13" x14ac:dyDescent="0.3">
      <c r="D593" s="5">
        <f t="shared" si="20"/>
        <v>51345</v>
      </c>
      <c r="E593">
        <f t="shared" ca="1" si="19"/>
        <v>0</v>
      </c>
    </row>
    <row r="594" spans="4:5" ht="13" x14ac:dyDescent="0.3">
      <c r="D594" s="5">
        <f t="shared" si="20"/>
        <v>51359</v>
      </c>
      <c r="E594">
        <f t="shared" ca="1" si="19"/>
        <v>0</v>
      </c>
    </row>
    <row r="595" spans="4:5" ht="13" x14ac:dyDescent="0.3">
      <c r="D595" s="5">
        <f t="shared" si="20"/>
        <v>51373</v>
      </c>
      <c r="E595">
        <f t="shared" ca="1" si="19"/>
        <v>0</v>
      </c>
    </row>
    <row r="596" spans="4:5" ht="13" x14ac:dyDescent="0.3">
      <c r="D596" s="5">
        <f t="shared" si="20"/>
        <v>51387</v>
      </c>
      <c r="E596">
        <f t="shared" ca="1" si="19"/>
        <v>0</v>
      </c>
    </row>
    <row r="597" spans="4:5" ht="13" x14ac:dyDescent="0.3">
      <c r="D597" s="5">
        <f t="shared" si="20"/>
        <v>51401</v>
      </c>
      <c r="E597">
        <f t="shared" ca="1" si="19"/>
        <v>0</v>
      </c>
    </row>
    <row r="598" spans="4:5" ht="13" x14ac:dyDescent="0.3">
      <c r="D598" s="5">
        <f t="shared" si="20"/>
        <v>51415</v>
      </c>
      <c r="E598">
        <f t="shared" ca="1" si="19"/>
        <v>0</v>
      </c>
    </row>
    <row r="599" spans="4:5" ht="13" x14ac:dyDescent="0.3">
      <c r="D599" s="5">
        <f t="shared" si="20"/>
        <v>51429</v>
      </c>
      <c r="E599">
        <f t="shared" ca="1" si="19"/>
        <v>0</v>
      </c>
    </row>
    <row r="600" spans="4:5" ht="13" x14ac:dyDescent="0.3">
      <c r="D600" s="5">
        <f t="shared" si="20"/>
        <v>51443</v>
      </c>
      <c r="E600">
        <f t="shared" ca="1" si="19"/>
        <v>0</v>
      </c>
    </row>
    <row r="601" spans="4:5" ht="13" x14ac:dyDescent="0.3">
      <c r="D601" s="5">
        <f t="shared" si="20"/>
        <v>51457</v>
      </c>
      <c r="E601">
        <f t="shared" ca="1" si="19"/>
        <v>0</v>
      </c>
    </row>
    <row r="602" spans="4:5" ht="13" x14ac:dyDescent="0.3">
      <c r="D602" s="5">
        <f t="shared" si="20"/>
        <v>51471</v>
      </c>
      <c r="E602">
        <f t="shared" ca="1" si="19"/>
        <v>0</v>
      </c>
    </row>
    <row r="603" spans="4:5" ht="13" x14ac:dyDescent="0.3">
      <c r="D603" s="5">
        <f t="shared" si="20"/>
        <v>51485</v>
      </c>
      <c r="E603">
        <f t="shared" ca="1" si="19"/>
        <v>0</v>
      </c>
    </row>
    <row r="604" spans="4:5" ht="13" x14ac:dyDescent="0.3">
      <c r="D604" s="5">
        <f t="shared" si="20"/>
        <v>51499</v>
      </c>
      <c r="E604">
        <f t="shared" ca="1" si="19"/>
        <v>0</v>
      </c>
    </row>
    <row r="605" spans="4:5" ht="13" x14ac:dyDescent="0.3">
      <c r="D605" s="5">
        <f t="shared" si="20"/>
        <v>51513</v>
      </c>
      <c r="E605">
        <f t="shared" ca="1" si="19"/>
        <v>0</v>
      </c>
    </row>
    <row r="606" spans="4:5" ht="13" x14ac:dyDescent="0.3">
      <c r="D606" s="5">
        <f t="shared" si="20"/>
        <v>51527</v>
      </c>
      <c r="E606">
        <f t="shared" ca="1" si="19"/>
        <v>0</v>
      </c>
    </row>
    <row r="607" spans="4:5" ht="13" x14ac:dyDescent="0.3">
      <c r="D607" s="5">
        <f t="shared" si="20"/>
        <v>51541</v>
      </c>
      <c r="E607">
        <f t="shared" ca="1" si="19"/>
        <v>0</v>
      </c>
    </row>
    <row r="608" spans="4:5" ht="13" x14ac:dyDescent="0.3">
      <c r="D608" s="5">
        <f t="shared" si="20"/>
        <v>51555</v>
      </c>
      <c r="E608">
        <f t="shared" ca="1" si="19"/>
        <v>0</v>
      </c>
    </row>
    <row r="609" spans="4:5" ht="13" x14ac:dyDescent="0.3">
      <c r="D609" s="5">
        <f t="shared" si="20"/>
        <v>51569</v>
      </c>
      <c r="E609">
        <f t="shared" ca="1" si="19"/>
        <v>0</v>
      </c>
    </row>
    <row r="610" spans="4:5" ht="13" x14ac:dyDescent="0.3">
      <c r="D610" s="5">
        <f t="shared" si="20"/>
        <v>51583</v>
      </c>
      <c r="E610">
        <f t="shared" ca="1" si="19"/>
        <v>0</v>
      </c>
    </row>
    <row r="611" spans="4:5" ht="13" x14ac:dyDescent="0.3">
      <c r="D611" s="5">
        <f t="shared" si="20"/>
        <v>51597</v>
      </c>
      <c r="E611">
        <f t="shared" ca="1" si="19"/>
        <v>0</v>
      </c>
    </row>
    <row r="612" spans="4:5" ht="13" x14ac:dyDescent="0.3">
      <c r="D612" s="5">
        <f t="shared" si="20"/>
        <v>51611</v>
      </c>
      <c r="E612">
        <f t="shared" ca="1" si="19"/>
        <v>0</v>
      </c>
    </row>
    <row r="613" spans="4:5" ht="13" x14ac:dyDescent="0.3">
      <c r="D613" s="5">
        <f t="shared" si="20"/>
        <v>51625</v>
      </c>
      <c r="E613">
        <f t="shared" ca="1" si="19"/>
        <v>0</v>
      </c>
    </row>
    <row r="614" spans="4:5" ht="13" x14ac:dyDescent="0.3">
      <c r="D614" s="5">
        <f t="shared" si="20"/>
        <v>51639</v>
      </c>
      <c r="E614">
        <f t="shared" ca="1" si="19"/>
        <v>0</v>
      </c>
    </row>
    <row r="615" spans="4:5" ht="13" x14ac:dyDescent="0.3">
      <c r="D615" s="5">
        <f t="shared" si="20"/>
        <v>51653</v>
      </c>
      <c r="E615">
        <f t="shared" ca="1" si="19"/>
        <v>0</v>
      </c>
    </row>
    <row r="616" spans="4:5" ht="13" x14ac:dyDescent="0.3">
      <c r="D616" s="5">
        <f t="shared" si="20"/>
        <v>51667</v>
      </c>
      <c r="E616">
        <f t="shared" ca="1" si="19"/>
        <v>0</v>
      </c>
    </row>
    <row r="617" spans="4:5" ht="13" x14ac:dyDescent="0.3">
      <c r="D617" s="5">
        <f t="shared" si="20"/>
        <v>51681</v>
      </c>
      <c r="E617">
        <f t="shared" ca="1" si="19"/>
        <v>0</v>
      </c>
    </row>
    <row r="618" spans="4:5" ht="13" x14ac:dyDescent="0.3">
      <c r="D618" s="5">
        <f t="shared" si="20"/>
        <v>51695</v>
      </c>
      <c r="E618">
        <f t="shared" ca="1" si="19"/>
        <v>0</v>
      </c>
    </row>
    <row r="619" spans="4:5" ht="13" x14ac:dyDescent="0.3">
      <c r="D619" s="5">
        <f t="shared" si="20"/>
        <v>51709</v>
      </c>
      <c r="E619">
        <f t="shared" ca="1" si="19"/>
        <v>0</v>
      </c>
    </row>
    <row r="620" spans="4:5" ht="13" x14ac:dyDescent="0.3">
      <c r="D620" s="5">
        <f t="shared" si="20"/>
        <v>51723</v>
      </c>
      <c r="E620">
        <f t="shared" ca="1" si="19"/>
        <v>0</v>
      </c>
    </row>
    <row r="621" spans="4:5" ht="13" x14ac:dyDescent="0.3">
      <c r="D621" s="5">
        <f t="shared" si="20"/>
        <v>51737</v>
      </c>
      <c r="E621">
        <f t="shared" ca="1" si="19"/>
        <v>0</v>
      </c>
    </row>
    <row r="622" spans="4:5" ht="13" x14ac:dyDescent="0.3">
      <c r="D622" s="5">
        <f t="shared" si="20"/>
        <v>51751</v>
      </c>
      <c r="E622">
        <f t="shared" ca="1" si="19"/>
        <v>0</v>
      </c>
    </row>
    <row r="623" spans="4:5" ht="13" x14ac:dyDescent="0.3">
      <c r="D623" s="5">
        <f t="shared" si="20"/>
        <v>51765</v>
      </c>
      <c r="E623">
        <f t="shared" ca="1" si="19"/>
        <v>0</v>
      </c>
    </row>
    <row r="624" spans="4:5" ht="13" x14ac:dyDescent="0.3">
      <c r="D624" s="5">
        <f t="shared" si="20"/>
        <v>51779</v>
      </c>
      <c r="E624">
        <f t="shared" ca="1" si="19"/>
        <v>0</v>
      </c>
    </row>
    <row r="625" spans="4:5" ht="13" x14ac:dyDescent="0.3">
      <c r="D625" s="5">
        <f t="shared" si="20"/>
        <v>51793</v>
      </c>
      <c r="E625">
        <f t="shared" ca="1" si="19"/>
        <v>0</v>
      </c>
    </row>
    <row r="626" spans="4:5" ht="13" x14ac:dyDescent="0.3">
      <c r="D626" s="5">
        <f t="shared" si="20"/>
        <v>51807</v>
      </c>
      <c r="E626">
        <f t="shared" ca="1" si="19"/>
        <v>0</v>
      </c>
    </row>
    <row r="627" spans="4:5" ht="13" x14ac:dyDescent="0.3">
      <c r="D627" s="5">
        <f t="shared" si="20"/>
        <v>51821</v>
      </c>
      <c r="E627">
        <f t="shared" ca="1" si="19"/>
        <v>0</v>
      </c>
    </row>
    <row r="628" spans="4:5" ht="13" x14ac:dyDescent="0.3">
      <c r="D628" s="5">
        <f t="shared" si="20"/>
        <v>51835</v>
      </c>
      <c r="E628">
        <f t="shared" ca="1" si="19"/>
        <v>0</v>
      </c>
    </row>
    <row r="629" spans="4:5" ht="13" x14ac:dyDescent="0.3">
      <c r="D629" s="5">
        <f t="shared" si="20"/>
        <v>51849</v>
      </c>
      <c r="E629">
        <f t="shared" ca="1" si="19"/>
        <v>0</v>
      </c>
    </row>
    <row r="630" spans="4:5" ht="13" x14ac:dyDescent="0.3">
      <c r="D630" s="5">
        <f t="shared" si="20"/>
        <v>51863</v>
      </c>
      <c r="E630">
        <f t="shared" ca="1" si="19"/>
        <v>0</v>
      </c>
    </row>
    <row r="631" spans="4:5" ht="13" x14ac:dyDescent="0.3">
      <c r="D631" s="5">
        <f t="shared" si="20"/>
        <v>51877</v>
      </c>
      <c r="E631">
        <f t="shared" ca="1" si="19"/>
        <v>0</v>
      </c>
    </row>
    <row r="632" spans="4:5" ht="13" x14ac:dyDescent="0.3">
      <c r="D632" s="5">
        <f t="shared" si="20"/>
        <v>51891</v>
      </c>
      <c r="E632">
        <f t="shared" ca="1" si="19"/>
        <v>0</v>
      </c>
    </row>
    <row r="633" spans="4:5" ht="13" x14ac:dyDescent="0.3">
      <c r="D633" s="5">
        <f t="shared" si="20"/>
        <v>51905</v>
      </c>
      <c r="E633">
        <f t="shared" ca="1" si="19"/>
        <v>0</v>
      </c>
    </row>
    <row r="634" spans="4:5" ht="13" x14ac:dyDescent="0.3">
      <c r="D634" s="5">
        <f t="shared" si="20"/>
        <v>51919</v>
      </c>
      <c r="E634">
        <f t="shared" ca="1" si="19"/>
        <v>0</v>
      </c>
    </row>
    <row r="635" spans="4:5" ht="13" x14ac:dyDescent="0.3">
      <c r="D635" s="5">
        <f t="shared" si="20"/>
        <v>51933</v>
      </c>
      <c r="E635">
        <f t="shared" ca="1" si="19"/>
        <v>0</v>
      </c>
    </row>
    <row r="636" spans="4:5" ht="13" x14ac:dyDescent="0.3">
      <c r="D636" s="5">
        <f t="shared" si="20"/>
        <v>51947</v>
      </c>
      <c r="E636">
        <f t="shared" ca="1" si="19"/>
        <v>0</v>
      </c>
    </row>
    <row r="637" spans="4:5" ht="13" x14ac:dyDescent="0.3">
      <c r="D637" s="5">
        <f t="shared" si="20"/>
        <v>51961</v>
      </c>
      <c r="E637">
        <f t="shared" ca="1" si="19"/>
        <v>0</v>
      </c>
    </row>
    <row r="638" spans="4:5" ht="13" x14ac:dyDescent="0.3">
      <c r="D638" s="5">
        <f t="shared" si="20"/>
        <v>51975</v>
      </c>
      <c r="E638">
        <f t="shared" ca="1" si="19"/>
        <v>0</v>
      </c>
    </row>
    <row r="639" spans="4:5" ht="13" x14ac:dyDescent="0.3">
      <c r="D639" s="5">
        <f t="shared" si="20"/>
        <v>51989</v>
      </c>
      <c r="E639">
        <f t="shared" ca="1" si="19"/>
        <v>0</v>
      </c>
    </row>
    <row r="640" spans="4:5" ht="13" x14ac:dyDescent="0.3">
      <c r="D640" s="5">
        <f t="shared" si="20"/>
        <v>52003</v>
      </c>
      <c r="E640">
        <f t="shared" ca="1" si="19"/>
        <v>0</v>
      </c>
    </row>
    <row r="641" spans="4:5" ht="13" x14ac:dyDescent="0.3">
      <c r="D641" s="5">
        <f t="shared" si="20"/>
        <v>52017</v>
      </c>
      <c r="E641">
        <f t="shared" ca="1" si="19"/>
        <v>0</v>
      </c>
    </row>
    <row r="642" spans="4:5" ht="13" x14ac:dyDescent="0.3">
      <c r="D642" s="5">
        <f t="shared" si="20"/>
        <v>52031</v>
      </c>
      <c r="E642">
        <f t="shared" ca="1" si="19"/>
        <v>0</v>
      </c>
    </row>
    <row r="643" spans="4:5" ht="13" x14ac:dyDescent="0.3">
      <c r="D643" s="5">
        <f t="shared" si="20"/>
        <v>52045</v>
      </c>
      <c r="E643">
        <f t="shared" ca="1" si="19"/>
        <v>0</v>
      </c>
    </row>
    <row r="644" spans="4:5" ht="13" x14ac:dyDescent="0.3">
      <c r="D644" s="5">
        <f t="shared" si="20"/>
        <v>52059</v>
      </c>
      <c r="E644">
        <f t="shared" ca="1" si="19"/>
        <v>0</v>
      </c>
    </row>
    <row r="645" spans="4:5" ht="13" x14ac:dyDescent="0.3">
      <c r="D645" s="5">
        <f t="shared" si="20"/>
        <v>52073</v>
      </c>
      <c r="E645">
        <f t="shared" ca="1" si="19"/>
        <v>0</v>
      </c>
    </row>
    <row r="646" spans="4:5" ht="13" x14ac:dyDescent="0.3">
      <c r="D646" s="5">
        <f t="shared" si="20"/>
        <v>52087</v>
      </c>
      <c r="E646">
        <f t="shared" ref="E646:E709" ca="1" si="21">IF(AND(D645&lt;$B$5,$B$5&lt;D646),1,0)</f>
        <v>0</v>
      </c>
    </row>
    <row r="647" spans="4:5" ht="13" x14ac:dyDescent="0.3">
      <c r="D647" s="5">
        <f t="shared" ref="D647:D710" si="22">D646+14</f>
        <v>52101</v>
      </c>
      <c r="E647">
        <f t="shared" ca="1" si="21"/>
        <v>0</v>
      </c>
    </row>
    <row r="648" spans="4:5" ht="13" x14ac:dyDescent="0.3">
      <c r="D648" s="5">
        <f t="shared" si="22"/>
        <v>52115</v>
      </c>
      <c r="E648">
        <f t="shared" ca="1" si="21"/>
        <v>0</v>
      </c>
    </row>
    <row r="649" spans="4:5" ht="13" x14ac:dyDescent="0.3">
      <c r="D649" s="5">
        <f t="shared" si="22"/>
        <v>52129</v>
      </c>
      <c r="E649">
        <f t="shared" ca="1" si="21"/>
        <v>0</v>
      </c>
    </row>
    <row r="650" spans="4:5" ht="13" x14ac:dyDescent="0.3">
      <c r="D650" s="5">
        <f t="shared" si="22"/>
        <v>52143</v>
      </c>
      <c r="E650">
        <f t="shared" ca="1" si="21"/>
        <v>0</v>
      </c>
    </row>
    <row r="651" spans="4:5" ht="13" x14ac:dyDescent="0.3">
      <c r="D651" s="5">
        <f t="shared" si="22"/>
        <v>52157</v>
      </c>
      <c r="E651">
        <f t="shared" ca="1" si="21"/>
        <v>0</v>
      </c>
    </row>
    <row r="652" spans="4:5" ht="13" x14ac:dyDescent="0.3">
      <c r="D652" s="5">
        <f t="shared" si="22"/>
        <v>52171</v>
      </c>
      <c r="E652">
        <f t="shared" ca="1" si="21"/>
        <v>0</v>
      </c>
    </row>
    <row r="653" spans="4:5" ht="13" x14ac:dyDescent="0.3">
      <c r="D653" s="5">
        <f t="shared" si="22"/>
        <v>52185</v>
      </c>
      <c r="E653">
        <f t="shared" ca="1" si="21"/>
        <v>0</v>
      </c>
    </row>
    <row r="654" spans="4:5" ht="13" x14ac:dyDescent="0.3">
      <c r="D654" s="5">
        <f t="shared" si="22"/>
        <v>52199</v>
      </c>
      <c r="E654">
        <f t="shared" ca="1" si="21"/>
        <v>0</v>
      </c>
    </row>
    <row r="655" spans="4:5" ht="13" x14ac:dyDescent="0.3">
      <c r="D655" s="5">
        <f t="shared" si="22"/>
        <v>52213</v>
      </c>
      <c r="E655">
        <f t="shared" ca="1" si="21"/>
        <v>0</v>
      </c>
    </row>
    <row r="656" spans="4:5" ht="13" x14ac:dyDescent="0.3">
      <c r="D656" s="5">
        <f t="shared" si="22"/>
        <v>52227</v>
      </c>
      <c r="E656">
        <f t="shared" ca="1" si="21"/>
        <v>0</v>
      </c>
    </row>
    <row r="657" spans="4:5" ht="13" x14ac:dyDescent="0.3">
      <c r="D657" s="5">
        <f t="shared" si="22"/>
        <v>52241</v>
      </c>
      <c r="E657">
        <f t="shared" ca="1" si="21"/>
        <v>0</v>
      </c>
    </row>
    <row r="658" spans="4:5" ht="13" x14ac:dyDescent="0.3">
      <c r="D658" s="5">
        <f t="shared" si="22"/>
        <v>52255</v>
      </c>
      <c r="E658">
        <f t="shared" ca="1" si="21"/>
        <v>0</v>
      </c>
    </row>
    <row r="659" spans="4:5" ht="13" x14ac:dyDescent="0.3">
      <c r="D659" s="5">
        <f t="shared" si="22"/>
        <v>52269</v>
      </c>
      <c r="E659">
        <f t="shared" ca="1" si="21"/>
        <v>0</v>
      </c>
    </row>
    <row r="660" spans="4:5" ht="13" x14ac:dyDescent="0.3">
      <c r="D660" s="5">
        <f t="shared" si="22"/>
        <v>52283</v>
      </c>
      <c r="E660">
        <f t="shared" ca="1" si="21"/>
        <v>0</v>
      </c>
    </row>
    <row r="661" spans="4:5" ht="13" x14ac:dyDescent="0.3">
      <c r="D661" s="5">
        <f t="shared" si="22"/>
        <v>52297</v>
      </c>
      <c r="E661">
        <f t="shared" ca="1" si="21"/>
        <v>0</v>
      </c>
    </row>
    <row r="662" spans="4:5" ht="13" x14ac:dyDescent="0.3">
      <c r="D662" s="5">
        <f t="shared" si="22"/>
        <v>52311</v>
      </c>
      <c r="E662">
        <f t="shared" ca="1" si="21"/>
        <v>0</v>
      </c>
    </row>
    <row r="663" spans="4:5" ht="13" x14ac:dyDescent="0.3">
      <c r="D663" s="5">
        <f t="shared" si="22"/>
        <v>52325</v>
      </c>
      <c r="E663">
        <f t="shared" ca="1" si="21"/>
        <v>0</v>
      </c>
    </row>
    <row r="664" spans="4:5" ht="13" x14ac:dyDescent="0.3">
      <c r="D664" s="5">
        <f t="shared" si="22"/>
        <v>52339</v>
      </c>
      <c r="E664">
        <f t="shared" ca="1" si="21"/>
        <v>0</v>
      </c>
    </row>
    <row r="665" spans="4:5" ht="13" x14ac:dyDescent="0.3">
      <c r="D665" s="5">
        <f t="shared" si="22"/>
        <v>52353</v>
      </c>
      <c r="E665">
        <f t="shared" ca="1" si="21"/>
        <v>0</v>
      </c>
    </row>
    <row r="666" spans="4:5" ht="13" x14ac:dyDescent="0.3">
      <c r="D666" s="5">
        <f t="shared" si="22"/>
        <v>52367</v>
      </c>
      <c r="E666">
        <f t="shared" ca="1" si="21"/>
        <v>0</v>
      </c>
    </row>
    <row r="667" spans="4:5" ht="13" x14ac:dyDescent="0.3">
      <c r="D667" s="5">
        <f t="shared" si="22"/>
        <v>52381</v>
      </c>
      <c r="E667">
        <f t="shared" ca="1" si="21"/>
        <v>0</v>
      </c>
    </row>
    <row r="668" spans="4:5" ht="13" x14ac:dyDescent="0.3">
      <c r="D668" s="5">
        <f t="shared" si="22"/>
        <v>52395</v>
      </c>
      <c r="E668">
        <f t="shared" ca="1" si="21"/>
        <v>0</v>
      </c>
    </row>
    <row r="669" spans="4:5" ht="13" x14ac:dyDescent="0.3">
      <c r="D669" s="5">
        <f t="shared" si="22"/>
        <v>52409</v>
      </c>
      <c r="E669">
        <f t="shared" ca="1" si="21"/>
        <v>0</v>
      </c>
    </row>
    <row r="670" spans="4:5" ht="13" x14ac:dyDescent="0.3">
      <c r="D670" s="5">
        <f t="shared" si="22"/>
        <v>52423</v>
      </c>
      <c r="E670">
        <f t="shared" ca="1" si="21"/>
        <v>0</v>
      </c>
    </row>
    <row r="671" spans="4:5" ht="13" x14ac:dyDescent="0.3">
      <c r="D671" s="5">
        <f t="shared" si="22"/>
        <v>52437</v>
      </c>
      <c r="E671">
        <f t="shared" ca="1" si="21"/>
        <v>0</v>
      </c>
    </row>
    <row r="672" spans="4:5" ht="13" x14ac:dyDescent="0.3">
      <c r="D672" s="5">
        <f t="shared" si="22"/>
        <v>52451</v>
      </c>
      <c r="E672">
        <f t="shared" ca="1" si="21"/>
        <v>0</v>
      </c>
    </row>
    <row r="673" spans="4:5" ht="13" x14ac:dyDescent="0.3">
      <c r="D673" s="5">
        <f t="shared" si="22"/>
        <v>52465</v>
      </c>
      <c r="E673">
        <f t="shared" ca="1" si="21"/>
        <v>0</v>
      </c>
    </row>
    <row r="674" spans="4:5" ht="13" x14ac:dyDescent="0.3">
      <c r="D674" s="5">
        <f t="shared" si="22"/>
        <v>52479</v>
      </c>
      <c r="E674">
        <f t="shared" ca="1" si="21"/>
        <v>0</v>
      </c>
    </row>
    <row r="675" spans="4:5" ht="13" x14ac:dyDescent="0.3">
      <c r="D675" s="5">
        <f t="shared" si="22"/>
        <v>52493</v>
      </c>
      <c r="E675">
        <f t="shared" ca="1" si="21"/>
        <v>0</v>
      </c>
    </row>
    <row r="676" spans="4:5" ht="13" x14ac:dyDescent="0.3">
      <c r="D676" s="5">
        <f t="shared" si="22"/>
        <v>52507</v>
      </c>
      <c r="E676">
        <f t="shared" ca="1" si="21"/>
        <v>0</v>
      </c>
    </row>
    <row r="677" spans="4:5" ht="13" x14ac:dyDescent="0.3">
      <c r="D677" s="5">
        <f t="shared" si="22"/>
        <v>52521</v>
      </c>
      <c r="E677">
        <f t="shared" ca="1" si="21"/>
        <v>0</v>
      </c>
    </row>
    <row r="678" spans="4:5" ht="13" x14ac:dyDescent="0.3">
      <c r="D678" s="5">
        <f t="shared" si="22"/>
        <v>52535</v>
      </c>
      <c r="E678">
        <f t="shared" ca="1" si="21"/>
        <v>0</v>
      </c>
    </row>
    <row r="679" spans="4:5" ht="13" x14ac:dyDescent="0.3">
      <c r="D679" s="5">
        <f t="shared" si="22"/>
        <v>52549</v>
      </c>
      <c r="E679">
        <f t="shared" ca="1" si="21"/>
        <v>0</v>
      </c>
    </row>
    <row r="680" spans="4:5" ht="13" x14ac:dyDescent="0.3">
      <c r="D680" s="5">
        <f t="shared" si="22"/>
        <v>52563</v>
      </c>
      <c r="E680">
        <f t="shared" ca="1" si="21"/>
        <v>0</v>
      </c>
    </row>
    <row r="681" spans="4:5" ht="13" x14ac:dyDescent="0.3">
      <c r="D681" s="5">
        <f t="shared" si="22"/>
        <v>52577</v>
      </c>
      <c r="E681">
        <f t="shared" ca="1" si="21"/>
        <v>0</v>
      </c>
    </row>
    <row r="682" spans="4:5" ht="13" x14ac:dyDescent="0.3">
      <c r="D682" s="5">
        <f t="shared" si="22"/>
        <v>52591</v>
      </c>
      <c r="E682">
        <f t="shared" ca="1" si="21"/>
        <v>0</v>
      </c>
    </row>
    <row r="683" spans="4:5" ht="13" x14ac:dyDescent="0.3">
      <c r="D683" s="5">
        <f t="shared" si="22"/>
        <v>52605</v>
      </c>
      <c r="E683">
        <f t="shared" ca="1" si="21"/>
        <v>0</v>
      </c>
    </row>
    <row r="684" spans="4:5" ht="13" x14ac:dyDescent="0.3">
      <c r="D684" s="5">
        <f t="shared" si="22"/>
        <v>52619</v>
      </c>
      <c r="E684">
        <f t="shared" ca="1" si="21"/>
        <v>0</v>
      </c>
    </row>
    <row r="685" spans="4:5" ht="13" x14ac:dyDescent="0.3">
      <c r="D685" s="5">
        <f t="shared" si="22"/>
        <v>52633</v>
      </c>
      <c r="E685">
        <f t="shared" ca="1" si="21"/>
        <v>0</v>
      </c>
    </row>
    <row r="686" spans="4:5" ht="13" x14ac:dyDescent="0.3">
      <c r="D686" s="5">
        <f t="shared" si="22"/>
        <v>52647</v>
      </c>
      <c r="E686">
        <f t="shared" ca="1" si="21"/>
        <v>0</v>
      </c>
    </row>
    <row r="687" spans="4:5" ht="13" x14ac:dyDescent="0.3">
      <c r="D687" s="5">
        <f t="shared" si="22"/>
        <v>52661</v>
      </c>
      <c r="E687">
        <f t="shared" ca="1" si="21"/>
        <v>0</v>
      </c>
    </row>
    <row r="688" spans="4:5" ht="13" x14ac:dyDescent="0.3">
      <c r="D688" s="5">
        <f t="shared" si="22"/>
        <v>52675</v>
      </c>
      <c r="E688">
        <f t="shared" ca="1" si="21"/>
        <v>0</v>
      </c>
    </row>
    <row r="689" spans="4:5" ht="13" x14ac:dyDescent="0.3">
      <c r="D689" s="5">
        <f t="shared" si="22"/>
        <v>52689</v>
      </c>
      <c r="E689">
        <f t="shared" ca="1" si="21"/>
        <v>0</v>
      </c>
    </row>
    <row r="690" spans="4:5" ht="13" x14ac:dyDescent="0.3">
      <c r="D690" s="5">
        <f t="shared" si="22"/>
        <v>52703</v>
      </c>
      <c r="E690">
        <f t="shared" ca="1" si="21"/>
        <v>0</v>
      </c>
    </row>
    <row r="691" spans="4:5" ht="13" x14ac:dyDescent="0.3">
      <c r="D691" s="5">
        <f t="shared" si="22"/>
        <v>52717</v>
      </c>
      <c r="E691">
        <f t="shared" ca="1" si="21"/>
        <v>0</v>
      </c>
    </row>
    <row r="692" spans="4:5" ht="13" x14ac:dyDescent="0.3">
      <c r="D692" s="5">
        <f t="shared" si="22"/>
        <v>52731</v>
      </c>
      <c r="E692">
        <f t="shared" ca="1" si="21"/>
        <v>0</v>
      </c>
    </row>
    <row r="693" spans="4:5" ht="13" x14ac:dyDescent="0.3">
      <c r="D693" s="5">
        <f t="shared" si="22"/>
        <v>52745</v>
      </c>
      <c r="E693">
        <f t="shared" ca="1" si="21"/>
        <v>0</v>
      </c>
    </row>
    <row r="694" spans="4:5" ht="13" x14ac:dyDescent="0.3">
      <c r="D694" s="5">
        <f t="shared" si="22"/>
        <v>52759</v>
      </c>
      <c r="E694">
        <f t="shared" ca="1" si="21"/>
        <v>0</v>
      </c>
    </row>
    <row r="695" spans="4:5" ht="13" x14ac:dyDescent="0.3">
      <c r="D695" s="5">
        <f t="shared" si="22"/>
        <v>52773</v>
      </c>
      <c r="E695">
        <f t="shared" ca="1" si="21"/>
        <v>0</v>
      </c>
    </row>
    <row r="696" spans="4:5" ht="13" x14ac:dyDescent="0.3">
      <c r="D696" s="5">
        <f t="shared" si="22"/>
        <v>52787</v>
      </c>
      <c r="E696">
        <f t="shared" ca="1" si="21"/>
        <v>0</v>
      </c>
    </row>
    <row r="697" spans="4:5" ht="13" x14ac:dyDescent="0.3">
      <c r="D697" s="5">
        <f t="shared" si="22"/>
        <v>52801</v>
      </c>
      <c r="E697">
        <f t="shared" ca="1" si="21"/>
        <v>0</v>
      </c>
    </row>
    <row r="698" spans="4:5" ht="13" x14ac:dyDescent="0.3">
      <c r="D698" s="5">
        <f t="shared" si="22"/>
        <v>52815</v>
      </c>
      <c r="E698">
        <f t="shared" ca="1" si="21"/>
        <v>0</v>
      </c>
    </row>
    <row r="699" spans="4:5" ht="13" x14ac:dyDescent="0.3">
      <c r="D699" s="5">
        <f t="shared" si="22"/>
        <v>52829</v>
      </c>
      <c r="E699">
        <f t="shared" ca="1" si="21"/>
        <v>0</v>
      </c>
    </row>
    <row r="700" spans="4:5" ht="13" x14ac:dyDescent="0.3">
      <c r="D700" s="5">
        <f t="shared" si="22"/>
        <v>52843</v>
      </c>
      <c r="E700">
        <f t="shared" ca="1" si="21"/>
        <v>0</v>
      </c>
    </row>
    <row r="701" spans="4:5" ht="13" x14ac:dyDescent="0.3">
      <c r="D701" s="5">
        <f t="shared" si="22"/>
        <v>52857</v>
      </c>
      <c r="E701">
        <f t="shared" ca="1" si="21"/>
        <v>0</v>
      </c>
    </row>
    <row r="702" spans="4:5" ht="13" x14ac:dyDescent="0.3">
      <c r="D702" s="5">
        <f t="shared" si="22"/>
        <v>52871</v>
      </c>
      <c r="E702">
        <f t="shared" ca="1" si="21"/>
        <v>0</v>
      </c>
    </row>
    <row r="703" spans="4:5" ht="13" x14ac:dyDescent="0.3">
      <c r="D703" s="5">
        <f t="shared" si="22"/>
        <v>52885</v>
      </c>
      <c r="E703">
        <f t="shared" ca="1" si="21"/>
        <v>0</v>
      </c>
    </row>
    <row r="704" spans="4:5" ht="13" x14ac:dyDescent="0.3">
      <c r="D704" s="5">
        <f t="shared" si="22"/>
        <v>52899</v>
      </c>
      <c r="E704">
        <f t="shared" ca="1" si="21"/>
        <v>0</v>
      </c>
    </row>
    <row r="705" spans="4:5" ht="13" x14ac:dyDescent="0.3">
      <c r="D705" s="5">
        <f t="shared" si="22"/>
        <v>52913</v>
      </c>
      <c r="E705">
        <f t="shared" ca="1" si="21"/>
        <v>0</v>
      </c>
    </row>
    <row r="706" spans="4:5" ht="13" x14ac:dyDescent="0.3">
      <c r="D706" s="5">
        <f t="shared" si="22"/>
        <v>52927</v>
      </c>
      <c r="E706">
        <f t="shared" ca="1" si="21"/>
        <v>0</v>
      </c>
    </row>
    <row r="707" spans="4:5" ht="13" x14ac:dyDescent="0.3">
      <c r="D707" s="5">
        <f t="shared" si="22"/>
        <v>52941</v>
      </c>
      <c r="E707">
        <f t="shared" ca="1" si="21"/>
        <v>0</v>
      </c>
    </row>
    <row r="708" spans="4:5" ht="13" x14ac:dyDescent="0.3">
      <c r="D708" s="5">
        <f t="shared" si="22"/>
        <v>52955</v>
      </c>
      <c r="E708">
        <f t="shared" ca="1" si="21"/>
        <v>0</v>
      </c>
    </row>
    <row r="709" spans="4:5" ht="13" x14ac:dyDescent="0.3">
      <c r="D709" s="5">
        <f t="shared" si="22"/>
        <v>52969</v>
      </c>
      <c r="E709">
        <f t="shared" ca="1" si="21"/>
        <v>0</v>
      </c>
    </row>
    <row r="710" spans="4:5" ht="13" x14ac:dyDescent="0.3">
      <c r="D710" s="5">
        <f t="shared" si="22"/>
        <v>52983</v>
      </c>
      <c r="E710">
        <f t="shared" ref="E710:E773" ca="1" si="23">IF(AND(D709&lt;$B$5,$B$5&lt;D710),1,0)</f>
        <v>0</v>
      </c>
    </row>
    <row r="711" spans="4:5" ht="13" x14ac:dyDescent="0.3">
      <c r="D711" s="5">
        <f t="shared" ref="D711:D774" si="24">D710+14</f>
        <v>52997</v>
      </c>
      <c r="E711">
        <f t="shared" ca="1" si="23"/>
        <v>0</v>
      </c>
    </row>
    <row r="712" spans="4:5" ht="13" x14ac:dyDescent="0.3">
      <c r="D712" s="5">
        <f t="shared" si="24"/>
        <v>53011</v>
      </c>
      <c r="E712">
        <f t="shared" ca="1" si="23"/>
        <v>0</v>
      </c>
    </row>
    <row r="713" spans="4:5" ht="13" x14ac:dyDescent="0.3">
      <c r="D713" s="5">
        <f t="shared" si="24"/>
        <v>53025</v>
      </c>
      <c r="E713">
        <f t="shared" ca="1" si="23"/>
        <v>0</v>
      </c>
    </row>
    <row r="714" spans="4:5" ht="13" x14ac:dyDescent="0.3">
      <c r="D714" s="5">
        <f t="shared" si="24"/>
        <v>53039</v>
      </c>
      <c r="E714">
        <f t="shared" ca="1" si="23"/>
        <v>0</v>
      </c>
    </row>
    <row r="715" spans="4:5" ht="13" x14ac:dyDescent="0.3">
      <c r="D715" s="5">
        <f t="shared" si="24"/>
        <v>53053</v>
      </c>
      <c r="E715">
        <f t="shared" ca="1" si="23"/>
        <v>0</v>
      </c>
    </row>
    <row r="716" spans="4:5" ht="13" x14ac:dyDescent="0.3">
      <c r="D716" s="5">
        <f t="shared" si="24"/>
        <v>53067</v>
      </c>
      <c r="E716">
        <f t="shared" ca="1" si="23"/>
        <v>0</v>
      </c>
    </row>
    <row r="717" spans="4:5" ht="13" x14ac:dyDescent="0.3">
      <c r="D717" s="5">
        <f t="shared" si="24"/>
        <v>53081</v>
      </c>
      <c r="E717">
        <f t="shared" ca="1" si="23"/>
        <v>0</v>
      </c>
    </row>
    <row r="718" spans="4:5" ht="13" x14ac:dyDescent="0.3">
      <c r="D718" s="5">
        <f t="shared" si="24"/>
        <v>53095</v>
      </c>
      <c r="E718">
        <f t="shared" ca="1" si="23"/>
        <v>0</v>
      </c>
    </row>
    <row r="719" spans="4:5" ht="13" x14ac:dyDescent="0.3">
      <c r="D719" s="5">
        <f t="shared" si="24"/>
        <v>53109</v>
      </c>
      <c r="E719">
        <f t="shared" ca="1" si="23"/>
        <v>0</v>
      </c>
    </row>
    <row r="720" spans="4:5" ht="13" x14ac:dyDescent="0.3">
      <c r="D720" s="5">
        <f t="shared" si="24"/>
        <v>53123</v>
      </c>
      <c r="E720">
        <f t="shared" ca="1" si="23"/>
        <v>0</v>
      </c>
    </row>
    <row r="721" spans="4:5" ht="13" x14ac:dyDescent="0.3">
      <c r="D721" s="5">
        <f t="shared" si="24"/>
        <v>53137</v>
      </c>
      <c r="E721">
        <f t="shared" ca="1" si="23"/>
        <v>0</v>
      </c>
    </row>
    <row r="722" spans="4:5" ht="13" x14ac:dyDescent="0.3">
      <c r="D722" s="5">
        <f t="shared" si="24"/>
        <v>53151</v>
      </c>
      <c r="E722">
        <f t="shared" ca="1" si="23"/>
        <v>0</v>
      </c>
    </row>
    <row r="723" spans="4:5" ht="13" x14ac:dyDescent="0.3">
      <c r="D723" s="5">
        <f t="shared" si="24"/>
        <v>53165</v>
      </c>
      <c r="E723">
        <f t="shared" ca="1" si="23"/>
        <v>0</v>
      </c>
    </row>
    <row r="724" spans="4:5" ht="13" x14ac:dyDescent="0.3">
      <c r="D724" s="5">
        <f t="shared" si="24"/>
        <v>53179</v>
      </c>
      <c r="E724">
        <f t="shared" ca="1" si="23"/>
        <v>0</v>
      </c>
    </row>
    <row r="725" spans="4:5" ht="13" x14ac:dyDescent="0.3">
      <c r="D725" s="5">
        <f t="shared" si="24"/>
        <v>53193</v>
      </c>
      <c r="E725">
        <f t="shared" ca="1" si="23"/>
        <v>0</v>
      </c>
    </row>
    <row r="726" spans="4:5" ht="13" x14ac:dyDescent="0.3">
      <c r="D726" s="5">
        <f t="shared" si="24"/>
        <v>53207</v>
      </c>
      <c r="E726">
        <f t="shared" ca="1" si="23"/>
        <v>0</v>
      </c>
    </row>
    <row r="727" spans="4:5" ht="13" x14ac:dyDescent="0.3">
      <c r="D727" s="5">
        <f t="shared" si="24"/>
        <v>53221</v>
      </c>
      <c r="E727">
        <f t="shared" ca="1" si="23"/>
        <v>0</v>
      </c>
    </row>
    <row r="728" spans="4:5" ht="13" x14ac:dyDescent="0.3">
      <c r="D728" s="5">
        <f t="shared" si="24"/>
        <v>53235</v>
      </c>
      <c r="E728">
        <f t="shared" ca="1" si="23"/>
        <v>0</v>
      </c>
    </row>
    <row r="729" spans="4:5" ht="13" x14ac:dyDescent="0.3">
      <c r="D729" s="5">
        <f t="shared" si="24"/>
        <v>53249</v>
      </c>
      <c r="E729">
        <f t="shared" ca="1" si="23"/>
        <v>0</v>
      </c>
    </row>
    <row r="730" spans="4:5" ht="13" x14ac:dyDescent="0.3">
      <c r="D730" s="5">
        <f t="shared" si="24"/>
        <v>53263</v>
      </c>
      <c r="E730">
        <f t="shared" ca="1" si="23"/>
        <v>0</v>
      </c>
    </row>
    <row r="731" spans="4:5" ht="13" x14ac:dyDescent="0.3">
      <c r="D731" s="5">
        <f t="shared" si="24"/>
        <v>53277</v>
      </c>
      <c r="E731">
        <f t="shared" ca="1" si="23"/>
        <v>0</v>
      </c>
    </row>
    <row r="732" spans="4:5" ht="13" x14ac:dyDescent="0.3">
      <c r="D732" s="5">
        <f t="shared" si="24"/>
        <v>53291</v>
      </c>
      <c r="E732">
        <f t="shared" ca="1" si="23"/>
        <v>0</v>
      </c>
    </row>
    <row r="733" spans="4:5" ht="13" x14ac:dyDescent="0.3">
      <c r="D733" s="5">
        <f t="shared" si="24"/>
        <v>53305</v>
      </c>
      <c r="E733">
        <f t="shared" ca="1" si="23"/>
        <v>0</v>
      </c>
    </row>
    <row r="734" spans="4:5" ht="13" x14ac:dyDescent="0.3">
      <c r="D734" s="5">
        <f t="shared" si="24"/>
        <v>53319</v>
      </c>
      <c r="E734">
        <f t="shared" ca="1" si="23"/>
        <v>0</v>
      </c>
    </row>
    <row r="735" spans="4:5" ht="13" x14ac:dyDescent="0.3">
      <c r="D735" s="5">
        <f t="shared" si="24"/>
        <v>53333</v>
      </c>
      <c r="E735">
        <f t="shared" ca="1" si="23"/>
        <v>0</v>
      </c>
    </row>
    <row r="736" spans="4:5" ht="13" x14ac:dyDescent="0.3">
      <c r="D736" s="5">
        <f t="shared" si="24"/>
        <v>53347</v>
      </c>
      <c r="E736">
        <f t="shared" ca="1" si="23"/>
        <v>0</v>
      </c>
    </row>
    <row r="737" spans="4:5" ht="13" x14ac:dyDescent="0.3">
      <c r="D737" s="5">
        <f t="shared" si="24"/>
        <v>53361</v>
      </c>
      <c r="E737">
        <f t="shared" ca="1" si="23"/>
        <v>0</v>
      </c>
    </row>
    <row r="738" spans="4:5" ht="13" x14ac:dyDescent="0.3">
      <c r="D738" s="5">
        <f t="shared" si="24"/>
        <v>53375</v>
      </c>
      <c r="E738">
        <f t="shared" ca="1" si="23"/>
        <v>0</v>
      </c>
    </row>
    <row r="739" spans="4:5" ht="13" x14ac:dyDescent="0.3">
      <c r="D739" s="5">
        <f t="shared" si="24"/>
        <v>53389</v>
      </c>
      <c r="E739">
        <f t="shared" ca="1" si="23"/>
        <v>0</v>
      </c>
    </row>
    <row r="740" spans="4:5" ht="13" x14ac:dyDescent="0.3">
      <c r="D740" s="5">
        <f t="shared" si="24"/>
        <v>53403</v>
      </c>
      <c r="E740">
        <f t="shared" ca="1" si="23"/>
        <v>0</v>
      </c>
    </row>
    <row r="741" spans="4:5" ht="13" x14ac:dyDescent="0.3">
      <c r="D741" s="5">
        <f t="shared" si="24"/>
        <v>53417</v>
      </c>
      <c r="E741">
        <f t="shared" ca="1" si="23"/>
        <v>0</v>
      </c>
    </row>
    <row r="742" spans="4:5" ht="13" x14ac:dyDescent="0.3">
      <c r="D742" s="5">
        <f t="shared" si="24"/>
        <v>53431</v>
      </c>
      <c r="E742">
        <f t="shared" ca="1" si="23"/>
        <v>0</v>
      </c>
    </row>
    <row r="743" spans="4:5" ht="13" x14ac:dyDescent="0.3">
      <c r="D743" s="5">
        <f t="shared" si="24"/>
        <v>53445</v>
      </c>
      <c r="E743">
        <f t="shared" ca="1" si="23"/>
        <v>0</v>
      </c>
    </row>
    <row r="744" spans="4:5" ht="13" x14ac:dyDescent="0.3">
      <c r="D744" s="5">
        <f t="shared" si="24"/>
        <v>53459</v>
      </c>
      <c r="E744">
        <f t="shared" ca="1" si="23"/>
        <v>0</v>
      </c>
    </row>
    <row r="745" spans="4:5" ht="13" x14ac:dyDescent="0.3">
      <c r="D745" s="5">
        <f t="shared" si="24"/>
        <v>53473</v>
      </c>
      <c r="E745">
        <f t="shared" ca="1" si="23"/>
        <v>0</v>
      </c>
    </row>
    <row r="746" spans="4:5" ht="13" x14ac:dyDescent="0.3">
      <c r="D746" s="5">
        <f t="shared" si="24"/>
        <v>53487</v>
      </c>
      <c r="E746">
        <f t="shared" ca="1" si="23"/>
        <v>0</v>
      </c>
    </row>
    <row r="747" spans="4:5" ht="13" x14ac:dyDescent="0.3">
      <c r="D747" s="5">
        <f t="shared" si="24"/>
        <v>53501</v>
      </c>
      <c r="E747">
        <f t="shared" ca="1" si="23"/>
        <v>0</v>
      </c>
    </row>
    <row r="748" spans="4:5" ht="13" x14ac:dyDescent="0.3">
      <c r="D748" s="5">
        <f t="shared" si="24"/>
        <v>53515</v>
      </c>
      <c r="E748">
        <f t="shared" ca="1" si="23"/>
        <v>0</v>
      </c>
    </row>
    <row r="749" spans="4:5" ht="13" x14ac:dyDescent="0.3">
      <c r="D749" s="5">
        <f t="shared" si="24"/>
        <v>53529</v>
      </c>
      <c r="E749">
        <f t="shared" ca="1" si="23"/>
        <v>0</v>
      </c>
    </row>
    <row r="750" spans="4:5" ht="13" x14ac:dyDescent="0.3">
      <c r="D750" s="5">
        <f t="shared" si="24"/>
        <v>53543</v>
      </c>
      <c r="E750">
        <f t="shared" ca="1" si="23"/>
        <v>0</v>
      </c>
    </row>
    <row r="751" spans="4:5" ht="13" x14ac:dyDescent="0.3">
      <c r="D751" s="5">
        <f t="shared" si="24"/>
        <v>53557</v>
      </c>
      <c r="E751">
        <f t="shared" ca="1" si="23"/>
        <v>0</v>
      </c>
    </row>
    <row r="752" spans="4:5" ht="13" x14ac:dyDescent="0.3">
      <c r="D752" s="5">
        <f t="shared" si="24"/>
        <v>53571</v>
      </c>
      <c r="E752">
        <f t="shared" ca="1" si="23"/>
        <v>0</v>
      </c>
    </row>
    <row r="753" spans="4:5" ht="13" x14ac:dyDescent="0.3">
      <c r="D753" s="5">
        <f t="shared" si="24"/>
        <v>53585</v>
      </c>
      <c r="E753">
        <f t="shared" ca="1" si="23"/>
        <v>0</v>
      </c>
    </row>
    <row r="754" spans="4:5" ht="13" x14ac:dyDescent="0.3">
      <c r="D754" s="5">
        <f t="shared" si="24"/>
        <v>53599</v>
      </c>
      <c r="E754">
        <f t="shared" ca="1" si="23"/>
        <v>0</v>
      </c>
    </row>
    <row r="755" spans="4:5" ht="13" x14ac:dyDescent="0.3">
      <c r="D755" s="5">
        <f t="shared" si="24"/>
        <v>53613</v>
      </c>
      <c r="E755">
        <f t="shared" ca="1" si="23"/>
        <v>0</v>
      </c>
    </row>
    <row r="756" spans="4:5" ht="13" x14ac:dyDescent="0.3">
      <c r="D756" s="5">
        <f t="shared" si="24"/>
        <v>53627</v>
      </c>
      <c r="E756">
        <f t="shared" ca="1" si="23"/>
        <v>0</v>
      </c>
    </row>
    <row r="757" spans="4:5" ht="13" x14ac:dyDescent="0.3">
      <c r="D757" s="5">
        <f t="shared" si="24"/>
        <v>53641</v>
      </c>
      <c r="E757">
        <f t="shared" ca="1" si="23"/>
        <v>0</v>
      </c>
    </row>
    <row r="758" spans="4:5" ht="13" x14ac:dyDescent="0.3">
      <c r="D758" s="5">
        <f t="shared" si="24"/>
        <v>53655</v>
      </c>
      <c r="E758">
        <f t="shared" ca="1" si="23"/>
        <v>0</v>
      </c>
    </row>
    <row r="759" spans="4:5" ht="13" x14ac:dyDescent="0.3">
      <c r="D759" s="5">
        <f t="shared" si="24"/>
        <v>53669</v>
      </c>
      <c r="E759">
        <f t="shared" ca="1" si="23"/>
        <v>0</v>
      </c>
    </row>
    <row r="760" spans="4:5" ht="13" x14ac:dyDescent="0.3">
      <c r="D760" s="5">
        <f t="shared" si="24"/>
        <v>53683</v>
      </c>
      <c r="E760">
        <f t="shared" ca="1" si="23"/>
        <v>0</v>
      </c>
    </row>
    <row r="761" spans="4:5" ht="13" x14ac:dyDescent="0.3">
      <c r="D761" s="5">
        <f t="shared" si="24"/>
        <v>53697</v>
      </c>
      <c r="E761">
        <f t="shared" ca="1" si="23"/>
        <v>0</v>
      </c>
    </row>
    <row r="762" spans="4:5" ht="13" x14ac:dyDescent="0.3">
      <c r="D762" s="5">
        <f t="shared" si="24"/>
        <v>53711</v>
      </c>
      <c r="E762">
        <f t="shared" ca="1" si="23"/>
        <v>0</v>
      </c>
    </row>
    <row r="763" spans="4:5" ht="13" x14ac:dyDescent="0.3">
      <c r="D763" s="5">
        <f t="shared" si="24"/>
        <v>53725</v>
      </c>
      <c r="E763">
        <f t="shared" ca="1" si="23"/>
        <v>0</v>
      </c>
    </row>
    <row r="764" spans="4:5" ht="13" x14ac:dyDescent="0.3">
      <c r="D764" s="5">
        <f t="shared" si="24"/>
        <v>53739</v>
      </c>
      <c r="E764">
        <f t="shared" ca="1" si="23"/>
        <v>0</v>
      </c>
    </row>
    <row r="765" spans="4:5" ht="13" x14ac:dyDescent="0.3">
      <c r="D765" s="5">
        <f t="shared" si="24"/>
        <v>53753</v>
      </c>
      <c r="E765">
        <f t="shared" ca="1" si="23"/>
        <v>0</v>
      </c>
    </row>
    <row r="766" spans="4:5" ht="13" x14ac:dyDescent="0.3">
      <c r="D766" s="5">
        <f t="shared" si="24"/>
        <v>53767</v>
      </c>
      <c r="E766">
        <f t="shared" ca="1" si="23"/>
        <v>0</v>
      </c>
    </row>
    <row r="767" spans="4:5" ht="13" x14ac:dyDescent="0.3">
      <c r="D767" s="5">
        <f t="shared" si="24"/>
        <v>53781</v>
      </c>
      <c r="E767">
        <f t="shared" ca="1" si="23"/>
        <v>0</v>
      </c>
    </row>
    <row r="768" spans="4:5" ht="13" x14ac:dyDescent="0.3">
      <c r="D768" s="5">
        <f t="shared" si="24"/>
        <v>53795</v>
      </c>
      <c r="E768">
        <f t="shared" ca="1" si="23"/>
        <v>0</v>
      </c>
    </row>
    <row r="769" spans="4:5" ht="13" x14ac:dyDescent="0.3">
      <c r="D769" s="5">
        <f t="shared" si="24"/>
        <v>53809</v>
      </c>
      <c r="E769">
        <f t="shared" ca="1" si="23"/>
        <v>0</v>
      </c>
    </row>
    <row r="770" spans="4:5" ht="13" x14ac:dyDescent="0.3">
      <c r="D770" s="5">
        <f t="shared" si="24"/>
        <v>53823</v>
      </c>
      <c r="E770">
        <f t="shared" ca="1" si="23"/>
        <v>0</v>
      </c>
    </row>
    <row r="771" spans="4:5" ht="13" x14ac:dyDescent="0.3">
      <c r="D771" s="5">
        <f t="shared" si="24"/>
        <v>53837</v>
      </c>
      <c r="E771">
        <f t="shared" ca="1" si="23"/>
        <v>0</v>
      </c>
    </row>
    <row r="772" spans="4:5" ht="13" x14ac:dyDescent="0.3">
      <c r="D772" s="5">
        <f t="shared" si="24"/>
        <v>53851</v>
      </c>
      <c r="E772">
        <f t="shared" ca="1" si="23"/>
        <v>0</v>
      </c>
    </row>
    <row r="773" spans="4:5" ht="13" x14ac:dyDescent="0.3">
      <c r="D773" s="5">
        <f t="shared" si="24"/>
        <v>53865</v>
      </c>
      <c r="E773">
        <f t="shared" ca="1" si="23"/>
        <v>0</v>
      </c>
    </row>
    <row r="774" spans="4:5" ht="13" x14ac:dyDescent="0.3">
      <c r="D774" s="5">
        <f t="shared" si="24"/>
        <v>53879</v>
      </c>
      <c r="E774">
        <f t="shared" ref="E774:E837" ca="1" si="25">IF(AND(D773&lt;$B$5,$B$5&lt;D774),1,0)</f>
        <v>0</v>
      </c>
    </row>
    <row r="775" spans="4:5" ht="13" x14ac:dyDescent="0.3">
      <c r="D775" s="5">
        <f t="shared" ref="D775:D838" si="26">D774+14</f>
        <v>53893</v>
      </c>
      <c r="E775">
        <f t="shared" ca="1" si="25"/>
        <v>0</v>
      </c>
    </row>
    <row r="776" spans="4:5" ht="13" x14ac:dyDescent="0.3">
      <c r="D776" s="5">
        <f t="shared" si="26"/>
        <v>53907</v>
      </c>
      <c r="E776">
        <f t="shared" ca="1" si="25"/>
        <v>0</v>
      </c>
    </row>
    <row r="777" spans="4:5" ht="13" x14ac:dyDescent="0.3">
      <c r="D777" s="5">
        <f t="shared" si="26"/>
        <v>53921</v>
      </c>
      <c r="E777">
        <f t="shared" ca="1" si="25"/>
        <v>0</v>
      </c>
    </row>
    <row r="778" spans="4:5" ht="13" x14ac:dyDescent="0.3">
      <c r="D778" s="5">
        <f t="shared" si="26"/>
        <v>53935</v>
      </c>
      <c r="E778">
        <f t="shared" ca="1" si="25"/>
        <v>0</v>
      </c>
    </row>
    <row r="779" spans="4:5" ht="13" x14ac:dyDescent="0.3">
      <c r="D779" s="5">
        <f t="shared" si="26"/>
        <v>53949</v>
      </c>
      <c r="E779">
        <f t="shared" ca="1" si="25"/>
        <v>0</v>
      </c>
    </row>
    <row r="780" spans="4:5" ht="13" x14ac:dyDescent="0.3">
      <c r="D780" s="5">
        <f t="shared" si="26"/>
        <v>53963</v>
      </c>
      <c r="E780">
        <f t="shared" ca="1" si="25"/>
        <v>0</v>
      </c>
    </row>
    <row r="781" spans="4:5" ht="13" x14ac:dyDescent="0.3">
      <c r="D781" s="5">
        <f t="shared" si="26"/>
        <v>53977</v>
      </c>
      <c r="E781">
        <f t="shared" ca="1" si="25"/>
        <v>0</v>
      </c>
    </row>
    <row r="782" spans="4:5" ht="13" x14ac:dyDescent="0.3">
      <c r="D782" s="5">
        <f t="shared" si="26"/>
        <v>53991</v>
      </c>
      <c r="E782">
        <f t="shared" ca="1" si="25"/>
        <v>0</v>
      </c>
    </row>
    <row r="783" spans="4:5" ht="13" x14ac:dyDescent="0.3">
      <c r="D783" s="5">
        <f t="shared" si="26"/>
        <v>54005</v>
      </c>
      <c r="E783">
        <f t="shared" ca="1" si="25"/>
        <v>0</v>
      </c>
    </row>
    <row r="784" spans="4:5" ht="13" x14ac:dyDescent="0.3">
      <c r="D784" s="5">
        <f t="shared" si="26"/>
        <v>54019</v>
      </c>
      <c r="E784">
        <f t="shared" ca="1" si="25"/>
        <v>0</v>
      </c>
    </row>
    <row r="785" spans="4:5" ht="13" x14ac:dyDescent="0.3">
      <c r="D785" s="5">
        <f t="shared" si="26"/>
        <v>54033</v>
      </c>
      <c r="E785">
        <f t="shared" ca="1" si="25"/>
        <v>0</v>
      </c>
    </row>
    <row r="786" spans="4:5" ht="13" x14ac:dyDescent="0.3">
      <c r="D786" s="5">
        <f t="shared" si="26"/>
        <v>54047</v>
      </c>
      <c r="E786">
        <f t="shared" ca="1" si="25"/>
        <v>0</v>
      </c>
    </row>
    <row r="787" spans="4:5" ht="13" x14ac:dyDescent="0.3">
      <c r="D787" s="5">
        <f t="shared" si="26"/>
        <v>54061</v>
      </c>
      <c r="E787">
        <f t="shared" ca="1" si="25"/>
        <v>0</v>
      </c>
    </row>
    <row r="788" spans="4:5" ht="13" x14ac:dyDescent="0.3">
      <c r="D788" s="5">
        <f t="shared" si="26"/>
        <v>54075</v>
      </c>
      <c r="E788">
        <f t="shared" ca="1" si="25"/>
        <v>0</v>
      </c>
    </row>
    <row r="789" spans="4:5" ht="13" x14ac:dyDescent="0.3">
      <c r="D789" s="5">
        <f t="shared" si="26"/>
        <v>54089</v>
      </c>
      <c r="E789">
        <f t="shared" ca="1" si="25"/>
        <v>0</v>
      </c>
    </row>
    <row r="790" spans="4:5" ht="13" x14ac:dyDescent="0.3">
      <c r="D790" s="5">
        <f t="shared" si="26"/>
        <v>54103</v>
      </c>
      <c r="E790">
        <f t="shared" ca="1" si="25"/>
        <v>0</v>
      </c>
    </row>
    <row r="791" spans="4:5" ht="13" x14ac:dyDescent="0.3">
      <c r="D791" s="5">
        <f t="shared" si="26"/>
        <v>54117</v>
      </c>
      <c r="E791">
        <f t="shared" ca="1" si="25"/>
        <v>0</v>
      </c>
    </row>
    <row r="792" spans="4:5" ht="13" x14ac:dyDescent="0.3">
      <c r="D792" s="5">
        <f t="shared" si="26"/>
        <v>54131</v>
      </c>
      <c r="E792">
        <f t="shared" ca="1" si="25"/>
        <v>0</v>
      </c>
    </row>
    <row r="793" spans="4:5" ht="13" x14ac:dyDescent="0.3">
      <c r="D793" s="5">
        <f t="shared" si="26"/>
        <v>54145</v>
      </c>
      <c r="E793">
        <f t="shared" ca="1" si="25"/>
        <v>0</v>
      </c>
    </row>
    <row r="794" spans="4:5" ht="13" x14ac:dyDescent="0.3">
      <c r="D794" s="5">
        <f t="shared" si="26"/>
        <v>54159</v>
      </c>
      <c r="E794">
        <f t="shared" ca="1" si="25"/>
        <v>0</v>
      </c>
    </row>
    <row r="795" spans="4:5" ht="13" x14ac:dyDescent="0.3">
      <c r="D795" s="5">
        <f t="shared" si="26"/>
        <v>54173</v>
      </c>
      <c r="E795">
        <f t="shared" ca="1" si="25"/>
        <v>0</v>
      </c>
    </row>
    <row r="796" spans="4:5" ht="13" x14ac:dyDescent="0.3">
      <c r="D796" s="5">
        <f t="shared" si="26"/>
        <v>54187</v>
      </c>
      <c r="E796">
        <f t="shared" ca="1" si="25"/>
        <v>0</v>
      </c>
    </row>
    <row r="797" spans="4:5" ht="13" x14ac:dyDescent="0.3">
      <c r="D797" s="5">
        <f t="shared" si="26"/>
        <v>54201</v>
      </c>
      <c r="E797">
        <f t="shared" ca="1" si="25"/>
        <v>0</v>
      </c>
    </row>
    <row r="798" spans="4:5" ht="13" x14ac:dyDescent="0.3">
      <c r="D798" s="5">
        <f t="shared" si="26"/>
        <v>54215</v>
      </c>
      <c r="E798">
        <f t="shared" ca="1" si="25"/>
        <v>0</v>
      </c>
    </row>
    <row r="799" spans="4:5" ht="13" x14ac:dyDescent="0.3">
      <c r="D799" s="5">
        <f t="shared" si="26"/>
        <v>54229</v>
      </c>
      <c r="E799">
        <f t="shared" ca="1" si="25"/>
        <v>0</v>
      </c>
    </row>
    <row r="800" spans="4:5" ht="13" x14ac:dyDescent="0.3">
      <c r="D800" s="5">
        <f t="shared" si="26"/>
        <v>54243</v>
      </c>
      <c r="E800">
        <f t="shared" ca="1" si="25"/>
        <v>0</v>
      </c>
    </row>
    <row r="801" spans="4:5" ht="13" x14ac:dyDescent="0.3">
      <c r="D801" s="5">
        <f t="shared" si="26"/>
        <v>54257</v>
      </c>
      <c r="E801">
        <f t="shared" ca="1" si="25"/>
        <v>0</v>
      </c>
    </row>
    <row r="802" spans="4:5" ht="13" x14ac:dyDescent="0.3">
      <c r="D802" s="5">
        <f t="shared" si="26"/>
        <v>54271</v>
      </c>
      <c r="E802">
        <f t="shared" ca="1" si="25"/>
        <v>0</v>
      </c>
    </row>
    <row r="803" spans="4:5" ht="13" x14ac:dyDescent="0.3">
      <c r="D803" s="5">
        <f t="shared" si="26"/>
        <v>54285</v>
      </c>
      <c r="E803">
        <f t="shared" ca="1" si="25"/>
        <v>0</v>
      </c>
    </row>
    <row r="804" spans="4:5" ht="13" x14ac:dyDescent="0.3">
      <c r="D804" s="5">
        <f t="shared" si="26"/>
        <v>54299</v>
      </c>
      <c r="E804">
        <f t="shared" ca="1" si="25"/>
        <v>0</v>
      </c>
    </row>
    <row r="805" spans="4:5" ht="13" x14ac:dyDescent="0.3">
      <c r="D805" s="5">
        <f t="shared" si="26"/>
        <v>54313</v>
      </c>
      <c r="E805">
        <f t="shared" ca="1" si="25"/>
        <v>0</v>
      </c>
    </row>
    <row r="806" spans="4:5" ht="13" x14ac:dyDescent="0.3">
      <c r="D806" s="5">
        <f t="shared" si="26"/>
        <v>54327</v>
      </c>
      <c r="E806">
        <f t="shared" ca="1" si="25"/>
        <v>0</v>
      </c>
    </row>
    <row r="807" spans="4:5" ht="13" x14ac:dyDescent="0.3">
      <c r="D807" s="5">
        <f t="shared" si="26"/>
        <v>54341</v>
      </c>
      <c r="E807">
        <f t="shared" ca="1" si="25"/>
        <v>0</v>
      </c>
    </row>
    <row r="808" spans="4:5" ht="13" x14ac:dyDescent="0.3">
      <c r="D808" s="5">
        <f t="shared" si="26"/>
        <v>54355</v>
      </c>
      <c r="E808">
        <f t="shared" ca="1" si="25"/>
        <v>0</v>
      </c>
    </row>
    <row r="809" spans="4:5" ht="13" x14ac:dyDescent="0.3">
      <c r="D809" s="5">
        <f t="shared" si="26"/>
        <v>54369</v>
      </c>
      <c r="E809">
        <f t="shared" ca="1" si="25"/>
        <v>0</v>
      </c>
    </row>
    <row r="810" spans="4:5" ht="13" x14ac:dyDescent="0.3">
      <c r="D810" s="5">
        <f t="shared" si="26"/>
        <v>54383</v>
      </c>
      <c r="E810">
        <f t="shared" ca="1" si="25"/>
        <v>0</v>
      </c>
    </row>
    <row r="811" spans="4:5" ht="13" x14ac:dyDescent="0.3">
      <c r="D811" s="5">
        <f t="shared" si="26"/>
        <v>54397</v>
      </c>
      <c r="E811">
        <f t="shared" ca="1" si="25"/>
        <v>0</v>
      </c>
    </row>
    <row r="812" spans="4:5" ht="13" x14ac:dyDescent="0.3">
      <c r="D812" s="5">
        <f t="shared" si="26"/>
        <v>54411</v>
      </c>
      <c r="E812">
        <f t="shared" ca="1" si="25"/>
        <v>0</v>
      </c>
    </row>
    <row r="813" spans="4:5" ht="13" x14ac:dyDescent="0.3">
      <c r="D813" s="5">
        <f t="shared" si="26"/>
        <v>54425</v>
      </c>
      <c r="E813">
        <f t="shared" ca="1" si="25"/>
        <v>0</v>
      </c>
    </row>
    <row r="814" spans="4:5" ht="13" x14ac:dyDescent="0.3">
      <c r="D814" s="5">
        <f t="shared" si="26"/>
        <v>54439</v>
      </c>
      <c r="E814">
        <f t="shared" ca="1" si="25"/>
        <v>0</v>
      </c>
    </row>
    <row r="815" spans="4:5" ht="13" x14ac:dyDescent="0.3">
      <c r="D815" s="5">
        <f t="shared" si="26"/>
        <v>54453</v>
      </c>
      <c r="E815">
        <f t="shared" ca="1" si="25"/>
        <v>0</v>
      </c>
    </row>
    <row r="816" spans="4:5" ht="13" x14ac:dyDescent="0.3">
      <c r="D816" s="5">
        <f t="shared" si="26"/>
        <v>54467</v>
      </c>
      <c r="E816">
        <f t="shared" ca="1" si="25"/>
        <v>0</v>
      </c>
    </row>
    <row r="817" spans="4:5" ht="13" x14ac:dyDescent="0.3">
      <c r="D817" s="5">
        <f t="shared" si="26"/>
        <v>54481</v>
      </c>
      <c r="E817">
        <f t="shared" ca="1" si="25"/>
        <v>0</v>
      </c>
    </row>
    <row r="818" spans="4:5" ht="13" x14ac:dyDescent="0.3">
      <c r="D818" s="5">
        <f t="shared" si="26"/>
        <v>54495</v>
      </c>
      <c r="E818">
        <f t="shared" ca="1" si="25"/>
        <v>0</v>
      </c>
    </row>
    <row r="819" spans="4:5" ht="13" x14ac:dyDescent="0.3">
      <c r="D819" s="5">
        <f t="shared" si="26"/>
        <v>54509</v>
      </c>
      <c r="E819">
        <f t="shared" ca="1" si="25"/>
        <v>0</v>
      </c>
    </row>
    <row r="820" spans="4:5" ht="13" x14ac:dyDescent="0.3">
      <c r="D820" s="5">
        <f t="shared" si="26"/>
        <v>54523</v>
      </c>
      <c r="E820">
        <f t="shared" ca="1" si="25"/>
        <v>0</v>
      </c>
    </row>
    <row r="821" spans="4:5" ht="13" x14ac:dyDescent="0.3">
      <c r="D821" s="5">
        <f t="shared" si="26"/>
        <v>54537</v>
      </c>
      <c r="E821">
        <f t="shared" ca="1" si="25"/>
        <v>0</v>
      </c>
    </row>
    <row r="822" spans="4:5" ht="13" x14ac:dyDescent="0.3">
      <c r="D822" s="5">
        <f t="shared" si="26"/>
        <v>54551</v>
      </c>
      <c r="E822">
        <f t="shared" ca="1" si="25"/>
        <v>0</v>
      </c>
    </row>
    <row r="823" spans="4:5" ht="13" x14ac:dyDescent="0.3">
      <c r="D823" s="5">
        <f t="shared" si="26"/>
        <v>54565</v>
      </c>
      <c r="E823">
        <f t="shared" ca="1" si="25"/>
        <v>0</v>
      </c>
    </row>
    <row r="824" spans="4:5" ht="13" x14ac:dyDescent="0.3">
      <c r="D824" s="5">
        <f t="shared" si="26"/>
        <v>54579</v>
      </c>
      <c r="E824">
        <f t="shared" ca="1" si="25"/>
        <v>0</v>
      </c>
    </row>
    <row r="825" spans="4:5" ht="13" x14ac:dyDescent="0.3">
      <c r="D825" s="5">
        <f t="shared" si="26"/>
        <v>54593</v>
      </c>
      <c r="E825">
        <f t="shared" ca="1" si="25"/>
        <v>0</v>
      </c>
    </row>
    <row r="826" spans="4:5" ht="13" x14ac:dyDescent="0.3">
      <c r="D826" s="5">
        <f t="shared" si="26"/>
        <v>54607</v>
      </c>
      <c r="E826">
        <f t="shared" ca="1" si="25"/>
        <v>0</v>
      </c>
    </row>
    <row r="827" spans="4:5" ht="13" x14ac:dyDescent="0.3">
      <c r="D827" s="5">
        <f t="shared" si="26"/>
        <v>54621</v>
      </c>
      <c r="E827">
        <f t="shared" ca="1" si="25"/>
        <v>0</v>
      </c>
    </row>
    <row r="828" spans="4:5" ht="13" x14ac:dyDescent="0.3">
      <c r="D828" s="5">
        <f t="shared" si="26"/>
        <v>54635</v>
      </c>
      <c r="E828">
        <f t="shared" ca="1" si="25"/>
        <v>0</v>
      </c>
    </row>
    <row r="829" spans="4:5" ht="13" x14ac:dyDescent="0.3">
      <c r="D829" s="5">
        <f t="shared" si="26"/>
        <v>54649</v>
      </c>
      <c r="E829">
        <f t="shared" ca="1" si="25"/>
        <v>0</v>
      </c>
    </row>
    <row r="830" spans="4:5" ht="13" x14ac:dyDescent="0.3">
      <c r="D830" s="5">
        <f t="shared" si="26"/>
        <v>54663</v>
      </c>
      <c r="E830">
        <f t="shared" ca="1" si="25"/>
        <v>0</v>
      </c>
    </row>
    <row r="831" spans="4:5" ht="13" x14ac:dyDescent="0.3">
      <c r="D831" s="5">
        <f t="shared" si="26"/>
        <v>54677</v>
      </c>
      <c r="E831">
        <f t="shared" ca="1" si="25"/>
        <v>0</v>
      </c>
    </row>
    <row r="832" spans="4:5" ht="13" x14ac:dyDescent="0.3">
      <c r="D832" s="5">
        <f t="shared" si="26"/>
        <v>54691</v>
      </c>
      <c r="E832">
        <f t="shared" ca="1" si="25"/>
        <v>0</v>
      </c>
    </row>
    <row r="833" spans="4:5" ht="13" x14ac:dyDescent="0.3">
      <c r="D833" s="5">
        <f t="shared" si="26"/>
        <v>54705</v>
      </c>
      <c r="E833">
        <f t="shared" ca="1" si="25"/>
        <v>0</v>
      </c>
    </row>
    <row r="834" spans="4:5" ht="13" x14ac:dyDescent="0.3">
      <c r="D834" s="5">
        <f t="shared" si="26"/>
        <v>54719</v>
      </c>
      <c r="E834">
        <f t="shared" ca="1" si="25"/>
        <v>0</v>
      </c>
    </row>
    <row r="835" spans="4:5" ht="13" x14ac:dyDescent="0.3">
      <c r="D835" s="5">
        <f t="shared" si="26"/>
        <v>54733</v>
      </c>
      <c r="E835">
        <f t="shared" ca="1" si="25"/>
        <v>0</v>
      </c>
    </row>
    <row r="836" spans="4:5" ht="13" x14ac:dyDescent="0.3">
      <c r="D836" s="5">
        <f t="shared" si="26"/>
        <v>54747</v>
      </c>
      <c r="E836">
        <f t="shared" ca="1" si="25"/>
        <v>0</v>
      </c>
    </row>
    <row r="837" spans="4:5" ht="13" x14ac:dyDescent="0.3">
      <c r="D837" s="5">
        <f t="shared" si="26"/>
        <v>54761</v>
      </c>
      <c r="E837">
        <f t="shared" ca="1" si="25"/>
        <v>0</v>
      </c>
    </row>
    <row r="838" spans="4:5" ht="13" x14ac:dyDescent="0.3">
      <c r="D838" s="5">
        <f t="shared" si="26"/>
        <v>54775</v>
      </c>
      <c r="E838">
        <f t="shared" ref="E838:E901" ca="1" si="27">IF(AND(D837&lt;$B$5,$B$5&lt;D838),1,0)</f>
        <v>0</v>
      </c>
    </row>
    <row r="839" spans="4:5" ht="13" x14ac:dyDescent="0.3">
      <c r="D839" s="5">
        <f t="shared" ref="D839:D902" si="28">D838+14</f>
        <v>54789</v>
      </c>
      <c r="E839">
        <f t="shared" ca="1" si="27"/>
        <v>0</v>
      </c>
    </row>
    <row r="840" spans="4:5" ht="13" x14ac:dyDescent="0.3">
      <c r="D840" s="5">
        <f t="shared" si="28"/>
        <v>54803</v>
      </c>
      <c r="E840">
        <f t="shared" ca="1" si="27"/>
        <v>0</v>
      </c>
    </row>
    <row r="841" spans="4:5" ht="13" x14ac:dyDescent="0.3">
      <c r="D841" s="5">
        <f t="shared" si="28"/>
        <v>54817</v>
      </c>
      <c r="E841">
        <f t="shared" ca="1" si="27"/>
        <v>0</v>
      </c>
    </row>
    <row r="842" spans="4:5" ht="13" x14ac:dyDescent="0.3">
      <c r="D842" s="5">
        <f t="shared" si="28"/>
        <v>54831</v>
      </c>
      <c r="E842">
        <f t="shared" ca="1" si="27"/>
        <v>0</v>
      </c>
    </row>
    <row r="843" spans="4:5" ht="13" x14ac:dyDescent="0.3">
      <c r="D843" s="5">
        <f t="shared" si="28"/>
        <v>54845</v>
      </c>
      <c r="E843">
        <f t="shared" ca="1" si="27"/>
        <v>0</v>
      </c>
    </row>
    <row r="844" spans="4:5" ht="13" x14ac:dyDescent="0.3">
      <c r="D844" s="5">
        <f t="shared" si="28"/>
        <v>54859</v>
      </c>
      <c r="E844">
        <f t="shared" ca="1" si="27"/>
        <v>0</v>
      </c>
    </row>
    <row r="845" spans="4:5" ht="13" x14ac:dyDescent="0.3">
      <c r="D845" s="5">
        <f t="shared" si="28"/>
        <v>54873</v>
      </c>
      <c r="E845">
        <f t="shared" ca="1" si="27"/>
        <v>0</v>
      </c>
    </row>
    <row r="846" spans="4:5" ht="13" x14ac:dyDescent="0.3">
      <c r="D846" s="5">
        <f t="shared" si="28"/>
        <v>54887</v>
      </c>
      <c r="E846">
        <f t="shared" ca="1" si="27"/>
        <v>0</v>
      </c>
    </row>
    <row r="847" spans="4:5" ht="13" x14ac:dyDescent="0.3">
      <c r="D847" s="5">
        <f t="shared" si="28"/>
        <v>54901</v>
      </c>
      <c r="E847">
        <f t="shared" ca="1" si="27"/>
        <v>0</v>
      </c>
    </row>
    <row r="848" spans="4:5" ht="13" x14ac:dyDescent="0.3">
      <c r="D848" s="5">
        <f t="shared" si="28"/>
        <v>54915</v>
      </c>
      <c r="E848">
        <f t="shared" ca="1" si="27"/>
        <v>0</v>
      </c>
    </row>
    <row r="849" spans="4:5" ht="13" x14ac:dyDescent="0.3">
      <c r="D849" s="5">
        <f t="shared" si="28"/>
        <v>54929</v>
      </c>
      <c r="E849">
        <f t="shared" ca="1" si="27"/>
        <v>0</v>
      </c>
    </row>
    <row r="850" spans="4:5" ht="13" x14ac:dyDescent="0.3">
      <c r="D850" s="5">
        <f t="shared" si="28"/>
        <v>54943</v>
      </c>
      <c r="E850">
        <f t="shared" ca="1" si="27"/>
        <v>0</v>
      </c>
    </row>
    <row r="851" spans="4:5" ht="13" x14ac:dyDescent="0.3">
      <c r="D851" s="5">
        <f t="shared" si="28"/>
        <v>54957</v>
      </c>
      <c r="E851">
        <f t="shared" ca="1" si="27"/>
        <v>0</v>
      </c>
    </row>
    <row r="852" spans="4:5" ht="13" x14ac:dyDescent="0.3">
      <c r="D852" s="5">
        <f t="shared" si="28"/>
        <v>54971</v>
      </c>
      <c r="E852">
        <f t="shared" ca="1" si="27"/>
        <v>0</v>
      </c>
    </row>
    <row r="853" spans="4:5" ht="13" x14ac:dyDescent="0.3">
      <c r="D853" s="5">
        <f t="shared" si="28"/>
        <v>54985</v>
      </c>
      <c r="E853">
        <f t="shared" ca="1" si="27"/>
        <v>0</v>
      </c>
    </row>
    <row r="854" spans="4:5" ht="13" x14ac:dyDescent="0.3">
      <c r="D854" s="5">
        <f t="shared" si="28"/>
        <v>54999</v>
      </c>
      <c r="E854">
        <f t="shared" ca="1" si="27"/>
        <v>0</v>
      </c>
    </row>
    <row r="855" spans="4:5" ht="13" x14ac:dyDescent="0.3">
      <c r="D855" s="5">
        <f t="shared" si="28"/>
        <v>55013</v>
      </c>
      <c r="E855">
        <f t="shared" ca="1" si="27"/>
        <v>0</v>
      </c>
    </row>
    <row r="856" spans="4:5" ht="13" x14ac:dyDescent="0.3">
      <c r="D856" s="5">
        <f t="shared" si="28"/>
        <v>55027</v>
      </c>
      <c r="E856">
        <f t="shared" ca="1" si="27"/>
        <v>0</v>
      </c>
    </row>
    <row r="857" spans="4:5" ht="13" x14ac:dyDescent="0.3">
      <c r="D857" s="5">
        <f t="shared" si="28"/>
        <v>55041</v>
      </c>
      <c r="E857">
        <f t="shared" ca="1" si="27"/>
        <v>0</v>
      </c>
    </row>
    <row r="858" spans="4:5" ht="13" x14ac:dyDescent="0.3">
      <c r="D858" s="5">
        <f t="shared" si="28"/>
        <v>55055</v>
      </c>
      <c r="E858">
        <f t="shared" ca="1" si="27"/>
        <v>0</v>
      </c>
    </row>
    <row r="859" spans="4:5" ht="13" x14ac:dyDescent="0.3">
      <c r="D859" s="5">
        <f t="shared" si="28"/>
        <v>55069</v>
      </c>
      <c r="E859">
        <f t="shared" ca="1" si="27"/>
        <v>0</v>
      </c>
    </row>
    <row r="860" spans="4:5" ht="13" x14ac:dyDescent="0.3">
      <c r="D860" s="5">
        <f t="shared" si="28"/>
        <v>55083</v>
      </c>
      <c r="E860">
        <f t="shared" ca="1" si="27"/>
        <v>0</v>
      </c>
    </row>
    <row r="861" spans="4:5" ht="13" x14ac:dyDescent="0.3">
      <c r="D861" s="5">
        <f t="shared" si="28"/>
        <v>55097</v>
      </c>
      <c r="E861">
        <f t="shared" ca="1" si="27"/>
        <v>0</v>
      </c>
    </row>
    <row r="862" spans="4:5" ht="13" x14ac:dyDescent="0.3">
      <c r="D862" s="5">
        <f t="shared" si="28"/>
        <v>55111</v>
      </c>
      <c r="E862">
        <f t="shared" ca="1" si="27"/>
        <v>0</v>
      </c>
    </row>
    <row r="863" spans="4:5" ht="13" x14ac:dyDescent="0.3">
      <c r="D863" s="5">
        <f t="shared" si="28"/>
        <v>55125</v>
      </c>
      <c r="E863">
        <f t="shared" ca="1" si="27"/>
        <v>0</v>
      </c>
    </row>
    <row r="864" spans="4:5" ht="13" x14ac:dyDescent="0.3">
      <c r="D864" s="5">
        <f t="shared" si="28"/>
        <v>55139</v>
      </c>
      <c r="E864">
        <f t="shared" ca="1" si="27"/>
        <v>0</v>
      </c>
    </row>
    <row r="865" spans="4:5" ht="13" x14ac:dyDescent="0.3">
      <c r="D865" s="5">
        <f t="shared" si="28"/>
        <v>55153</v>
      </c>
      <c r="E865">
        <f t="shared" ca="1" si="27"/>
        <v>0</v>
      </c>
    </row>
    <row r="866" spans="4:5" ht="13" x14ac:dyDescent="0.3">
      <c r="D866" s="5">
        <f t="shared" si="28"/>
        <v>55167</v>
      </c>
      <c r="E866">
        <f t="shared" ca="1" si="27"/>
        <v>0</v>
      </c>
    </row>
    <row r="867" spans="4:5" ht="13" x14ac:dyDescent="0.3">
      <c r="D867" s="5">
        <f t="shared" si="28"/>
        <v>55181</v>
      </c>
      <c r="E867">
        <f t="shared" ca="1" si="27"/>
        <v>0</v>
      </c>
    </row>
    <row r="868" spans="4:5" ht="13" x14ac:dyDescent="0.3">
      <c r="D868" s="5">
        <f t="shared" si="28"/>
        <v>55195</v>
      </c>
      <c r="E868">
        <f t="shared" ca="1" si="27"/>
        <v>0</v>
      </c>
    </row>
    <row r="869" spans="4:5" ht="13" x14ac:dyDescent="0.3">
      <c r="D869" s="5">
        <f t="shared" si="28"/>
        <v>55209</v>
      </c>
      <c r="E869">
        <f t="shared" ca="1" si="27"/>
        <v>0</v>
      </c>
    </row>
    <row r="870" spans="4:5" ht="13" x14ac:dyDescent="0.3">
      <c r="D870" s="5">
        <f t="shared" si="28"/>
        <v>55223</v>
      </c>
      <c r="E870">
        <f t="shared" ca="1" si="27"/>
        <v>0</v>
      </c>
    </row>
    <row r="871" spans="4:5" ht="13" x14ac:dyDescent="0.3">
      <c r="D871" s="5">
        <f t="shared" si="28"/>
        <v>55237</v>
      </c>
      <c r="E871">
        <f t="shared" ca="1" si="27"/>
        <v>0</v>
      </c>
    </row>
    <row r="872" spans="4:5" ht="13" x14ac:dyDescent="0.3">
      <c r="D872" s="5">
        <f t="shared" si="28"/>
        <v>55251</v>
      </c>
      <c r="E872">
        <f t="shared" ca="1" si="27"/>
        <v>0</v>
      </c>
    </row>
    <row r="873" spans="4:5" ht="13" x14ac:dyDescent="0.3">
      <c r="D873" s="5">
        <f t="shared" si="28"/>
        <v>55265</v>
      </c>
      <c r="E873">
        <f t="shared" ca="1" si="27"/>
        <v>0</v>
      </c>
    </row>
    <row r="874" spans="4:5" ht="13" x14ac:dyDescent="0.3">
      <c r="D874" s="5">
        <f t="shared" si="28"/>
        <v>55279</v>
      </c>
      <c r="E874">
        <f t="shared" ca="1" si="27"/>
        <v>0</v>
      </c>
    </row>
    <row r="875" spans="4:5" ht="13" x14ac:dyDescent="0.3">
      <c r="D875" s="5">
        <f t="shared" si="28"/>
        <v>55293</v>
      </c>
      <c r="E875">
        <f t="shared" ca="1" si="27"/>
        <v>0</v>
      </c>
    </row>
    <row r="876" spans="4:5" ht="13" x14ac:dyDescent="0.3">
      <c r="D876" s="5">
        <f t="shared" si="28"/>
        <v>55307</v>
      </c>
      <c r="E876">
        <f t="shared" ca="1" si="27"/>
        <v>0</v>
      </c>
    </row>
    <row r="877" spans="4:5" ht="13" x14ac:dyDescent="0.3">
      <c r="D877" s="5">
        <f t="shared" si="28"/>
        <v>55321</v>
      </c>
      <c r="E877">
        <f t="shared" ca="1" si="27"/>
        <v>0</v>
      </c>
    </row>
    <row r="878" spans="4:5" ht="13" x14ac:dyDescent="0.3">
      <c r="D878" s="5">
        <f t="shared" si="28"/>
        <v>55335</v>
      </c>
      <c r="E878">
        <f t="shared" ca="1" si="27"/>
        <v>0</v>
      </c>
    </row>
    <row r="879" spans="4:5" ht="13" x14ac:dyDescent="0.3">
      <c r="D879" s="5">
        <f t="shared" si="28"/>
        <v>55349</v>
      </c>
      <c r="E879">
        <f t="shared" ca="1" si="27"/>
        <v>0</v>
      </c>
    </row>
    <row r="880" spans="4:5" ht="13" x14ac:dyDescent="0.3">
      <c r="D880" s="5">
        <f t="shared" si="28"/>
        <v>55363</v>
      </c>
      <c r="E880">
        <f t="shared" ca="1" si="27"/>
        <v>0</v>
      </c>
    </row>
    <row r="881" spans="4:5" ht="13" x14ac:dyDescent="0.3">
      <c r="D881" s="5">
        <f t="shared" si="28"/>
        <v>55377</v>
      </c>
      <c r="E881">
        <f t="shared" ca="1" si="27"/>
        <v>0</v>
      </c>
    </row>
    <row r="882" spans="4:5" ht="13" x14ac:dyDescent="0.3">
      <c r="D882" s="5">
        <f t="shared" si="28"/>
        <v>55391</v>
      </c>
      <c r="E882">
        <f t="shared" ca="1" si="27"/>
        <v>0</v>
      </c>
    </row>
    <row r="883" spans="4:5" ht="13" x14ac:dyDescent="0.3">
      <c r="D883" s="5">
        <f t="shared" si="28"/>
        <v>55405</v>
      </c>
      <c r="E883">
        <f t="shared" ca="1" si="27"/>
        <v>0</v>
      </c>
    </row>
    <row r="884" spans="4:5" ht="13" x14ac:dyDescent="0.3">
      <c r="D884" s="5">
        <f t="shared" si="28"/>
        <v>55419</v>
      </c>
      <c r="E884">
        <f t="shared" ca="1" si="27"/>
        <v>0</v>
      </c>
    </row>
    <row r="885" spans="4:5" ht="13" x14ac:dyDescent="0.3">
      <c r="D885" s="5">
        <f t="shared" si="28"/>
        <v>55433</v>
      </c>
      <c r="E885">
        <f t="shared" ca="1" si="27"/>
        <v>0</v>
      </c>
    </row>
    <row r="886" spans="4:5" ht="13" x14ac:dyDescent="0.3">
      <c r="D886" s="5">
        <f t="shared" si="28"/>
        <v>55447</v>
      </c>
      <c r="E886">
        <f t="shared" ca="1" si="27"/>
        <v>0</v>
      </c>
    </row>
    <row r="887" spans="4:5" ht="13" x14ac:dyDescent="0.3">
      <c r="D887" s="5">
        <f t="shared" si="28"/>
        <v>55461</v>
      </c>
      <c r="E887">
        <f t="shared" ca="1" si="27"/>
        <v>0</v>
      </c>
    </row>
    <row r="888" spans="4:5" ht="13" x14ac:dyDescent="0.3">
      <c r="D888" s="5">
        <f t="shared" si="28"/>
        <v>55475</v>
      </c>
      <c r="E888">
        <f t="shared" ca="1" si="27"/>
        <v>0</v>
      </c>
    </row>
    <row r="889" spans="4:5" ht="13" x14ac:dyDescent="0.3">
      <c r="D889" s="5">
        <f t="shared" si="28"/>
        <v>55489</v>
      </c>
      <c r="E889">
        <f t="shared" ca="1" si="27"/>
        <v>0</v>
      </c>
    </row>
    <row r="890" spans="4:5" ht="13" x14ac:dyDescent="0.3">
      <c r="D890" s="5">
        <f t="shared" si="28"/>
        <v>55503</v>
      </c>
      <c r="E890">
        <f t="shared" ca="1" si="27"/>
        <v>0</v>
      </c>
    </row>
    <row r="891" spans="4:5" ht="13" x14ac:dyDescent="0.3">
      <c r="D891" s="5">
        <f t="shared" si="28"/>
        <v>55517</v>
      </c>
      <c r="E891">
        <f t="shared" ca="1" si="27"/>
        <v>0</v>
      </c>
    </row>
    <row r="892" spans="4:5" ht="13" x14ac:dyDescent="0.3">
      <c r="D892" s="5">
        <f t="shared" si="28"/>
        <v>55531</v>
      </c>
      <c r="E892">
        <f t="shared" ca="1" si="27"/>
        <v>0</v>
      </c>
    </row>
    <row r="893" spans="4:5" ht="13" x14ac:dyDescent="0.3">
      <c r="D893" s="5">
        <f t="shared" si="28"/>
        <v>55545</v>
      </c>
      <c r="E893">
        <f t="shared" ca="1" si="27"/>
        <v>0</v>
      </c>
    </row>
    <row r="894" spans="4:5" ht="13" x14ac:dyDescent="0.3">
      <c r="D894" s="5">
        <f t="shared" si="28"/>
        <v>55559</v>
      </c>
      <c r="E894">
        <f t="shared" ca="1" si="27"/>
        <v>0</v>
      </c>
    </row>
    <row r="895" spans="4:5" ht="13" x14ac:dyDescent="0.3">
      <c r="D895" s="5">
        <f t="shared" si="28"/>
        <v>55573</v>
      </c>
      <c r="E895">
        <f t="shared" ca="1" si="27"/>
        <v>0</v>
      </c>
    </row>
    <row r="896" spans="4:5" ht="13" x14ac:dyDescent="0.3">
      <c r="D896" s="5">
        <f t="shared" si="28"/>
        <v>55587</v>
      </c>
      <c r="E896">
        <f t="shared" ca="1" si="27"/>
        <v>0</v>
      </c>
    </row>
    <row r="897" spans="4:5" ht="13" x14ac:dyDescent="0.3">
      <c r="D897" s="5">
        <f t="shared" si="28"/>
        <v>55601</v>
      </c>
      <c r="E897">
        <f t="shared" ca="1" si="27"/>
        <v>0</v>
      </c>
    </row>
    <row r="898" spans="4:5" ht="13" x14ac:dyDescent="0.3">
      <c r="D898" s="5">
        <f t="shared" si="28"/>
        <v>55615</v>
      </c>
      <c r="E898">
        <f t="shared" ca="1" si="27"/>
        <v>0</v>
      </c>
    </row>
    <row r="899" spans="4:5" ht="13" x14ac:dyDescent="0.3">
      <c r="D899" s="5">
        <f t="shared" si="28"/>
        <v>55629</v>
      </c>
      <c r="E899">
        <f t="shared" ca="1" si="27"/>
        <v>0</v>
      </c>
    </row>
    <row r="900" spans="4:5" ht="13" x14ac:dyDescent="0.3">
      <c r="D900" s="5">
        <f t="shared" si="28"/>
        <v>55643</v>
      </c>
      <c r="E900">
        <f t="shared" ca="1" si="27"/>
        <v>0</v>
      </c>
    </row>
    <row r="901" spans="4:5" ht="13" x14ac:dyDescent="0.3">
      <c r="D901" s="5">
        <f t="shared" si="28"/>
        <v>55657</v>
      </c>
      <c r="E901">
        <f t="shared" ca="1" si="27"/>
        <v>0</v>
      </c>
    </row>
    <row r="902" spans="4:5" ht="13" x14ac:dyDescent="0.3">
      <c r="D902" s="5">
        <f t="shared" si="28"/>
        <v>55671</v>
      </c>
      <c r="E902">
        <f t="shared" ref="E902:E965" ca="1" si="29">IF(AND(D901&lt;$B$5,$B$5&lt;D902),1,0)</f>
        <v>0</v>
      </c>
    </row>
    <row r="903" spans="4:5" ht="13" x14ac:dyDescent="0.3">
      <c r="D903" s="5">
        <f t="shared" ref="D903:D966" si="30">D902+14</f>
        <v>55685</v>
      </c>
      <c r="E903">
        <f t="shared" ca="1" si="29"/>
        <v>0</v>
      </c>
    </row>
    <row r="904" spans="4:5" ht="13" x14ac:dyDescent="0.3">
      <c r="D904" s="5">
        <f t="shared" si="30"/>
        <v>55699</v>
      </c>
      <c r="E904">
        <f t="shared" ca="1" si="29"/>
        <v>0</v>
      </c>
    </row>
    <row r="905" spans="4:5" ht="13" x14ac:dyDescent="0.3">
      <c r="D905" s="5">
        <f t="shared" si="30"/>
        <v>55713</v>
      </c>
      <c r="E905">
        <f t="shared" ca="1" si="29"/>
        <v>0</v>
      </c>
    </row>
    <row r="906" spans="4:5" ht="13" x14ac:dyDescent="0.3">
      <c r="D906" s="5">
        <f t="shared" si="30"/>
        <v>55727</v>
      </c>
      <c r="E906">
        <f t="shared" ca="1" si="29"/>
        <v>0</v>
      </c>
    </row>
    <row r="907" spans="4:5" ht="13" x14ac:dyDescent="0.3">
      <c r="D907" s="5">
        <f t="shared" si="30"/>
        <v>55741</v>
      </c>
      <c r="E907">
        <f t="shared" ca="1" si="29"/>
        <v>0</v>
      </c>
    </row>
    <row r="908" spans="4:5" ht="13" x14ac:dyDescent="0.3">
      <c r="D908" s="5">
        <f t="shared" si="30"/>
        <v>55755</v>
      </c>
      <c r="E908">
        <f t="shared" ca="1" si="29"/>
        <v>0</v>
      </c>
    </row>
    <row r="909" spans="4:5" ht="13" x14ac:dyDescent="0.3">
      <c r="D909" s="5">
        <f t="shared" si="30"/>
        <v>55769</v>
      </c>
      <c r="E909">
        <f t="shared" ca="1" si="29"/>
        <v>0</v>
      </c>
    </row>
    <row r="910" spans="4:5" ht="13" x14ac:dyDescent="0.3">
      <c r="D910" s="5">
        <f t="shared" si="30"/>
        <v>55783</v>
      </c>
      <c r="E910">
        <f t="shared" ca="1" si="29"/>
        <v>0</v>
      </c>
    </row>
    <row r="911" spans="4:5" ht="13" x14ac:dyDescent="0.3">
      <c r="D911" s="5">
        <f t="shared" si="30"/>
        <v>55797</v>
      </c>
      <c r="E911">
        <f t="shared" ca="1" si="29"/>
        <v>0</v>
      </c>
    </row>
    <row r="912" spans="4:5" ht="13" x14ac:dyDescent="0.3">
      <c r="D912" s="5">
        <f t="shared" si="30"/>
        <v>55811</v>
      </c>
      <c r="E912">
        <f t="shared" ca="1" si="29"/>
        <v>0</v>
      </c>
    </row>
    <row r="913" spans="4:5" ht="13" x14ac:dyDescent="0.3">
      <c r="D913" s="5">
        <f t="shared" si="30"/>
        <v>55825</v>
      </c>
      <c r="E913">
        <f t="shared" ca="1" si="29"/>
        <v>0</v>
      </c>
    </row>
    <row r="914" spans="4:5" ht="13" x14ac:dyDescent="0.3">
      <c r="D914" s="5">
        <f t="shared" si="30"/>
        <v>55839</v>
      </c>
      <c r="E914">
        <f t="shared" ca="1" si="29"/>
        <v>0</v>
      </c>
    </row>
    <row r="915" spans="4:5" ht="13" x14ac:dyDescent="0.3">
      <c r="D915" s="5">
        <f t="shared" si="30"/>
        <v>55853</v>
      </c>
      <c r="E915">
        <f t="shared" ca="1" si="29"/>
        <v>0</v>
      </c>
    </row>
    <row r="916" spans="4:5" ht="13" x14ac:dyDescent="0.3">
      <c r="D916" s="5">
        <f t="shared" si="30"/>
        <v>55867</v>
      </c>
      <c r="E916">
        <f t="shared" ca="1" si="29"/>
        <v>0</v>
      </c>
    </row>
    <row r="917" spans="4:5" ht="13" x14ac:dyDescent="0.3">
      <c r="D917" s="5">
        <f t="shared" si="30"/>
        <v>55881</v>
      </c>
      <c r="E917">
        <f t="shared" ca="1" si="29"/>
        <v>0</v>
      </c>
    </row>
    <row r="918" spans="4:5" ht="13" x14ac:dyDescent="0.3">
      <c r="D918" s="5">
        <f t="shared" si="30"/>
        <v>55895</v>
      </c>
      <c r="E918">
        <f t="shared" ca="1" si="29"/>
        <v>0</v>
      </c>
    </row>
    <row r="919" spans="4:5" ht="13" x14ac:dyDescent="0.3">
      <c r="D919" s="5">
        <f t="shared" si="30"/>
        <v>55909</v>
      </c>
      <c r="E919">
        <f t="shared" ca="1" si="29"/>
        <v>0</v>
      </c>
    </row>
    <row r="920" spans="4:5" ht="13" x14ac:dyDescent="0.3">
      <c r="D920" s="5">
        <f t="shared" si="30"/>
        <v>55923</v>
      </c>
      <c r="E920">
        <f t="shared" ca="1" si="29"/>
        <v>0</v>
      </c>
    </row>
    <row r="921" spans="4:5" ht="13" x14ac:dyDescent="0.3">
      <c r="D921" s="5">
        <f t="shared" si="30"/>
        <v>55937</v>
      </c>
      <c r="E921">
        <f t="shared" ca="1" si="29"/>
        <v>0</v>
      </c>
    </row>
    <row r="922" spans="4:5" ht="13" x14ac:dyDescent="0.3">
      <c r="D922" s="5">
        <f t="shared" si="30"/>
        <v>55951</v>
      </c>
      <c r="E922">
        <f t="shared" ca="1" si="29"/>
        <v>0</v>
      </c>
    </row>
    <row r="923" spans="4:5" ht="13" x14ac:dyDescent="0.3">
      <c r="D923" s="5">
        <f t="shared" si="30"/>
        <v>55965</v>
      </c>
      <c r="E923">
        <f t="shared" ca="1" si="29"/>
        <v>0</v>
      </c>
    </row>
    <row r="924" spans="4:5" ht="13" x14ac:dyDescent="0.3">
      <c r="D924" s="5">
        <f t="shared" si="30"/>
        <v>55979</v>
      </c>
      <c r="E924">
        <f t="shared" ca="1" si="29"/>
        <v>0</v>
      </c>
    </row>
    <row r="925" spans="4:5" ht="13" x14ac:dyDescent="0.3">
      <c r="D925" s="5">
        <f t="shared" si="30"/>
        <v>55993</v>
      </c>
      <c r="E925">
        <f t="shared" ca="1" si="29"/>
        <v>0</v>
      </c>
    </row>
    <row r="926" spans="4:5" ht="13" x14ac:dyDescent="0.3">
      <c r="D926" s="5">
        <f t="shared" si="30"/>
        <v>56007</v>
      </c>
      <c r="E926">
        <f t="shared" ca="1" si="29"/>
        <v>0</v>
      </c>
    </row>
    <row r="927" spans="4:5" ht="13" x14ac:dyDescent="0.3">
      <c r="D927" s="5">
        <f t="shared" si="30"/>
        <v>56021</v>
      </c>
      <c r="E927">
        <f t="shared" ca="1" si="29"/>
        <v>0</v>
      </c>
    </row>
    <row r="928" spans="4:5" ht="13" x14ac:dyDescent="0.3">
      <c r="D928" s="5">
        <f t="shared" si="30"/>
        <v>56035</v>
      </c>
      <c r="E928">
        <f t="shared" ca="1" si="29"/>
        <v>0</v>
      </c>
    </row>
    <row r="929" spans="4:5" ht="13" x14ac:dyDescent="0.3">
      <c r="D929" s="5">
        <f t="shared" si="30"/>
        <v>56049</v>
      </c>
      <c r="E929">
        <f t="shared" ca="1" si="29"/>
        <v>0</v>
      </c>
    </row>
    <row r="930" spans="4:5" ht="13" x14ac:dyDescent="0.3">
      <c r="D930" s="5">
        <f t="shared" si="30"/>
        <v>56063</v>
      </c>
      <c r="E930">
        <f t="shared" ca="1" si="29"/>
        <v>0</v>
      </c>
    </row>
    <row r="931" spans="4:5" ht="13" x14ac:dyDescent="0.3">
      <c r="D931" s="5">
        <f t="shared" si="30"/>
        <v>56077</v>
      </c>
      <c r="E931">
        <f t="shared" ca="1" si="29"/>
        <v>0</v>
      </c>
    </row>
    <row r="932" spans="4:5" ht="13" x14ac:dyDescent="0.3">
      <c r="D932" s="5">
        <f t="shared" si="30"/>
        <v>56091</v>
      </c>
      <c r="E932">
        <f t="shared" ca="1" si="29"/>
        <v>0</v>
      </c>
    </row>
    <row r="933" spans="4:5" ht="13" x14ac:dyDescent="0.3">
      <c r="D933" s="5">
        <f t="shared" si="30"/>
        <v>56105</v>
      </c>
      <c r="E933">
        <f t="shared" ca="1" si="29"/>
        <v>0</v>
      </c>
    </row>
    <row r="934" spans="4:5" ht="13" x14ac:dyDescent="0.3">
      <c r="D934" s="5">
        <f t="shared" si="30"/>
        <v>56119</v>
      </c>
      <c r="E934">
        <f t="shared" ca="1" si="29"/>
        <v>0</v>
      </c>
    </row>
    <row r="935" spans="4:5" ht="13" x14ac:dyDescent="0.3">
      <c r="D935" s="5">
        <f t="shared" si="30"/>
        <v>56133</v>
      </c>
      <c r="E935">
        <f t="shared" ca="1" si="29"/>
        <v>0</v>
      </c>
    </row>
    <row r="936" spans="4:5" ht="13" x14ac:dyDescent="0.3">
      <c r="D936" s="5">
        <f t="shared" si="30"/>
        <v>56147</v>
      </c>
      <c r="E936">
        <f t="shared" ca="1" si="29"/>
        <v>0</v>
      </c>
    </row>
    <row r="937" spans="4:5" ht="13" x14ac:dyDescent="0.3">
      <c r="D937" s="5">
        <f t="shared" si="30"/>
        <v>56161</v>
      </c>
      <c r="E937">
        <f t="shared" ca="1" si="29"/>
        <v>0</v>
      </c>
    </row>
    <row r="938" spans="4:5" ht="13" x14ac:dyDescent="0.3">
      <c r="D938" s="5">
        <f t="shared" si="30"/>
        <v>56175</v>
      </c>
      <c r="E938">
        <f t="shared" ca="1" si="29"/>
        <v>0</v>
      </c>
    </row>
    <row r="939" spans="4:5" ht="13" x14ac:dyDescent="0.3">
      <c r="D939" s="5">
        <f t="shared" si="30"/>
        <v>56189</v>
      </c>
      <c r="E939">
        <f t="shared" ca="1" si="29"/>
        <v>0</v>
      </c>
    </row>
    <row r="940" spans="4:5" ht="13" x14ac:dyDescent="0.3">
      <c r="D940" s="5">
        <f t="shared" si="30"/>
        <v>56203</v>
      </c>
      <c r="E940">
        <f t="shared" ca="1" si="29"/>
        <v>0</v>
      </c>
    </row>
    <row r="941" spans="4:5" ht="13" x14ac:dyDescent="0.3">
      <c r="D941" s="5">
        <f t="shared" si="30"/>
        <v>56217</v>
      </c>
      <c r="E941">
        <f t="shared" ca="1" si="29"/>
        <v>0</v>
      </c>
    </row>
    <row r="942" spans="4:5" ht="13" x14ac:dyDescent="0.3">
      <c r="D942" s="5">
        <f t="shared" si="30"/>
        <v>56231</v>
      </c>
      <c r="E942">
        <f t="shared" ca="1" si="29"/>
        <v>0</v>
      </c>
    </row>
    <row r="943" spans="4:5" ht="13" x14ac:dyDescent="0.3">
      <c r="D943" s="5">
        <f t="shared" si="30"/>
        <v>56245</v>
      </c>
      <c r="E943">
        <f t="shared" ca="1" si="29"/>
        <v>0</v>
      </c>
    </row>
    <row r="944" spans="4:5" ht="13" x14ac:dyDescent="0.3">
      <c r="D944" s="5">
        <f t="shared" si="30"/>
        <v>56259</v>
      </c>
      <c r="E944">
        <f t="shared" ca="1" si="29"/>
        <v>0</v>
      </c>
    </row>
    <row r="945" spans="4:5" ht="13" x14ac:dyDescent="0.3">
      <c r="D945" s="5">
        <f t="shared" si="30"/>
        <v>56273</v>
      </c>
      <c r="E945">
        <f t="shared" ca="1" si="29"/>
        <v>0</v>
      </c>
    </row>
    <row r="946" spans="4:5" ht="13" x14ac:dyDescent="0.3">
      <c r="D946" s="5">
        <f t="shared" si="30"/>
        <v>56287</v>
      </c>
      <c r="E946">
        <f t="shared" ca="1" si="29"/>
        <v>0</v>
      </c>
    </row>
    <row r="947" spans="4:5" ht="13" x14ac:dyDescent="0.3">
      <c r="D947" s="5">
        <f t="shared" si="30"/>
        <v>56301</v>
      </c>
      <c r="E947">
        <f t="shared" ca="1" si="29"/>
        <v>0</v>
      </c>
    </row>
    <row r="948" spans="4:5" ht="13" x14ac:dyDescent="0.3">
      <c r="D948" s="5">
        <f t="shared" si="30"/>
        <v>56315</v>
      </c>
      <c r="E948">
        <f t="shared" ca="1" si="29"/>
        <v>0</v>
      </c>
    </row>
    <row r="949" spans="4:5" ht="13" x14ac:dyDescent="0.3">
      <c r="D949" s="5">
        <f t="shared" si="30"/>
        <v>56329</v>
      </c>
      <c r="E949">
        <f t="shared" ca="1" si="29"/>
        <v>0</v>
      </c>
    </row>
    <row r="950" spans="4:5" ht="13" x14ac:dyDescent="0.3">
      <c r="D950" s="5">
        <f t="shared" si="30"/>
        <v>56343</v>
      </c>
      <c r="E950">
        <f t="shared" ca="1" si="29"/>
        <v>0</v>
      </c>
    </row>
    <row r="951" spans="4:5" ht="13" x14ac:dyDescent="0.3">
      <c r="D951" s="5">
        <f t="shared" si="30"/>
        <v>56357</v>
      </c>
      <c r="E951">
        <f t="shared" ca="1" si="29"/>
        <v>0</v>
      </c>
    </row>
    <row r="952" spans="4:5" ht="13" x14ac:dyDescent="0.3">
      <c r="D952" s="5">
        <f t="shared" si="30"/>
        <v>56371</v>
      </c>
      <c r="E952">
        <f t="shared" ca="1" si="29"/>
        <v>0</v>
      </c>
    </row>
    <row r="953" spans="4:5" ht="13" x14ac:dyDescent="0.3">
      <c r="D953" s="5">
        <f t="shared" si="30"/>
        <v>56385</v>
      </c>
      <c r="E953">
        <f t="shared" ca="1" si="29"/>
        <v>0</v>
      </c>
    </row>
    <row r="954" spans="4:5" ht="13" x14ac:dyDescent="0.3">
      <c r="D954" s="5">
        <f t="shared" si="30"/>
        <v>56399</v>
      </c>
      <c r="E954">
        <f t="shared" ca="1" si="29"/>
        <v>0</v>
      </c>
    </row>
    <row r="955" spans="4:5" ht="13" x14ac:dyDescent="0.3">
      <c r="D955" s="5">
        <f t="shared" si="30"/>
        <v>56413</v>
      </c>
      <c r="E955">
        <f t="shared" ca="1" si="29"/>
        <v>0</v>
      </c>
    </row>
    <row r="956" spans="4:5" ht="13" x14ac:dyDescent="0.3">
      <c r="D956" s="5">
        <f t="shared" si="30"/>
        <v>56427</v>
      </c>
      <c r="E956">
        <f t="shared" ca="1" si="29"/>
        <v>0</v>
      </c>
    </row>
    <row r="957" spans="4:5" ht="13" x14ac:dyDescent="0.3">
      <c r="D957" s="5">
        <f t="shared" si="30"/>
        <v>56441</v>
      </c>
      <c r="E957">
        <f t="shared" ca="1" si="29"/>
        <v>0</v>
      </c>
    </row>
    <row r="958" spans="4:5" ht="13" x14ac:dyDescent="0.3">
      <c r="D958" s="5">
        <f t="shared" si="30"/>
        <v>56455</v>
      </c>
      <c r="E958">
        <f t="shared" ca="1" si="29"/>
        <v>0</v>
      </c>
    </row>
    <row r="959" spans="4:5" ht="13" x14ac:dyDescent="0.3">
      <c r="D959" s="5">
        <f t="shared" si="30"/>
        <v>56469</v>
      </c>
      <c r="E959">
        <f t="shared" ca="1" si="29"/>
        <v>0</v>
      </c>
    </row>
    <row r="960" spans="4:5" ht="13" x14ac:dyDescent="0.3">
      <c r="D960" s="5">
        <f t="shared" si="30"/>
        <v>56483</v>
      </c>
      <c r="E960">
        <f t="shared" ca="1" si="29"/>
        <v>0</v>
      </c>
    </row>
    <row r="961" spans="4:5" ht="13" x14ac:dyDescent="0.3">
      <c r="D961" s="5">
        <f t="shared" si="30"/>
        <v>56497</v>
      </c>
      <c r="E961">
        <f t="shared" ca="1" si="29"/>
        <v>0</v>
      </c>
    </row>
    <row r="962" spans="4:5" ht="13" x14ac:dyDescent="0.3">
      <c r="D962" s="5">
        <f t="shared" si="30"/>
        <v>56511</v>
      </c>
      <c r="E962">
        <f t="shared" ca="1" si="29"/>
        <v>0</v>
      </c>
    </row>
    <row r="963" spans="4:5" ht="13" x14ac:dyDescent="0.3">
      <c r="D963" s="5">
        <f t="shared" si="30"/>
        <v>56525</v>
      </c>
      <c r="E963">
        <f t="shared" ca="1" si="29"/>
        <v>0</v>
      </c>
    </row>
    <row r="964" spans="4:5" ht="13" x14ac:dyDescent="0.3">
      <c r="D964" s="5">
        <f t="shared" si="30"/>
        <v>56539</v>
      </c>
      <c r="E964">
        <f t="shared" ca="1" si="29"/>
        <v>0</v>
      </c>
    </row>
    <row r="965" spans="4:5" ht="13" x14ac:dyDescent="0.3">
      <c r="D965" s="5">
        <f t="shared" si="30"/>
        <v>56553</v>
      </c>
      <c r="E965">
        <f t="shared" ca="1" si="29"/>
        <v>0</v>
      </c>
    </row>
    <row r="966" spans="4:5" ht="13" x14ac:dyDescent="0.3">
      <c r="D966" s="5">
        <f t="shared" si="30"/>
        <v>56567</v>
      </c>
      <c r="E966">
        <f t="shared" ref="E966:E980" ca="1" si="31">IF(AND(D965&lt;$B$5,$B$5&lt;D966),1,0)</f>
        <v>0</v>
      </c>
    </row>
    <row r="967" spans="4:5" ht="13" x14ac:dyDescent="0.3">
      <c r="D967" s="5">
        <f t="shared" ref="D967:D980" si="32">D966+14</f>
        <v>56581</v>
      </c>
      <c r="E967">
        <f t="shared" ca="1" si="31"/>
        <v>0</v>
      </c>
    </row>
    <row r="968" spans="4:5" ht="13" x14ac:dyDescent="0.3">
      <c r="D968" s="5">
        <f t="shared" si="32"/>
        <v>56595</v>
      </c>
      <c r="E968">
        <f t="shared" ca="1" si="31"/>
        <v>0</v>
      </c>
    </row>
    <row r="969" spans="4:5" ht="13" x14ac:dyDescent="0.3">
      <c r="D969" s="5">
        <f t="shared" si="32"/>
        <v>56609</v>
      </c>
      <c r="E969">
        <f t="shared" ca="1" si="31"/>
        <v>0</v>
      </c>
    </row>
    <row r="970" spans="4:5" ht="13" x14ac:dyDescent="0.3">
      <c r="D970" s="5">
        <f t="shared" si="32"/>
        <v>56623</v>
      </c>
      <c r="E970">
        <f t="shared" ca="1" si="31"/>
        <v>0</v>
      </c>
    </row>
    <row r="971" spans="4:5" ht="13" x14ac:dyDescent="0.3">
      <c r="D971" s="5">
        <f t="shared" si="32"/>
        <v>56637</v>
      </c>
      <c r="E971">
        <f t="shared" ca="1" si="31"/>
        <v>0</v>
      </c>
    </row>
    <row r="972" spans="4:5" ht="13" x14ac:dyDescent="0.3">
      <c r="D972" s="5">
        <f t="shared" si="32"/>
        <v>56651</v>
      </c>
      <c r="E972">
        <f t="shared" ca="1" si="31"/>
        <v>0</v>
      </c>
    </row>
    <row r="973" spans="4:5" ht="13" x14ac:dyDescent="0.3">
      <c r="D973" s="5">
        <f t="shared" si="32"/>
        <v>56665</v>
      </c>
      <c r="E973">
        <f t="shared" ca="1" si="31"/>
        <v>0</v>
      </c>
    </row>
    <row r="974" spans="4:5" ht="13" x14ac:dyDescent="0.3">
      <c r="D974" s="5">
        <f t="shared" si="32"/>
        <v>56679</v>
      </c>
      <c r="E974">
        <f t="shared" ca="1" si="31"/>
        <v>0</v>
      </c>
    </row>
    <row r="975" spans="4:5" ht="13" x14ac:dyDescent="0.3">
      <c r="D975" s="5">
        <f t="shared" si="32"/>
        <v>56693</v>
      </c>
      <c r="E975">
        <f t="shared" ca="1" si="31"/>
        <v>0</v>
      </c>
    </row>
    <row r="976" spans="4:5" ht="13" x14ac:dyDescent="0.3">
      <c r="D976" s="5">
        <f t="shared" si="32"/>
        <v>56707</v>
      </c>
      <c r="E976">
        <f t="shared" ca="1" si="31"/>
        <v>0</v>
      </c>
    </row>
    <row r="977" spans="4:5" ht="13" x14ac:dyDescent="0.3">
      <c r="D977" s="5">
        <f t="shared" si="32"/>
        <v>56721</v>
      </c>
      <c r="E977">
        <f t="shared" ca="1" si="31"/>
        <v>0</v>
      </c>
    </row>
    <row r="978" spans="4:5" ht="13" x14ac:dyDescent="0.3">
      <c r="D978" s="5">
        <f t="shared" si="32"/>
        <v>56735</v>
      </c>
      <c r="E978">
        <f t="shared" ca="1" si="31"/>
        <v>0</v>
      </c>
    </row>
    <row r="979" spans="4:5" ht="13" x14ac:dyDescent="0.3">
      <c r="D979" s="5">
        <f t="shared" si="32"/>
        <v>56749</v>
      </c>
      <c r="E979">
        <f t="shared" ca="1" si="31"/>
        <v>0</v>
      </c>
    </row>
    <row r="980" spans="4:5" ht="13" x14ac:dyDescent="0.3">
      <c r="D980" s="5">
        <f t="shared" si="32"/>
        <v>56763</v>
      </c>
      <c r="E980">
        <f t="shared" ca="1" si="31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A9" sqref="A9"/>
    </sheetView>
  </sheetViews>
  <sheetFormatPr baseColWidth="10" defaultRowHeight="12.5" x14ac:dyDescent="0.25"/>
  <cols>
    <col min="1" max="1" width="17.7265625" customWidth="1"/>
    <col min="2" max="2" width="14.7265625" bestFit="1" customWidth="1"/>
    <col min="3" max="3" width="17.26953125" customWidth="1"/>
    <col min="4" max="5" width="21.54296875" bestFit="1" customWidth="1"/>
    <col min="6" max="7" width="18.81640625" bestFit="1" customWidth="1"/>
    <col min="8" max="8" width="14.1796875" customWidth="1"/>
    <col min="9" max="9" width="13.26953125" customWidth="1"/>
  </cols>
  <sheetData>
    <row r="1" spans="1:9" x14ac:dyDescent="0.25">
      <c r="A1" t="s">
        <v>64</v>
      </c>
      <c r="B1" t="s">
        <v>65</v>
      </c>
      <c r="C1" t="s">
        <v>66</v>
      </c>
      <c r="D1" t="s">
        <v>67</v>
      </c>
      <c r="F1" t="s">
        <v>76</v>
      </c>
      <c r="G1" t="s">
        <v>77</v>
      </c>
    </row>
    <row r="6" spans="1:9" x14ac:dyDescent="0.25">
      <c r="A6" t="s">
        <v>55</v>
      </c>
      <c r="B6" t="s">
        <v>56</v>
      </c>
      <c r="D6" t="s">
        <v>78</v>
      </c>
      <c r="E6" t="s">
        <v>79</v>
      </c>
      <c r="G6" t="s">
        <v>80</v>
      </c>
    </row>
    <row r="8" spans="1:9" ht="13" thickBot="1" x14ac:dyDescent="0.3"/>
    <row r="9" spans="1:9" ht="38" thickBot="1" x14ac:dyDescent="0.3">
      <c r="A9" s="139" t="s">
        <v>81</v>
      </c>
      <c r="B9" s="140"/>
      <c r="C9" s="141" t="s">
        <v>82</v>
      </c>
      <c r="D9" s="141" t="s">
        <v>60</v>
      </c>
      <c r="E9" s="140"/>
      <c r="F9" s="142" t="s">
        <v>74</v>
      </c>
      <c r="G9" s="140"/>
      <c r="H9" s="143" t="s">
        <v>83</v>
      </c>
      <c r="I9" s="144" t="s">
        <v>84</v>
      </c>
    </row>
  </sheetData>
  <pageMargins left="0.7" right="0.7" top="0.75" bottom="0.75" header="0.3" footer="0.3"/>
  <pageSetup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08FB493-4632-4AD3-82E1-7AAD4DB87F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Clients</vt:lpstr>
      <vt:lpstr>Facture de service</vt:lpstr>
      <vt:lpstr>Facture de service imprimable</vt:lpstr>
      <vt:lpstr>Calendrier</vt:lpstr>
      <vt:lpstr>Source</vt:lpstr>
      <vt:lpstr>'Facture de service'!Zone_d_impression</vt:lpstr>
      <vt:lpstr>'Facture de service imprimable'!Zone_d_impression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Marie-Josée Trudel</dc:creator>
  <cp:lastModifiedBy>Michel</cp:lastModifiedBy>
  <cp:lastPrinted>2018-11-14T02:39:35Z</cp:lastPrinted>
  <dcterms:created xsi:type="dcterms:W3CDTF">2016-02-17T16:57:16Z</dcterms:created>
  <dcterms:modified xsi:type="dcterms:W3CDTF">2018-11-25T08:27:52Z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