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C14" i="1"/>
  <c r="D11" i="1"/>
  <c r="E11" i="1"/>
  <c r="F11" i="1"/>
  <c r="G11" i="1"/>
  <c r="H11" i="1"/>
  <c r="I11" i="1"/>
  <c r="D12" i="1"/>
  <c r="E12" i="1"/>
  <c r="F12" i="1"/>
  <c r="G12" i="1"/>
  <c r="H12" i="1"/>
  <c r="I12" i="1"/>
  <c r="C12" i="1"/>
  <c r="C11" i="1"/>
  <c r="C13" i="1"/>
  <c r="A13" i="1"/>
  <c r="E8" i="1"/>
  <c r="D9" i="1"/>
  <c r="D8" i="1"/>
  <c r="C9" i="1"/>
  <c r="C8" i="1"/>
  <c r="A8" i="1"/>
  <c r="E4" i="1"/>
  <c r="E5" i="1" s="1"/>
  <c r="F4" i="1" s="1"/>
  <c r="F5" i="1" s="1"/>
  <c r="G4" i="1" s="1"/>
  <c r="G5" i="1" s="1"/>
  <c r="H4" i="1" s="1"/>
  <c r="H5" i="1" s="1"/>
  <c r="I4" i="1" s="1"/>
  <c r="D5" i="1"/>
  <c r="D4" i="1"/>
  <c r="C5" i="1"/>
  <c r="D13" i="1" l="1"/>
  <c r="E9" i="1"/>
  <c r="F8" i="1" s="1"/>
  <c r="E13" i="1" l="1"/>
  <c r="E14" i="1" s="1"/>
  <c r="F9" i="1"/>
  <c r="G8" i="1" s="1"/>
  <c r="F13" i="1" l="1"/>
  <c r="F14" i="1" s="1"/>
  <c r="G9" i="1"/>
  <c r="H8" i="1" s="1"/>
  <c r="G13" i="1" l="1"/>
  <c r="G14" i="1" s="1"/>
  <c r="H9" i="1"/>
  <c r="I8" i="1" s="1"/>
  <c r="H13" i="1" l="1"/>
  <c r="H14" i="1" s="1"/>
  <c r="I9" i="1"/>
  <c r="J8" i="1"/>
  <c r="I13" i="1" l="1"/>
  <c r="I14" i="1" s="1"/>
  <c r="J13" i="1" l="1"/>
</calcChain>
</file>

<file path=xl/sharedStrings.xml><?xml version="1.0" encoding="utf-8"?>
<sst xmlns="http://schemas.openxmlformats.org/spreadsheetml/2006/main" count="4" uniqueCount="4">
  <si>
    <t>100 000 placés du 03/08/14 au 03/02/14 au taux de 2.40 %</t>
  </si>
  <si>
    <t>par an</t>
  </si>
  <si>
    <t>linéaire par jour</t>
  </si>
  <si>
    <t>linéaire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</si>
</sst>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70" formatCode="0.0000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4" fillId="0" borderId="0" xfId="0" applyFont="1"/>
    <xf numFmtId="14" fontId="0" fillId="0" borderId="0" xfId="0" applyNumberFormat="1"/>
    <xf numFmtId="16" fontId="0" fillId="2" borderId="0" xfId="0" applyNumberFormat="1" applyFill="1"/>
    <xf numFmtId="10" fontId="0" fillId="0" borderId="0" xfId="0" applyNumberFormat="1"/>
    <xf numFmtId="44" fontId="0" fillId="0" borderId="0" xfId="1" applyFont="1"/>
    <xf numFmtId="10" fontId="0" fillId="0" borderId="0" xfId="2" applyNumberFormat="1" applyFont="1"/>
    <xf numFmtId="170" fontId="0" fillId="0" borderId="0" xfId="2" applyNumberFormat="1" applyFont="1"/>
    <xf numFmtId="44" fontId="3" fillId="3" borderId="0" xfId="1" applyFont="1" applyFill="1"/>
    <xf numFmtId="44" fontId="2" fillId="3" borderId="0" xfId="1" applyFont="1" applyFill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A13" sqref="A13"/>
    </sheetView>
  </sheetViews>
  <sheetFormatPr baseColWidth="10" defaultRowHeight="14.5" x14ac:dyDescent="0.35"/>
  <cols>
    <col min="1" max="1" width="12.453125" bestFit="1" customWidth="1"/>
    <col min="2" max="2" width="16.90625" customWidth="1"/>
    <col min="3" max="9" width="12.453125" bestFit="1" customWidth="1"/>
    <col min="10" max="10" width="11" bestFit="1" customWidth="1"/>
  </cols>
  <sheetData>
    <row r="1" spans="1:10" x14ac:dyDescent="0.35">
      <c r="A1" s="1" t="s">
        <v>0</v>
      </c>
      <c r="B1" s="1"/>
    </row>
    <row r="4" spans="1:10" x14ac:dyDescent="0.35">
      <c r="C4" s="3">
        <v>41673</v>
      </c>
      <c r="D4" s="2">
        <f>C5+1</f>
        <v>41699</v>
      </c>
      <c r="E4" s="2">
        <f t="shared" ref="E4:J4" si="0">D5+1</f>
        <v>41730</v>
      </c>
      <c r="F4" s="2">
        <f t="shared" si="0"/>
        <v>41760</v>
      </c>
      <c r="G4" s="2">
        <f t="shared" si="0"/>
        <v>41791</v>
      </c>
      <c r="H4" s="2">
        <f t="shared" si="0"/>
        <v>41821</v>
      </c>
      <c r="I4" s="2">
        <f t="shared" si="0"/>
        <v>41852</v>
      </c>
    </row>
    <row r="5" spans="1:10" x14ac:dyDescent="0.35">
      <c r="C5" s="2">
        <f>DATE(YEAR(C4),MONTH(C4)+1,0)</f>
        <v>41698</v>
      </c>
      <c r="D5" s="2">
        <f>DATE(YEAR(D4),MONTH(D4)+1,0)</f>
        <v>41729</v>
      </c>
      <c r="E5" s="2">
        <f t="shared" ref="E5:H5" si="1">DATE(YEAR(E4),MONTH(E4)+1,0)</f>
        <v>41759</v>
      </c>
      <c r="F5" s="2">
        <f t="shared" si="1"/>
        <v>41790</v>
      </c>
      <c r="G5" s="2">
        <f t="shared" si="1"/>
        <v>41820</v>
      </c>
      <c r="H5" s="2">
        <f t="shared" si="1"/>
        <v>41851</v>
      </c>
      <c r="I5" s="3">
        <v>41854</v>
      </c>
    </row>
    <row r="6" spans="1:10" x14ac:dyDescent="0.35">
      <c r="A6" s="5">
        <v>100000</v>
      </c>
      <c r="B6" s="5"/>
    </row>
    <row r="7" spans="1:10" x14ac:dyDescent="0.35">
      <c r="A7" s="4">
        <v>2.4E-2</v>
      </c>
      <c r="B7" s="4" t="s">
        <v>1</v>
      </c>
    </row>
    <row r="8" spans="1:10" x14ac:dyDescent="0.35">
      <c r="A8" s="7">
        <f>A7/365</f>
        <v>6.5753424657534254E-5</v>
      </c>
      <c r="B8" t="s">
        <v>2</v>
      </c>
      <c r="C8" s="5">
        <f>A6</f>
        <v>100000</v>
      </c>
      <c r="D8" s="5">
        <f>C8+C9</f>
        <v>100164.38</v>
      </c>
      <c r="E8" s="5">
        <f t="shared" ref="E8:I8" si="2">D8+D9</f>
        <v>100361.96</v>
      </c>
      <c r="F8" s="5">
        <f t="shared" si="2"/>
        <v>100553.34000000001</v>
      </c>
      <c r="G8" s="5">
        <f t="shared" si="2"/>
        <v>100751.69000000002</v>
      </c>
      <c r="H8" s="5">
        <f t="shared" si="2"/>
        <v>100943.81000000001</v>
      </c>
      <c r="I8" s="5">
        <f t="shared" si="2"/>
        <v>101142.93000000001</v>
      </c>
      <c r="J8" s="9">
        <f>I8-C8</f>
        <v>1142.9300000000076</v>
      </c>
    </row>
    <row r="9" spans="1:10" x14ac:dyDescent="0.35">
      <c r="C9" s="8">
        <f>ROUND((C5-C4)*C8*$A$8,2)</f>
        <v>164.38</v>
      </c>
      <c r="D9" s="8">
        <f>ROUND((D5-D4)*D8*$A$8,2)</f>
        <v>197.58</v>
      </c>
      <c r="E9" s="8">
        <f t="shared" ref="E9:I9" si="3">ROUND((E5-E4)*E8*$A$8,2)</f>
        <v>191.38</v>
      </c>
      <c r="F9" s="8">
        <f t="shared" si="3"/>
        <v>198.35</v>
      </c>
      <c r="G9" s="8">
        <f t="shared" si="3"/>
        <v>192.12</v>
      </c>
      <c r="H9" s="8">
        <f t="shared" si="3"/>
        <v>199.12</v>
      </c>
      <c r="I9" s="8">
        <f t="shared" si="3"/>
        <v>13.3</v>
      </c>
      <c r="J9" s="5"/>
    </row>
    <row r="11" spans="1:10" x14ac:dyDescent="0.35">
      <c r="C11" s="2">
        <f>DATE(YEAR(C4),MONTH(C4),1)</f>
        <v>41671</v>
      </c>
      <c r="D11" s="2">
        <f t="shared" ref="D11:I11" si="4">DATE(YEAR(D4),MONTH(D4),1)</f>
        <v>41699</v>
      </c>
      <c r="E11" s="2">
        <f t="shared" si="4"/>
        <v>41730</v>
      </c>
      <c r="F11" s="2">
        <f t="shared" si="4"/>
        <v>41760</v>
      </c>
      <c r="G11" s="2">
        <f t="shared" si="4"/>
        <v>41791</v>
      </c>
      <c r="H11" s="2">
        <f t="shared" si="4"/>
        <v>41821</v>
      </c>
      <c r="I11" s="2">
        <f t="shared" si="4"/>
        <v>41852</v>
      </c>
    </row>
    <row r="12" spans="1:10" x14ac:dyDescent="0.35">
      <c r="C12" s="2">
        <f>C5</f>
        <v>41698</v>
      </c>
      <c r="D12" s="2">
        <f t="shared" ref="D12:I12" si="5">D5</f>
        <v>41729</v>
      </c>
      <c r="E12" s="2">
        <f t="shared" si="5"/>
        <v>41759</v>
      </c>
      <c r="F12" s="2">
        <f t="shared" si="5"/>
        <v>41790</v>
      </c>
      <c r="G12" s="2">
        <f t="shared" si="5"/>
        <v>41820</v>
      </c>
      <c r="H12" s="2">
        <f t="shared" si="5"/>
        <v>41851</v>
      </c>
      <c r="I12" s="2">
        <f t="shared" si="5"/>
        <v>41854</v>
      </c>
    </row>
    <row r="13" spans="1:10" x14ac:dyDescent="0.35">
      <c r="A13" s="6">
        <f>A7/12</f>
        <v>2E-3</v>
      </c>
      <c r="B13" t="s">
        <v>3</v>
      </c>
      <c r="C13" s="5">
        <f>A6</f>
        <v>100000</v>
      </c>
      <c r="D13" s="5">
        <f>C13+C14</f>
        <v>100185.19</v>
      </c>
      <c r="E13" s="5">
        <f t="shared" ref="E13:I13" si="6">D13+D14</f>
        <v>100385.56</v>
      </c>
      <c r="F13" s="5">
        <f t="shared" si="6"/>
        <v>100586.33</v>
      </c>
      <c r="G13" s="5">
        <f t="shared" si="6"/>
        <v>100787.5</v>
      </c>
      <c r="H13" s="5">
        <f t="shared" si="6"/>
        <v>100989.08</v>
      </c>
      <c r="I13" s="5">
        <f t="shared" si="6"/>
        <v>101191.06</v>
      </c>
      <c r="J13" s="9">
        <f>I13-C13</f>
        <v>1191.0599999999977</v>
      </c>
    </row>
    <row r="14" spans="1:10" x14ac:dyDescent="0.35">
      <c r="C14" s="8">
        <f>ROUND((C5-C4)/(C12-C11)*C13*$A$13,2)</f>
        <v>185.19</v>
      </c>
      <c r="D14" s="8">
        <f t="shared" ref="D14:I14" si="7">ROUND((D5-D4)/(D12-D11)*D13*$A$13,2)</f>
        <v>200.37</v>
      </c>
      <c r="E14" s="8">
        <f t="shared" si="7"/>
        <v>200.77</v>
      </c>
      <c r="F14" s="8">
        <f t="shared" si="7"/>
        <v>201.17</v>
      </c>
      <c r="G14" s="8">
        <f t="shared" si="7"/>
        <v>201.58</v>
      </c>
      <c r="H14" s="8">
        <f t="shared" si="7"/>
        <v>201.98</v>
      </c>
      <c r="I14" s="8">
        <f t="shared" si="7"/>
        <v>202.38</v>
      </c>
      <c r="J14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2014-10-14T15:15:02Z</dcterms:created>
  <dcterms:modified xsi:type="dcterms:W3CDTF">2014-10-14T15:25:48Z</dcterms:modified>
</cp:coreProperties>
</file>