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3" r:id="rId2"/>
  </sheets>
  <definedNames>
    <definedName name="couleur">Feuil2!$C$2:$C$24</definedName>
    <definedName name="modele">Feuil2!$A$2:$A$15</definedName>
    <definedName name="verre">Feuil2!$E$2:$E$11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5" i="1" l="1" a="1"/>
  <c r="L5" i="1"/>
  <c r="D5" i="1" a="1"/>
  <c r="D5" i="1"/>
  <c r="D6" i="1" a="1"/>
  <c r="D6" i="1"/>
  <c r="D7" i="1" a="1"/>
  <c r="D7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30" i="1" a="1"/>
  <c r="D30" i="1"/>
  <c r="D31" i="1" a="1"/>
  <c r="D31" i="1"/>
  <c r="D32" i="1" a="1"/>
  <c r="D32" i="1"/>
  <c r="D33" i="1" a="1"/>
  <c r="D33" i="1"/>
  <c r="D34" i="1" a="1"/>
  <c r="D34" i="1"/>
  <c r="D3" i="1" a="1"/>
  <c r="D3" i="1"/>
  <c r="D4" i="1" a="1"/>
  <c r="D4" i="1"/>
</calcChain>
</file>

<file path=xl/sharedStrings.xml><?xml version="1.0" encoding="utf-8"?>
<sst xmlns="http://schemas.openxmlformats.org/spreadsheetml/2006/main" count="537" uniqueCount="145">
  <si>
    <t>Kraftwerk</t>
  </si>
  <si>
    <t>Vieil or</t>
  </si>
  <si>
    <t>SAPIN</t>
  </si>
  <si>
    <t>Noir</t>
  </si>
  <si>
    <t>ARGENT</t>
  </si>
  <si>
    <t>Edison</t>
  </si>
  <si>
    <t>CENDRE</t>
  </si>
  <si>
    <t>Ecaille</t>
  </si>
  <si>
    <t>CAFE</t>
  </si>
  <si>
    <t>Jobs</t>
  </si>
  <si>
    <t>Champagne satiné</t>
  </si>
  <si>
    <t>COBALT</t>
  </si>
  <si>
    <t>Gris</t>
  </si>
  <si>
    <t>LIME</t>
  </si>
  <si>
    <t>Ruthénium</t>
  </si>
  <si>
    <t>Champagne</t>
  </si>
  <si>
    <t>SUNRISE</t>
  </si>
  <si>
    <t>Palladium</t>
  </si>
  <si>
    <t>GOLD</t>
  </si>
  <si>
    <t>AZUR</t>
  </si>
  <si>
    <t>Cuivre</t>
  </si>
  <si>
    <t>Duchamp</t>
  </si>
  <si>
    <t>DUCVO2CO/S</t>
  </si>
  <si>
    <t>DUCRU1LI/S</t>
  </si>
  <si>
    <t>DUCNO2AR/S</t>
  </si>
  <si>
    <t>DUCGR2AZ/S</t>
  </si>
  <si>
    <t>Gun vieilli</t>
  </si>
  <si>
    <t>DUCGU2SA/S</t>
  </si>
  <si>
    <t>De Vinci</t>
  </si>
  <si>
    <t>DEVCH1GO/S</t>
  </si>
  <si>
    <t>DEVPA1AZ/S</t>
  </si>
  <si>
    <t>Hologramme</t>
  </si>
  <si>
    <t>DEVHO2SA/S</t>
  </si>
  <si>
    <t>DEVNO2AR/S</t>
  </si>
  <si>
    <t>Blanc</t>
  </si>
  <si>
    <t>DEVBL2LI/S</t>
  </si>
  <si>
    <t>KRAVO2SA/S</t>
  </si>
  <si>
    <t>KRACH1AZ/S</t>
  </si>
  <si>
    <t>KRANO2AR/S</t>
  </si>
  <si>
    <t>KRARU1LI/S</t>
  </si>
  <si>
    <t>KRAGR2AR/S</t>
  </si>
  <si>
    <t>Verne</t>
  </si>
  <si>
    <t>VERCH1LI/S</t>
  </si>
  <si>
    <t>VERCH1AZ/S</t>
  </si>
  <si>
    <t>VERPA1SA/S</t>
  </si>
  <si>
    <t>Noir pailleté</t>
  </si>
  <si>
    <t>VERNO3AR/S</t>
  </si>
  <si>
    <t>VERHO2SA/S</t>
  </si>
  <si>
    <t>Le Corbusier</t>
  </si>
  <si>
    <t>LECVO2GO/S</t>
  </si>
  <si>
    <t>LECVO2LI/S</t>
  </si>
  <si>
    <t>LECVO2CO/S</t>
  </si>
  <si>
    <t>LECGR2LI/S</t>
  </si>
  <si>
    <t>LECGR2AZ/S</t>
  </si>
  <si>
    <t>LECGR2SA/S</t>
  </si>
  <si>
    <t>LECNO3AR/S</t>
  </si>
  <si>
    <t>LECCH1GO/S</t>
  </si>
  <si>
    <t>LECCH1CO/S</t>
  </si>
  <si>
    <t>LECCH1SU/S</t>
  </si>
  <si>
    <t>LECNO2GO/S</t>
  </si>
  <si>
    <t>LECNO2AR/S</t>
  </si>
  <si>
    <t>LECNO2CO/S</t>
  </si>
  <si>
    <t>LECGU2GO/S</t>
  </si>
  <si>
    <t>LECGU2AZ/S</t>
  </si>
  <si>
    <t>LECGU2CA/S</t>
  </si>
  <si>
    <t>LECGU2SA/S</t>
  </si>
  <si>
    <t>JOBCH2CO/S</t>
  </si>
  <si>
    <t>JOBCH2SU/S</t>
  </si>
  <si>
    <t>JOBCH2SA/S</t>
  </si>
  <si>
    <t>JOBPA1AR/S</t>
  </si>
  <si>
    <t>JOBPA1CO/S</t>
  </si>
  <si>
    <t>JOBCH1LI/S</t>
  </si>
  <si>
    <t>JOBCH1CO/S</t>
  </si>
  <si>
    <t>JOBCH1SU/S</t>
  </si>
  <si>
    <t>JOBNO2GO/S</t>
  </si>
  <si>
    <t>JOBNO2AR/S</t>
  </si>
  <si>
    <t>JOBNO2CO/S</t>
  </si>
  <si>
    <t>JOBGR2LI/S</t>
  </si>
  <si>
    <t>JOBGR2AZ/S</t>
  </si>
  <si>
    <t>JOBGR2CA/S</t>
  </si>
  <si>
    <t>Tallon</t>
  </si>
  <si>
    <t>TALVO2LI/S</t>
  </si>
  <si>
    <t>TALVO2CA/S</t>
  </si>
  <si>
    <t>TALVO2SA/S</t>
  </si>
  <si>
    <t>TALRU1AR/S</t>
  </si>
  <si>
    <t>TALRU1AZ/S</t>
  </si>
  <si>
    <t>TALRU1SU/S</t>
  </si>
  <si>
    <t>TALNO2GO/S</t>
  </si>
  <si>
    <t>TALNO2CO/S</t>
  </si>
  <si>
    <t>TALNO2SU/S</t>
  </si>
  <si>
    <t>TALCH1CO/S</t>
  </si>
  <si>
    <t>TALCH1SU/S</t>
  </si>
  <si>
    <t>TALCH1SA/S</t>
  </si>
  <si>
    <t>Kubrick</t>
  </si>
  <si>
    <t>KUBNO1AR/S</t>
  </si>
  <si>
    <t>KUBNO1CO/S</t>
  </si>
  <si>
    <t>Noir brossé</t>
  </si>
  <si>
    <t>KUBNO2AR/S</t>
  </si>
  <si>
    <t>KUBNO2CO/S</t>
  </si>
  <si>
    <t>Tokyo gris</t>
  </si>
  <si>
    <t>KUBTOG1CE/S</t>
  </si>
  <si>
    <t>KUBEC1CA/S</t>
  </si>
  <si>
    <t>Brun</t>
  </si>
  <si>
    <t>KUBBR1GO/S</t>
  </si>
  <si>
    <t>Bleu</t>
  </si>
  <si>
    <t>KUBBL1CA/S</t>
  </si>
  <si>
    <t>Rouge</t>
  </si>
  <si>
    <t>KUBRO1AR/S</t>
  </si>
  <si>
    <t>Indigo</t>
  </si>
  <si>
    <t>KUBIN1SU/S</t>
  </si>
  <si>
    <t>Indigo brossé</t>
  </si>
  <si>
    <t>KUBIN2AZ/S</t>
  </si>
  <si>
    <t>EDINO1CE/S</t>
  </si>
  <si>
    <t>EDIEC1CA/S</t>
  </si>
  <si>
    <t>EDICU1AZ/S</t>
  </si>
  <si>
    <t>Presley</t>
  </si>
  <si>
    <t>Tokyo blanc</t>
  </si>
  <si>
    <t>PRETOB1AZ/S</t>
  </si>
  <si>
    <t>PREEC1CA/S</t>
  </si>
  <si>
    <t>Silver</t>
  </si>
  <si>
    <t>PRESI1AR/S</t>
  </si>
  <si>
    <t>Vert</t>
  </si>
  <si>
    <t>PREVE1SA/S</t>
  </si>
  <si>
    <t>PRENO1GO/S</t>
  </si>
  <si>
    <t>Kraftwerk II</t>
  </si>
  <si>
    <t>OPT</t>
  </si>
  <si>
    <t>KRAVO2OPT</t>
  </si>
  <si>
    <t>KRANO2OPT</t>
  </si>
  <si>
    <t>KRACH2OPT</t>
  </si>
  <si>
    <t>Verne II</t>
  </si>
  <si>
    <t>VERVO2OPT</t>
  </si>
  <si>
    <t>Jobs II</t>
  </si>
  <si>
    <t>JOBVO2OPT</t>
  </si>
  <si>
    <t>Le Corbusier II</t>
  </si>
  <si>
    <t>LECVO2OPT</t>
  </si>
  <si>
    <t>VERNO2OPT</t>
  </si>
  <si>
    <t>JOBNO2OPT</t>
  </si>
  <si>
    <t>LECNO2OPT</t>
  </si>
  <si>
    <t>VERCH2OPT</t>
  </si>
  <si>
    <t>JOBCH2OPT</t>
  </si>
  <si>
    <t>LECCH2OPT</t>
  </si>
  <si>
    <t>codearticle</t>
  </si>
  <si>
    <t>modele</t>
  </si>
  <si>
    <t>couleur</t>
  </si>
  <si>
    <t>verre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</si>
</sst>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Calibri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F2:I96" totalsRowShown="0">
  <autoFilter ref="F2:I96"/>
  <tableColumns count="4">
    <tableColumn id="2" name="modele"/>
    <tableColumn id="3" name="couleur"/>
    <tableColumn id="4" name="verre"/>
    <tableColumn id="5" name="codearticl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D34" totalsRowShown="0">
  <autoFilter ref="A2:D34"/>
  <tableColumns count="4">
    <tableColumn id="1" name="modele"/>
    <tableColumn id="2" name="couleur"/>
    <tableColumn id="3" name="verre"/>
    <tableColumn id="4" name="codearticle" dataDxfId="0">
      <calculatedColumnFormula array="1">INDEX(Tableau1[codearticle],MATCH(Tableau2[[#This Row],[modele]]&amp;Tableau2[[#This Row],[couleur]]&amp;Tableau2[[#This Row],[verre]],Tableau1[modele]&amp;Tableau1[couleur]&amp;Tableau1[verre],0))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96"/>
  <sheetViews>
    <sheetView tabSelected="1" workbookViewId="0">
      <selection activeCell="L5" sqref="L5"/>
    </sheetView>
  </sheetViews>
  <sheetFormatPr baseColWidth="10" defaultRowHeight="14.5" x14ac:dyDescent="0.35"/>
  <cols>
    <col min="1" max="1" width="9.453125" bestFit="1" customWidth="1"/>
    <col min="2" max="2" width="16.26953125" bestFit="1" customWidth="1"/>
    <col min="3" max="3" width="7.81640625" bestFit="1" customWidth="1"/>
    <col min="4" max="4" width="12.26953125" bestFit="1" customWidth="1"/>
    <col min="6" max="6" width="12.7265625" bestFit="1" customWidth="1"/>
    <col min="7" max="7" width="16.26953125" bestFit="1" customWidth="1"/>
    <col min="8" max="8" width="7.81640625" bestFit="1" customWidth="1"/>
    <col min="9" max="9" width="12.6328125" bestFit="1" customWidth="1"/>
    <col min="11" max="11" width="14" customWidth="1"/>
    <col min="12" max="12" width="15.26953125" customWidth="1"/>
  </cols>
  <sheetData>
    <row r="2" spans="1:12" x14ac:dyDescent="0.35">
      <c r="A2" t="s">
        <v>142</v>
      </c>
      <c r="B2" t="s">
        <v>143</v>
      </c>
      <c r="C2" t="s">
        <v>144</v>
      </c>
      <c r="D2" t="s">
        <v>141</v>
      </c>
      <c r="F2" t="s">
        <v>142</v>
      </c>
      <c r="G2" t="s">
        <v>143</v>
      </c>
      <c r="H2" t="s">
        <v>144</v>
      </c>
      <c r="I2" t="s">
        <v>141</v>
      </c>
      <c r="K2" t="s">
        <v>142</v>
      </c>
      <c r="L2" t="s">
        <v>0</v>
      </c>
    </row>
    <row r="3" spans="1:12" x14ac:dyDescent="0.35">
      <c r="A3" t="s">
        <v>0</v>
      </c>
      <c r="B3" t="s">
        <v>1</v>
      </c>
      <c r="C3" t="s">
        <v>2</v>
      </c>
      <c r="D3" t="str">
        <f t="array" ref="D3">INDEX(Tableau1[codearticle],MATCH(Tableau2[[#This Row],[modele]]&amp;Tableau2[[#This Row],[couleur]]&amp;Tableau2[[#This Row],[verre]],Tableau1[modele]&amp;Tableau1[couleur]&amp;Tableau1[verre],0))</f>
        <v>KRAVO2SA/S</v>
      </c>
      <c r="F3" t="s">
        <v>21</v>
      </c>
      <c r="G3" t="s">
        <v>1</v>
      </c>
      <c r="H3" t="s">
        <v>11</v>
      </c>
      <c r="I3" t="s">
        <v>22</v>
      </c>
      <c r="K3" t="s">
        <v>143</v>
      </c>
      <c r="L3" t="s">
        <v>1</v>
      </c>
    </row>
    <row r="4" spans="1:12" x14ac:dyDescent="0.35">
      <c r="A4" t="s">
        <v>0</v>
      </c>
      <c r="B4" t="s">
        <v>3</v>
      </c>
      <c r="C4" t="s">
        <v>4</v>
      </c>
      <c r="D4" t="str">
        <f t="array" ref="D4">INDEX(Tableau1[codearticle],MATCH(Tableau2[[#This Row],[modele]]&amp;Tableau2[[#This Row],[couleur]]&amp;Tableau2[[#This Row],[verre]],Tableau1[modele]&amp;Tableau1[couleur]&amp;Tableau1[verre],0))</f>
        <v>KRANO2AR/S</v>
      </c>
      <c r="F4" t="s">
        <v>21</v>
      </c>
      <c r="G4" t="s">
        <v>14</v>
      </c>
      <c r="H4" t="s">
        <v>13</v>
      </c>
      <c r="I4" t="s">
        <v>23</v>
      </c>
      <c r="K4" t="s">
        <v>144</v>
      </c>
      <c r="L4" t="s">
        <v>2</v>
      </c>
    </row>
    <row r="5" spans="1:12" x14ac:dyDescent="0.35">
      <c r="A5" t="s">
        <v>5</v>
      </c>
      <c r="B5" t="s">
        <v>3</v>
      </c>
      <c r="C5" t="s">
        <v>6</v>
      </c>
      <c r="D5" s="2" t="str">
        <f t="array" ref="D5">INDEX(Tableau1[codearticle],MATCH(Tableau2[[#This Row],[modele]]&amp;Tableau2[[#This Row],[couleur]]&amp;Tableau2[[#This Row],[verre]],Tableau1[modele]&amp;Tableau1[couleur]&amp;Tableau1[verre],0))</f>
        <v>EDINO1CE/S</v>
      </c>
      <c r="F5" t="s">
        <v>21</v>
      </c>
      <c r="G5" t="s">
        <v>3</v>
      </c>
      <c r="H5" t="s">
        <v>4</v>
      </c>
      <c r="I5" t="s">
        <v>24</v>
      </c>
      <c r="K5" t="s">
        <v>141</v>
      </c>
      <c r="L5" t="str">
        <f t="array" ref="L5">INDEX(Tableau1[codearticle],MATCH(L2&amp;L3&amp;L4,Tableau1[modele]&amp;Tableau1[couleur]&amp;Tableau1[verre],0))</f>
        <v>KRAVO2SA/S</v>
      </c>
    </row>
    <row r="6" spans="1:12" x14ac:dyDescent="0.35">
      <c r="A6" t="s">
        <v>5</v>
      </c>
      <c r="B6" t="s">
        <v>7</v>
      </c>
      <c r="C6" t="s">
        <v>8</v>
      </c>
      <c r="D6" s="2" t="str">
        <f t="array" ref="D6">INDEX(Tableau1[codearticle],MATCH(Tableau2[[#This Row],[modele]]&amp;Tableau2[[#This Row],[couleur]]&amp;Tableau2[[#This Row],[verre]],Tableau1[modele]&amp;Tableau1[couleur]&amp;Tableau1[verre],0))</f>
        <v>EDIEC1CA/S</v>
      </c>
      <c r="F6" t="s">
        <v>21</v>
      </c>
      <c r="G6" t="s">
        <v>12</v>
      </c>
      <c r="H6" t="s">
        <v>19</v>
      </c>
      <c r="I6" t="s">
        <v>25</v>
      </c>
    </row>
    <row r="7" spans="1:12" x14ac:dyDescent="0.35">
      <c r="A7" t="s">
        <v>9</v>
      </c>
      <c r="B7" t="s">
        <v>10</v>
      </c>
      <c r="C7" t="s">
        <v>11</v>
      </c>
      <c r="D7" s="2" t="str">
        <f t="array" ref="D7">INDEX(Tableau1[codearticle],MATCH(Tableau2[[#This Row],[modele]]&amp;Tableau2[[#This Row],[couleur]]&amp;Tableau2[[#This Row],[verre]],Tableau1[modele]&amp;Tableau1[couleur]&amp;Tableau1[verre],0))</f>
        <v>JOBCH2CO/S</v>
      </c>
      <c r="F7" t="s">
        <v>21</v>
      </c>
      <c r="G7" t="s">
        <v>26</v>
      </c>
      <c r="H7" t="s">
        <v>2</v>
      </c>
      <c r="I7" t="s">
        <v>27</v>
      </c>
    </row>
    <row r="8" spans="1:12" x14ac:dyDescent="0.35">
      <c r="A8" t="s">
        <v>9</v>
      </c>
      <c r="B8" t="s">
        <v>12</v>
      </c>
      <c r="C8" t="s">
        <v>13</v>
      </c>
      <c r="D8" s="2" t="str">
        <f t="array" ref="D8">INDEX(Tableau1[codearticle],MATCH(Tableau2[[#This Row],[modele]]&amp;Tableau2[[#This Row],[couleur]]&amp;Tableau2[[#This Row],[verre]],Tableau1[modele]&amp;Tableau1[couleur]&amp;Tableau1[verre],0))</f>
        <v>JOBGR2LI/S</v>
      </c>
      <c r="F8" t="s">
        <v>28</v>
      </c>
      <c r="G8" t="s">
        <v>15</v>
      </c>
      <c r="H8" t="s">
        <v>18</v>
      </c>
      <c r="I8" t="s">
        <v>29</v>
      </c>
    </row>
    <row r="9" spans="1:12" x14ac:dyDescent="0.35">
      <c r="A9" t="s">
        <v>0</v>
      </c>
      <c r="B9" t="s">
        <v>3</v>
      </c>
      <c r="C9" t="s">
        <v>4</v>
      </c>
      <c r="D9" s="2" t="str">
        <f t="array" ref="D9">INDEX(Tableau1[codearticle],MATCH(Tableau2[[#This Row],[modele]]&amp;Tableau2[[#This Row],[couleur]]&amp;Tableau2[[#This Row],[verre]],Tableau1[modele]&amp;Tableau1[couleur]&amp;Tableau1[verre],0))</f>
        <v>KRANO2AR/S</v>
      </c>
      <c r="F9" t="s">
        <v>28</v>
      </c>
      <c r="G9" t="s">
        <v>17</v>
      </c>
      <c r="H9" t="s">
        <v>19</v>
      </c>
      <c r="I9" t="s">
        <v>30</v>
      </c>
    </row>
    <row r="10" spans="1:12" x14ac:dyDescent="0.35">
      <c r="A10" t="s">
        <v>0</v>
      </c>
      <c r="B10" t="s">
        <v>14</v>
      </c>
      <c r="C10" t="s">
        <v>13</v>
      </c>
      <c r="D10" s="2" t="str">
        <f t="array" ref="D10">INDEX(Tableau1[codearticle],MATCH(Tableau2[[#This Row],[modele]]&amp;Tableau2[[#This Row],[couleur]]&amp;Tableau2[[#This Row],[verre]],Tableau1[modele]&amp;Tableau1[couleur]&amp;Tableau1[verre],0))</f>
        <v>KRARU1LI/S</v>
      </c>
      <c r="F10" t="s">
        <v>28</v>
      </c>
      <c r="G10" t="s">
        <v>31</v>
      </c>
      <c r="H10" t="s">
        <v>2</v>
      </c>
      <c r="I10" t="s">
        <v>32</v>
      </c>
    </row>
    <row r="11" spans="1:12" x14ac:dyDescent="0.35">
      <c r="A11" t="s">
        <v>9</v>
      </c>
      <c r="B11" t="s">
        <v>15</v>
      </c>
      <c r="C11" t="s">
        <v>11</v>
      </c>
      <c r="D11" s="2" t="str">
        <f t="array" ref="D11">INDEX(Tableau1[codearticle],MATCH(Tableau2[[#This Row],[modele]]&amp;Tableau2[[#This Row],[couleur]]&amp;Tableau2[[#This Row],[verre]],Tableau1[modele]&amp;Tableau1[couleur]&amp;Tableau1[verre],0))</f>
        <v>JOBCH1CO/S</v>
      </c>
      <c r="F11" t="s">
        <v>28</v>
      </c>
      <c r="G11" t="s">
        <v>3</v>
      </c>
      <c r="H11" t="s">
        <v>4</v>
      </c>
      <c r="I11" t="s">
        <v>33</v>
      </c>
    </row>
    <row r="12" spans="1:12" x14ac:dyDescent="0.35">
      <c r="A12" t="s">
        <v>9</v>
      </c>
      <c r="B12" t="s">
        <v>10</v>
      </c>
      <c r="C12" t="s">
        <v>16</v>
      </c>
      <c r="D12" s="2" t="str">
        <f t="array" ref="D12">INDEX(Tableau1[codearticle],MATCH(Tableau2[[#This Row],[modele]]&amp;Tableau2[[#This Row],[couleur]]&amp;Tableau2[[#This Row],[verre]],Tableau1[modele]&amp;Tableau1[couleur]&amp;Tableau1[verre],0))</f>
        <v>JOBCH2SU/S</v>
      </c>
      <c r="F12" t="s">
        <v>28</v>
      </c>
      <c r="G12" t="s">
        <v>34</v>
      </c>
      <c r="H12" t="s">
        <v>13</v>
      </c>
      <c r="I12" t="s">
        <v>35</v>
      </c>
    </row>
    <row r="13" spans="1:12" x14ac:dyDescent="0.35">
      <c r="A13" t="s">
        <v>5</v>
      </c>
      <c r="B13" t="s">
        <v>3</v>
      </c>
      <c r="C13" t="s">
        <v>6</v>
      </c>
      <c r="D13" s="2" t="str">
        <f t="array" ref="D13">INDEX(Tableau1[codearticle],MATCH(Tableau2[[#This Row],[modele]]&amp;Tableau2[[#This Row],[couleur]]&amp;Tableau2[[#This Row],[verre]],Tableau1[modele]&amp;Tableau1[couleur]&amp;Tableau1[verre],0))</f>
        <v>EDINO1CE/S</v>
      </c>
      <c r="F13" t="s">
        <v>0</v>
      </c>
      <c r="G13" t="s">
        <v>1</v>
      </c>
      <c r="H13" t="s">
        <v>2</v>
      </c>
      <c r="I13" t="s">
        <v>36</v>
      </c>
    </row>
    <row r="14" spans="1:12" ht="15.5" x14ac:dyDescent="0.35">
      <c r="A14" s="1" t="s">
        <v>9</v>
      </c>
      <c r="B14" t="s">
        <v>10</v>
      </c>
      <c r="C14" t="s">
        <v>2</v>
      </c>
      <c r="D14" s="2" t="str">
        <f t="array" ref="D14">INDEX(Tableau1[codearticle],MATCH(Tableau2[[#This Row],[modele]]&amp;Tableau2[[#This Row],[couleur]]&amp;Tableau2[[#This Row],[verre]],Tableau1[modele]&amp;Tableau1[couleur]&amp;Tableau1[verre],0))</f>
        <v>JOBCH2SA/S</v>
      </c>
      <c r="F14" t="s">
        <v>0</v>
      </c>
      <c r="G14" t="s">
        <v>15</v>
      </c>
      <c r="H14" t="s">
        <v>19</v>
      </c>
      <c r="I14" t="s">
        <v>37</v>
      </c>
    </row>
    <row r="15" spans="1:12" ht="15.5" x14ac:dyDescent="0.35">
      <c r="A15" s="1" t="s">
        <v>9</v>
      </c>
      <c r="B15" t="s">
        <v>17</v>
      </c>
      <c r="C15" t="s">
        <v>4</v>
      </c>
      <c r="D15" s="2" t="str">
        <f t="array" ref="D15">INDEX(Tableau1[codearticle],MATCH(Tableau2[[#This Row],[modele]]&amp;Tableau2[[#This Row],[couleur]]&amp;Tableau2[[#This Row],[verre]],Tableau1[modele]&amp;Tableau1[couleur]&amp;Tableau1[verre],0))</f>
        <v>JOBPA1AR/S</v>
      </c>
      <c r="F15" t="s">
        <v>0</v>
      </c>
      <c r="G15" t="s">
        <v>3</v>
      </c>
      <c r="H15" t="s">
        <v>4</v>
      </c>
      <c r="I15" t="s">
        <v>38</v>
      </c>
    </row>
    <row r="16" spans="1:12" ht="15.5" x14ac:dyDescent="0.35">
      <c r="A16" s="1" t="s">
        <v>9</v>
      </c>
      <c r="B16" t="s">
        <v>15</v>
      </c>
      <c r="C16" t="s">
        <v>11</v>
      </c>
      <c r="D16" s="2" t="str">
        <f t="array" ref="D16">INDEX(Tableau1[codearticle],MATCH(Tableau2[[#This Row],[modele]]&amp;Tableau2[[#This Row],[couleur]]&amp;Tableau2[[#This Row],[verre]],Tableau1[modele]&amp;Tableau1[couleur]&amp;Tableau1[verre],0))</f>
        <v>JOBCH1CO/S</v>
      </c>
      <c r="F16" t="s">
        <v>0</v>
      </c>
      <c r="G16" t="s">
        <v>14</v>
      </c>
      <c r="H16" t="s">
        <v>13</v>
      </c>
      <c r="I16" t="s">
        <v>39</v>
      </c>
    </row>
    <row r="17" spans="1:9" ht="15.5" x14ac:dyDescent="0.35">
      <c r="A17" s="1" t="s">
        <v>9</v>
      </c>
      <c r="B17" t="s">
        <v>3</v>
      </c>
      <c r="C17" t="s">
        <v>18</v>
      </c>
      <c r="D17" s="2" t="str">
        <f t="array" ref="D17">INDEX(Tableau1[codearticle],MATCH(Tableau2[[#This Row],[modele]]&amp;Tableau2[[#This Row],[couleur]]&amp;Tableau2[[#This Row],[verre]],Tableau1[modele]&amp;Tableau1[couleur]&amp;Tableau1[verre],0))</f>
        <v>JOBNO2GO/S</v>
      </c>
      <c r="F17" t="s">
        <v>0</v>
      </c>
      <c r="G17" t="s">
        <v>12</v>
      </c>
      <c r="H17" t="s">
        <v>4</v>
      </c>
      <c r="I17" t="s">
        <v>40</v>
      </c>
    </row>
    <row r="18" spans="1:9" ht="15.5" x14ac:dyDescent="0.35">
      <c r="A18" s="1" t="s">
        <v>9</v>
      </c>
      <c r="B18" t="s">
        <v>17</v>
      </c>
      <c r="C18" t="s">
        <v>11</v>
      </c>
      <c r="D18" s="2" t="str">
        <f t="array" ref="D18">INDEX(Tableau1[codearticle],MATCH(Tableau2[[#This Row],[modele]]&amp;Tableau2[[#This Row],[couleur]]&amp;Tableau2[[#This Row],[verre]],Tableau1[modele]&amp;Tableau1[couleur]&amp;Tableau1[verre],0))</f>
        <v>JOBPA1CO/S</v>
      </c>
      <c r="F18" t="s">
        <v>41</v>
      </c>
      <c r="G18" t="s">
        <v>15</v>
      </c>
      <c r="H18" t="s">
        <v>13</v>
      </c>
      <c r="I18" t="s">
        <v>42</v>
      </c>
    </row>
    <row r="19" spans="1:9" ht="15.5" x14ac:dyDescent="0.35">
      <c r="A19" s="1" t="s">
        <v>9</v>
      </c>
      <c r="B19" t="s">
        <v>3</v>
      </c>
      <c r="C19" t="s">
        <v>11</v>
      </c>
      <c r="D19" s="2" t="str">
        <f t="array" ref="D19">INDEX(Tableau1[codearticle],MATCH(Tableau2[[#This Row],[modele]]&amp;Tableau2[[#This Row],[couleur]]&amp;Tableau2[[#This Row],[verre]],Tableau1[modele]&amp;Tableau1[couleur]&amp;Tableau1[verre],0))</f>
        <v>JOBNO2CO/S</v>
      </c>
      <c r="F19" t="s">
        <v>41</v>
      </c>
      <c r="G19" t="s">
        <v>15</v>
      </c>
      <c r="H19" t="s">
        <v>19</v>
      </c>
      <c r="I19" t="s">
        <v>43</v>
      </c>
    </row>
    <row r="20" spans="1:9" ht="15.5" x14ac:dyDescent="0.35">
      <c r="A20" s="1" t="s">
        <v>0</v>
      </c>
      <c r="B20" t="s">
        <v>1</v>
      </c>
      <c r="C20" t="s">
        <v>2</v>
      </c>
      <c r="D20" s="2" t="str">
        <f t="array" ref="D20">INDEX(Tableau1[codearticle],MATCH(Tableau2[[#This Row],[modele]]&amp;Tableau2[[#This Row],[couleur]]&amp;Tableau2[[#This Row],[verre]],Tableau1[modele]&amp;Tableau1[couleur]&amp;Tableau1[verre],0))</f>
        <v>KRAVO2SA/S</v>
      </c>
      <c r="F20" t="s">
        <v>41</v>
      </c>
      <c r="G20" t="s">
        <v>17</v>
      </c>
      <c r="H20" t="s">
        <v>2</v>
      </c>
      <c r="I20" t="s">
        <v>44</v>
      </c>
    </row>
    <row r="21" spans="1:9" ht="15.5" x14ac:dyDescent="0.35">
      <c r="A21" s="1" t="s">
        <v>0</v>
      </c>
      <c r="B21" t="s">
        <v>15</v>
      </c>
      <c r="C21" t="s">
        <v>19</v>
      </c>
      <c r="D21" s="2" t="str">
        <f t="array" ref="D21">INDEX(Tableau1[codearticle],MATCH(Tableau2[[#This Row],[modele]]&amp;Tableau2[[#This Row],[couleur]]&amp;Tableau2[[#This Row],[verre]],Tableau1[modele]&amp;Tableau1[couleur]&amp;Tableau1[verre],0))</f>
        <v>KRACH1AZ/S</v>
      </c>
      <c r="F21" t="s">
        <v>41</v>
      </c>
      <c r="G21" t="s">
        <v>45</v>
      </c>
      <c r="H21" t="s">
        <v>4</v>
      </c>
      <c r="I21" t="s">
        <v>46</v>
      </c>
    </row>
    <row r="22" spans="1:9" ht="15.5" x14ac:dyDescent="0.35">
      <c r="A22" s="1" t="s">
        <v>9</v>
      </c>
      <c r="B22" t="s">
        <v>15</v>
      </c>
      <c r="C22" t="s">
        <v>11</v>
      </c>
      <c r="D22" s="2" t="str">
        <f t="array" ref="D22">INDEX(Tableau1[codearticle],MATCH(Tableau2[[#This Row],[modele]]&amp;Tableau2[[#This Row],[couleur]]&amp;Tableau2[[#This Row],[verre]],Tableau1[modele]&amp;Tableau1[couleur]&amp;Tableau1[verre],0))</f>
        <v>JOBCH1CO/S</v>
      </c>
      <c r="F22" t="s">
        <v>41</v>
      </c>
      <c r="G22" t="s">
        <v>31</v>
      </c>
      <c r="H22" t="s">
        <v>2</v>
      </c>
      <c r="I22" t="s">
        <v>47</v>
      </c>
    </row>
    <row r="23" spans="1:9" ht="15.5" x14ac:dyDescent="0.35">
      <c r="A23" s="1" t="s">
        <v>9</v>
      </c>
      <c r="B23" t="s">
        <v>12</v>
      </c>
      <c r="C23" t="s">
        <v>13</v>
      </c>
      <c r="D23" s="2" t="str">
        <f t="array" ref="D23">INDEX(Tableau1[codearticle],MATCH(Tableau2[[#This Row],[modele]]&amp;Tableau2[[#This Row],[couleur]]&amp;Tableau2[[#This Row],[verre]],Tableau1[modele]&amp;Tableau1[couleur]&amp;Tableau1[verre],0))</f>
        <v>JOBGR2LI/S</v>
      </c>
      <c r="F23" t="s">
        <v>48</v>
      </c>
      <c r="G23" t="s">
        <v>1</v>
      </c>
      <c r="H23" t="s">
        <v>18</v>
      </c>
      <c r="I23" t="s">
        <v>49</v>
      </c>
    </row>
    <row r="24" spans="1:9" ht="15.5" x14ac:dyDescent="0.35">
      <c r="A24" s="1" t="s">
        <v>5</v>
      </c>
      <c r="B24" t="s">
        <v>20</v>
      </c>
      <c r="C24" t="s">
        <v>19</v>
      </c>
      <c r="D24" s="2" t="str">
        <f t="array" ref="D24">INDEX(Tableau1[codearticle],MATCH(Tableau2[[#This Row],[modele]]&amp;Tableau2[[#This Row],[couleur]]&amp;Tableau2[[#This Row],[verre]],Tableau1[modele]&amp;Tableau1[couleur]&amp;Tableau1[verre],0))</f>
        <v>EDICU1AZ/S</v>
      </c>
      <c r="F24" t="s">
        <v>48</v>
      </c>
      <c r="G24" t="s">
        <v>1</v>
      </c>
      <c r="H24" t="s">
        <v>13</v>
      </c>
      <c r="I24" t="s">
        <v>50</v>
      </c>
    </row>
    <row r="25" spans="1:9" ht="15.5" x14ac:dyDescent="0.35">
      <c r="A25" s="1" t="s">
        <v>0</v>
      </c>
      <c r="B25" t="s">
        <v>15</v>
      </c>
      <c r="C25" t="s">
        <v>19</v>
      </c>
      <c r="D25" s="2" t="str">
        <f t="array" ref="D25">INDEX(Tableau1[codearticle],MATCH(Tableau2[[#This Row],[modele]]&amp;Tableau2[[#This Row],[couleur]]&amp;Tableau2[[#This Row],[verre]],Tableau1[modele]&amp;Tableau1[couleur]&amp;Tableau1[verre],0))</f>
        <v>KRACH1AZ/S</v>
      </c>
      <c r="F25" t="s">
        <v>48</v>
      </c>
      <c r="G25" t="s">
        <v>1</v>
      </c>
      <c r="H25" t="s">
        <v>11</v>
      </c>
      <c r="I25" t="s">
        <v>51</v>
      </c>
    </row>
    <row r="26" spans="1:9" ht="15.5" x14ac:dyDescent="0.35">
      <c r="A26" s="1" t="s">
        <v>0</v>
      </c>
      <c r="B26" t="s">
        <v>3</v>
      </c>
      <c r="C26" t="s">
        <v>4</v>
      </c>
      <c r="D26" s="2" t="str">
        <f t="array" ref="D26">INDEX(Tableau1[codearticle],MATCH(Tableau2[[#This Row],[modele]]&amp;Tableau2[[#This Row],[couleur]]&amp;Tableau2[[#This Row],[verre]],Tableau1[modele]&amp;Tableau1[couleur]&amp;Tableau1[verre],0))</f>
        <v>KRANO2AR/S</v>
      </c>
      <c r="F26" t="s">
        <v>48</v>
      </c>
      <c r="G26" t="s">
        <v>12</v>
      </c>
      <c r="H26" t="s">
        <v>13</v>
      </c>
      <c r="I26" t="s">
        <v>52</v>
      </c>
    </row>
    <row r="27" spans="1:9" ht="15.5" x14ac:dyDescent="0.35">
      <c r="A27" s="1" t="s">
        <v>0</v>
      </c>
      <c r="B27" t="s">
        <v>12</v>
      </c>
      <c r="C27" t="s">
        <v>4</v>
      </c>
      <c r="D27" s="2" t="str">
        <f t="array" ref="D27">INDEX(Tableau1[codearticle],MATCH(Tableau2[[#This Row],[modele]]&amp;Tableau2[[#This Row],[couleur]]&amp;Tableau2[[#This Row],[verre]],Tableau1[modele]&amp;Tableau1[couleur]&amp;Tableau1[verre],0))</f>
        <v>KRAGR2AR/S</v>
      </c>
      <c r="F27" t="s">
        <v>48</v>
      </c>
      <c r="G27" t="s">
        <v>12</v>
      </c>
      <c r="H27" t="s">
        <v>19</v>
      </c>
      <c r="I27" t="s">
        <v>53</v>
      </c>
    </row>
    <row r="28" spans="1:9" ht="15.5" x14ac:dyDescent="0.35">
      <c r="A28" s="1" t="s">
        <v>5</v>
      </c>
      <c r="B28" t="s">
        <v>7</v>
      </c>
      <c r="C28" t="s">
        <v>8</v>
      </c>
      <c r="D28" s="2" t="str">
        <f t="array" ref="D28">INDEX(Tableau1[codearticle],MATCH(Tableau2[[#This Row],[modele]]&amp;Tableau2[[#This Row],[couleur]]&amp;Tableau2[[#This Row],[verre]],Tableau1[modele]&amp;Tableau1[couleur]&amp;Tableau1[verre],0))</f>
        <v>EDIEC1CA/S</v>
      </c>
      <c r="F28" t="s">
        <v>48</v>
      </c>
      <c r="G28" t="s">
        <v>12</v>
      </c>
      <c r="H28" t="s">
        <v>2</v>
      </c>
      <c r="I28" t="s">
        <v>54</v>
      </c>
    </row>
    <row r="29" spans="1:9" ht="15.5" x14ac:dyDescent="0.35">
      <c r="A29" s="1" t="s">
        <v>5</v>
      </c>
      <c r="B29" t="s">
        <v>20</v>
      </c>
      <c r="C29" t="s">
        <v>19</v>
      </c>
      <c r="D29" s="2" t="str">
        <f t="array" ref="D29">INDEX(Tableau1[codearticle],MATCH(Tableau2[[#This Row],[modele]]&amp;Tableau2[[#This Row],[couleur]]&amp;Tableau2[[#This Row],[verre]],Tableau1[modele]&amp;Tableau1[couleur]&amp;Tableau1[verre],0))</f>
        <v>EDICU1AZ/S</v>
      </c>
      <c r="F29" t="s">
        <v>48</v>
      </c>
      <c r="G29" t="s">
        <v>45</v>
      </c>
      <c r="H29" t="s">
        <v>4</v>
      </c>
      <c r="I29" t="s">
        <v>55</v>
      </c>
    </row>
    <row r="30" spans="1:9" ht="15.5" x14ac:dyDescent="0.35">
      <c r="A30" s="1" t="s">
        <v>9</v>
      </c>
      <c r="B30" t="s">
        <v>10</v>
      </c>
      <c r="C30" t="s">
        <v>16</v>
      </c>
      <c r="D30" s="2" t="str">
        <f t="array" ref="D30">INDEX(Tableau1[codearticle],MATCH(Tableau2[[#This Row],[modele]]&amp;Tableau2[[#This Row],[couleur]]&amp;Tableau2[[#This Row],[verre]],Tableau1[modele]&amp;Tableau1[couleur]&amp;Tableau1[verre],0))</f>
        <v>JOBCH2SU/S</v>
      </c>
      <c r="F30" t="s">
        <v>48</v>
      </c>
      <c r="G30" t="s">
        <v>15</v>
      </c>
      <c r="H30" t="s">
        <v>18</v>
      </c>
      <c r="I30" t="s">
        <v>56</v>
      </c>
    </row>
    <row r="31" spans="1:9" ht="15.5" x14ac:dyDescent="0.35">
      <c r="A31" s="1" t="s">
        <v>9</v>
      </c>
      <c r="B31" t="s">
        <v>17</v>
      </c>
      <c r="C31" t="s">
        <v>4</v>
      </c>
      <c r="D31" s="2" t="str">
        <f t="array" ref="D31">INDEX(Tableau1[codearticle],MATCH(Tableau2[[#This Row],[modele]]&amp;Tableau2[[#This Row],[couleur]]&amp;Tableau2[[#This Row],[verre]],Tableau1[modele]&amp;Tableau1[couleur]&amp;Tableau1[verre],0))</f>
        <v>JOBPA1AR/S</v>
      </c>
      <c r="F31" t="s">
        <v>48</v>
      </c>
      <c r="G31" t="s">
        <v>15</v>
      </c>
      <c r="H31" t="s">
        <v>11</v>
      </c>
      <c r="I31" t="s">
        <v>57</v>
      </c>
    </row>
    <row r="32" spans="1:9" ht="15.5" x14ac:dyDescent="0.35">
      <c r="A32" s="1" t="s">
        <v>9</v>
      </c>
      <c r="B32" t="s">
        <v>15</v>
      </c>
      <c r="C32" t="s">
        <v>11</v>
      </c>
      <c r="D32" s="2" t="str">
        <f t="array" ref="D32">INDEX(Tableau1[codearticle],MATCH(Tableau2[[#This Row],[modele]]&amp;Tableau2[[#This Row],[couleur]]&amp;Tableau2[[#This Row],[verre]],Tableau1[modele]&amp;Tableau1[couleur]&amp;Tableau1[verre],0))</f>
        <v>JOBCH1CO/S</v>
      </c>
      <c r="F32" t="s">
        <v>48</v>
      </c>
      <c r="G32" t="s">
        <v>15</v>
      </c>
      <c r="H32" t="s">
        <v>16</v>
      </c>
      <c r="I32" t="s">
        <v>58</v>
      </c>
    </row>
    <row r="33" spans="1:9" ht="15.5" x14ac:dyDescent="0.35">
      <c r="A33" s="1" t="s">
        <v>9</v>
      </c>
      <c r="B33" t="s">
        <v>3</v>
      </c>
      <c r="C33" t="s">
        <v>18</v>
      </c>
      <c r="D33" s="2" t="str">
        <f t="array" ref="D33">INDEX(Tableau1[codearticle],MATCH(Tableau2[[#This Row],[modele]]&amp;Tableau2[[#This Row],[couleur]]&amp;Tableau2[[#This Row],[verre]],Tableau1[modele]&amp;Tableau1[couleur]&amp;Tableau1[verre],0))</f>
        <v>JOBNO2GO/S</v>
      </c>
      <c r="F33" t="s">
        <v>48</v>
      </c>
      <c r="G33" t="s">
        <v>3</v>
      </c>
      <c r="H33" t="s">
        <v>18</v>
      </c>
      <c r="I33" t="s">
        <v>59</v>
      </c>
    </row>
    <row r="34" spans="1:9" ht="15.5" x14ac:dyDescent="0.35">
      <c r="A34" s="1" t="s">
        <v>9</v>
      </c>
      <c r="B34" t="s">
        <v>12</v>
      </c>
      <c r="C34" t="s">
        <v>19</v>
      </c>
      <c r="D34" s="2" t="str">
        <f t="array" ref="D34">INDEX(Tableau1[codearticle],MATCH(Tableau2[[#This Row],[modele]]&amp;Tableau2[[#This Row],[couleur]]&amp;Tableau2[[#This Row],[verre]],Tableau1[modele]&amp;Tableau1[couleur]&amp;Tableau1[verre],0))</f>
        <v>JOBGR2AZ/S</v>
      </c>
      <c r="F34" t="s">
        <v>48</v>
      </c>
      <c r="G34" t="s">
        <v>3</v>
      </c>
      <c r="H34" t="s">
        <v>4</v>
      </c>
      <c r="I34" t="s">
        <v>60</v>
      </c>
    </row>
    <row r="35" spans="1:9" x14ac:dyDescent="0.35">
      <c r="F35" t="s">
        <v>48</v>
      </c>
      <c r="G35" t="s">
        <v>3</v>
      </c>
      <c r="H35" t="s">
        <v>11</v>
      </c>
      <c r="I35" t="s">
        <v>61</v>
      </c>
    </row>
    <row r="36" spans="1:9" x14ac:dyDescent="0.35">
      <c r="F36" t="s">
        <v>48</v>
      </c>
      <c r="G36" t="s">
        <v>26</v>
      </c>
      <c r="H36" t="s">
        <v>18</v>
      </c>
      <c r="I36" t="s">
        <v>62</v>
      </c>
    </row>
    <row r="37" spans="1:9" x14ac:dyDescent="0.35">
      <c r="F37" t="s">
        <v>48</v>
      </c>
      <c r="G37" t="s">
        <v>26</v>
      </c>
      <c r="H37" t="s">
        <v>19</v>
      </c>
      <c r="I37" t="s">
        <v>63</v>
      </c>
    </row>
    <row r="38" spans="1:9" x14ac:dyDescent="0.35">
      <c r="F38" t="s">
        <v>48</v>
      </c>
      <c r="G38" t="s">
        <v>26</v>
      </c>
      <c r="H38" t="s">
        <v>8</v>
      </c>
      <c r="I38" t="s">
        <v>64</v>
      </c>
    </row>
    <row r="39" spans="1:9" x14ac:dyDescent="0.35">
      <c r="F39" t="s">
        <v>48</v>
      </c>
      <c r="G39" t="s">
        <v>26</v>
      </c>
      <c r="H39" t="s">
        <v>2</v>
      </c>
      <c r="I39" t="s">
        <v>65</v>
      </c>
    </row>
    <row r="40" spans="1:9" x14ac:dyDescent="0.35">
      <c r="F40" t="s">
        <v>9</v>
      </c>
      <c r="G40" t="s">
        <v>10</v>
      </c>
      <c r="H40" t="s">
        <v>11</v>
      </c>
      <c r="I40" t="s">
        <v>66</v>
      </c>
    </row>
    <row r="41" spans="1:9" x14ac:dyDescent="0.35">
      <c r="F41" t="s">
        <v>9</v>
      </c>
      <c r="G41" t="s">
        <v>10</v>
      </c>
      <c r="H41" t="s">
        <v>16</v>
      </c>
      <c r="I41" t="s">
        <v>67</v>
      </c>
    </row>
    <row r="42" spans="1:9" x14ac:dyDescent="0.35">
      <c r="F42" t="s">
        <v>9</v>
      </c>
      <c r="G42" t="s">
        <v>10</v>
      </c>
      <c r="H42" t="s">
        <v>2</v>
      </c>
      <c r="I42" t="s">
        <v>68</v>
      </c>
    </row>
    <row r="43" spans="1:9" x14ac:dyDescent="0.35">
      <c r="F43" t="s">
        <v>9</v>
      </c>
      <c r="G43" t="s">
        <v>17</v>
      </c>
      <c r="H43" t="s">
        <v>4</v>
      </c>
      <c r="I43" t="s">
        <v>69</v>
      </c>
    </row>
    <row r="44" spans="1:9" x14ac:dyDescent="0.35">
      <c r="F44" t="s">
        <v>9</v>
      </c>
      <c r="G44" t="s">
        <v>17</v>
      </c>
      <c r="H44" t="s">
        <v>11</v>
      </c>
      <c r="I44" t="s">
        <v>70</v>
      </c>
    </row>
    <row r="45" spans="1:9" x14ac:dyDescent="0.35">
      <c r="F45" t="s">
        <v>9</v>
      </c>
      <c r="G45" t="s">
        <v>15</v>
      </c>
      <c r="H45" t="s">
        <v>13</v>
      </c>
      <c r="I45" t="s">
        <v>71</v>
      </c>
    </row>
    <row r="46" spans="1:9" x14ac:dyDescent="0.35">
      <c r="F46" t="s">
        <v>9</v>
      </c>
      <c r="G46" t="s">
        <v>15</v>
      </c>
      <c r="H46" t="s">
        <v>11</v>
      </c>
      <c r="I46" t="s">
        <v>72</v>
      </c>
    </row>
    <row r="47" spans="1:9" x14ac:dyDescent="0.35">
      <c r="F47" t="s">
        <v>9</v>
      </c>
      <c r="G47" t="s">
        <v>15</v>
      </c>
      <c r="H47" t="s">
        <v>16</v>
      </c>
      <c r="I47" t="s">
        <v>73</v>
      </c>
    </row>
    <row r="48" spans="1:9" x14ac:dyDescent="0.35">
      <c r="F48" t="s">
        <v>9</v>
      </c>
      <c r="G48" t="s">
        <v>3</v>
      </c>
      <c r="H48" t="s">
        <v>18</v>
      </c>
      <c r="I48" t="s">
        <v>74</v>
      </c>
    </row>
    <row r="49" spans="6:9" x14ac:dyDescent="0.35">
      <c r="F49" t="s">
        <v>9</v>
      </c>
      <c r="G49" t="s">
        <v>3</v>
      </c>
      <c r="H49" t="s">
        <v>4</v>
      </c>
      <c r="I49" t="s">
        <v>75</v>
      </c>
    </row>
    <row r="50" spans="6:9" x14ac:dyDescent="0.35">
      <c r="F50" t="s">
        <v>9</v>
      </c>
      <c r="G50" t="s">
        <v>3</v>
      </c>
      <c r="H50" t="s">
        <v>11</v>
      </c>
      <c r="I50" t="s">
        <v>76</v>
      </c>
    </row>
    <row r="51" spans="6:9" x14ac:dyDescent="0.35">
      <c r="F51" t="s">
        <v>9</v>
      </c>
      <c r="G51" t="s">
        <v>12</v>
      </c>
      <c r="H51" t="s">
        <v>13</v>
      </c>
      <c r="I51" t="s">
        <v>77</v>
      </c>
    </row>
    <row r="52" spans="6:9" x14ac:dyDescent="0.35">
      <c r="F52" t="s">
        <v>9</v>
      </c>
      <c r="G52" t="s">
        <v>12</v>
      </c>
      <c r="H52" t="s">
        <v>19</v>
      </c>
      <c r="I52" t="s">
        <v>78</v>
      </c>
    </row>
    <row r="53" spans="6:9" x14ac:dyDescent="0.35">
      <c r="F53" t="s">
        <v>9</v>
      </c>
      <c r="G53" t="s">
        <v>12</v>
      </c>
      <c r="H53" t="s">
        <v>8</v>
      </c>
      <c r="I53" t="s">
        <v>79</v>
      </c>
    </row>
    <row r="54" spans="6:9" x14ac:dyDescent="0.35">
      <c r="F54" t="s">
        <v>80</v>
      </c>
      <c r="G54" t="s">
        <v>1</v>
      </c>
      <c r="H54" t="s">
        <v>13</v>
      </c>
      <c r="I54" t="s">
        <v>81</v>
      </c>
    </row>
    <row r="55" spans="6:9" x14ac:dyDescent="0.35">
      <c r="F55" t="s">
        <v>80</v>
      </c>
      <c r="G55" t="s">
        <v>1</v>
      </c>
      <c r="H55" t="s">
        <v>8</v>
      </c>
      <c r="I55" t="s">
        <v>82</v>
      </c>
    </row>
    <row r="56" spans="6:9" x14ac:dyDescent="0.35">
      <c r="F56" t="s">
        <v>80</v>
      </c>
      <c r="G56" t="s">
        <v>1</v>
      </c>
      <c r="H56" t="s">
        <v>2</v>
      </c>
      <c r="I56" t="s">
        <v>83</v>
      </c>
    </row>
    <row r="57" spans="6:9" x14ac:dyDescent="0.35">
      <c r="F57" t="s">
        <v>80</v>
      </c>
      <c r="G57" t="s">
        <v>14</v>
      </c>
      <c r="H57" t="s">
        <v>4</v>
      </c>
      <c r="I57" t="s">
        <v>84</v>
      </c>
    </row>
    <row r="58" spans="6:9" x14ac:dyDescent="0.35">
      <c r="F58" t="s">
        <v>80</v>
      </c>
      <c r="G58" t="s">
        <v>14</v>
      </c>
      <c r="H58" t="s">
        <v>19</v>
      </c>
      <c r="I58" t="s">
        <v>85</v>
      </c>
    </row>
    <row r="59" spans="6:9" x14ac:dyDescent="0.35">
      <c r="F59" t="s">
        <v>80</v>
      </c>
      <c r="G59" t="s">
        <v>14</v>
      </c>
      <c r="H59" t="s">
        <v>16</v>
      </c>
      <c r="I59" t="s">
        <v>86</v>
      </c>
    </row>
    <row r="60" spans="6:9" x14ac:dyDescent="0.35">
      <c r="F60" t="s">
        <v>80</v>
      </c>
      <c r="G60" t="s">
        <v>3</v>
      </c>
      <c r="H60" t="s">
        <v>18</v>
      </c>
      <c r="I60" t="s">
        <v>87</v>
      </c>
    </row>
    <row r="61" spans="6:9" x14ac:dyDescent="0.35">
      <c r="F61" t="s">
        <v>80</v>
      </c>
      <c r="G61" t="s">
        <v>3</v>
      </c>
      <c r="H61" t="s">
        <v>11</v>
      </c>
      <c r="I61" t="s">
        <v>88</v>
      </c>
    </row>
    <row r="62" spans="6:9" x14ac:dyDescent="0.35">
      <c r="F62" t="s">
        <v>80</v>
      </c>
      <c r="G62" t="s">
        <v>3</v>
      </c>
      <c r="H62" t="s">
        <v>16</v>
      </c>
      <c r="I62" t="s">
        <v>89</v>
      </c>
    </row>
    <row r="63" spans="6:9" x14ac:dyDescent="0.35">
      <c r="F63" t="s">
        <v>80</v>
      </c>
      <c r="G63" t="s">
        <v>15</v>
      </c>
      <c r="H63" t="s">
        <v>11</v>
      </c>
      <c r="I63" t="s">
        <v>90</v>
      </c>
    </row>
    <row r="64" spans="6:9" x14ac:dyDescent="0.35">
      <c r="F64" t="s">
        <v>80</v>
      </c>
      <c r="G64" t="s">
        <v>15</v>
      </c>
      <c r="H64" t="s">
        <v>16</v>
      </c>
      <c r="I64" t="s">
        <v>91</v>
      </c>
    </row>
    <row r="65" spans="6:9" x14ac:dyDescent="0.35">
      <c r="F65" t="s">
        <v>80</v>
      </c>
      <c r="G65" t="s">
        <v>15</v>
      </c>
      <c r="H65" t="s">
        <v>2</v>
      </c>
      <c r="I65" t="s">
        <v>92</v>
      </c>
    </row>
    <row r="66" spans="6:9" x14ac:dyDescent="0.35">
      <c r="F66" t="s">
        <v>93</v>
      </c>
      <c r="G66" t="s">
        <v>3</v>
      </c>
      <c r="H66" t="s">
        <v>4</v>
      </c>
      <c r="I66" t="s">
        <v>94</v>
      </c>
    </row>
    <row r="67" spans="6:9" x14ac:dyDescent="0.35">
      <c r="F67" t="s">
        <v>93</v>
      </c>
      <c r="G67" t="s">
        <v>3</v>
      </c>
      <c r="H67" t="s">
        <v>11</v>
      </c>
      <c r="I67" t="s">
        <v>95</v>
      </c>
    </row>
    <row r="68" spans="6:9" x14ac:dyDescent="0.35">
      <c r="F68" t="s">
        <v>93</v>
      </c>
      <c r="G68" t="s">
        <v>96</v>
      </c>
      <c r="H68" t="s">
        <v>4</v>
      </c>
      <c r="I68" t="s">
        <v>97</v>
      </c>
    </row>
    <row r="69" spans="6:9" x14ac:dyDescent="0.35">
      <c r="F69" t="s">
        <v>93</v>
      </c>
      <c r="G69" t="s">
        <v>96</v>
      </c>
      <c r="H69" t="s">
        <v>11</v>
      </c>
      <c r="I69" t="s">
        <v>98</v>
      </c>
    </row>
    <row r="70" spans="6:9" x14ac:dyDescent="0.35">
      <c r="F70" t="s">
        <v>93</v>
      </c>
      <c r="G70" t="s">
        <v>99</v>
      </c>
      <c r="H70" t="s">
        <v>6</v>
      </c>
      <c r="I70" t="s">
        <v>100</v>
      </c>
    </row>
    <row r="71" spans="6:9" x14ac:dyDescent="0.35">
      <c r="F71" t="s">
        <v>93</v>
      </c>
      <c r="G71" t="s">
        <v>7</v>
      </c>
      <c r="H71" t="s">
        <v>8</v>
      </c>
      <c r="I71" t="s">
        <v>101</v>
      </c>
    </row>
    <row r="72" spans="6:9" x14ac:dyDescent="0.35">
      <c r="F72" t="s">
        <v>93</v>
      </c>
      <c r="G72" t="s">
        <v>102</v>
      </c>
      <c r="H72" t="s">
        <v>18</v>
      </c>
      <c r="I72" t="s">
        <v>103</v>
      </c>
    </row>
    <row r="73" spans="6:9" x14ac:dyDescent="0.35">
      <c r="F73" t="s">
        <v>93</v>
      </c>
      <c r="G73" t="s">
        <v>104</v>
      </c>
      <c r="H73" t="s">
        <v>8</v>
      </c>
      <c r="I73" t="s">
        <v>105</v>
      </c>
    </row>
    <row r="74" spans="6:9" x14ac:dyDescent="0.35">
      <c r="F74" t="s">
        <v>93</v>
      </c>
      <c r="G74" t="s">
        <v>106</v>
      </c>
      <c r="H74" t="s">
        <v>4</v>
      </c>
      <c r="I74" t="s">
        <v>107</v>
      </c>
    </row>
    <row r="75" spans="6:9" x14ac:dyDescent="0.35">
      <c r="F75" t="s">
        <v>93</v>
      </c>
      <c r="G75" t="s">
        <v>108</v>
      </c>
      <c r="H75" t="s">
        <v>16</v>
      </c>
      <c r="I75" t="s">
        <v>109</v>
      </c>
    </row>
    <row r="76" spans="6:9" x14ac:dyDescent="0.35">
      <c r="F76" t="s">
        <v>93</v>
      </c>
      <c r="G76" t="s">
        <v>110</v>
      </c>
      <c r="H76" t="s">
        <v>19</v>
      </c>
      <c r="I76" t="s">
        <v>111</v>
      </c>
    </row>
    <row r="77" spans="6:9" x14ac:dyDescent="0.35">
      <c r="F77" t="s">
        <v>5</v>
      </c>
      <c r="G77" t="s">
        <v>3</v>
      </c>
      <c r="H77" t="s">
        <v>6</v>
      </c>
      <c r="I77" t="s">
        <v>112</v>
      </c>
    </row>
    <row r="78" spans="6:9" x14ac:dyDescent="0.35">
      <c r="F78" t="s">
        <v>5</v>
      </c>
      <c r="G78" t="s">
        <v>7</v>
      </c>
      <c r="H78" t="s">
        <v>8</v>
      </c>
      <c r="I78" t="s">
        <v>113</v>
      </c>
    </row>
    <row r="79" spans="6:9" x14ac:dyDescent="0.35">
      <c r="F79" t="s">
        <v>5</v>
      </c>
      <c r="G79" t="s">
        <v>20</v>
      </c>
      <c r="H79" t="s">
        <v>19</v>
      </c>
      <c r="I79" t="s">
        <v>114</v>
      </c>
    </row>
    <row r="80" spans="6:9" x14ac:dyDescent="0.35">
      <c r="F80" t="s">
        <v>115</v>
      </c>
      <c r="G80" t="s">
        <v>116</v>
      </c>
      <c r="H80" t="s">
        <v>19</v>
      </c>
      <c r="I80" t="s">
        <v>117</v>
      </c>
    </row>
    <row r="81" spans="6:9" x14ac:dyDescent="0.35">
      <c r="F81" t="s">
        <v>115</v>
      </c>
      <c r="G81" t="s">
        <v>7</v>
      </c>
      <c r="H81" t="s">
        <v>8</v>
      </c>
      <c r="I81" t="s">
        <v>118</v>
      </c>
    </row>
    <row r="82" spans="6:9" x14ac:dyDescent="0.35">
      <c r="F82" t="s">
        <v>115</v>
      </c>
      <c r="G82" t="s">
        <v>119</v>
      </c>
      <c r="H82" t="s">
        <v>4</v>
      </c>
      <c r="I82" t="s">
        <v>120</v>
      </c>
    </row>
    <row r="83" spans="6:9" x14ac:dyDescent="0.35">
      <c r="F83" t="s">
        <v>115</v>
      </c>
      <c r="G83" t="s">
        <v>121</v>
      </c>
      <c r="H83" t="s">
        <v>2</v>
      </c>
      <c r="I83" t="s">
        <v>122</v>
      </c>
    </row>
    <row r="84" spans="6:9" x14ac:dyDescent="0.35">
      <c r="F84" t="s">
        <v>115</v>
      </c>
      <c r="G84" t="s">
        <v>3</v>
      </c>
      <c r="H84" t="s">
        <v>18</v>
      </c>
      <c r="I84" t="s">
        <v>123</v>
      </c>
    </row>
    <row r="85" spans="6:9" x14ac:dyDescent="0.35">
      <c r="F85" t="s">
        <v>124</v>
      </c>
      <c r="G85" t="s">
        <v>1</v>
      </c>
      <c r="H85" t="s">
        <v>125</v>
      </c>
      <c r="I85" t="s">
        <v>126</v>
      </c>
    </row>
    <row r="86" spans="6:9" x14ac:dyDescent="0.35">
      <c r="F86" t="s">
        <v>124</v>
      </c>
      <c r="G86" t="s">
        <v>3</v>
      </c>
      <c r="H86" t="s">
        <v>125</v>
      </c>
      <c r="I86" t="s">
        <v>127</v>
      </c>
    </row>
    <row r="87" spans="6:9" x14ac:dyDescent="0.35">
      <c r="F87" t="s">
        <v>124</v>
      </c>
      <c r="G87" t="s">
        <v>10</v>
      </c>
      <c r="H87" t="s">
        <v>125</v>
      </c>
      <c r="I87" t="s">
        <v>128</v>
      </c>
    </row>
    <row r="88" spans="6:9" x14ac:dyDescent="0.35">
      <c r="F88" t="s">
        <v>129</v>
      </c>
      <c r="G88" t="s">
        <v>1</v>
      </c>
      <c r="H88" t="s">
        <v>125</v>
      </c>
      <c r="I88" t="s">
        <v>130</v>
      </c>
    </row>
    <row r="89" spans="6:9" x14ac:dyDescent="0.35">
      <c r="F89" t="s">
        <v>131</v>
      </c>
      <c r="G89" t="s">
        <v>1</v>
      </c>
      <c r="H89" t="s">
        <v>125</v>
      </c>
      <c r="I89" t="s">
        <v>132</v>
      </c>
    </row>
    <row r="90" spans="6:9" x14ac:dyDescent="0.35">
      <c r="F90" t="s">
        <v>133</v>
      </c>
      <c r="G90" t="s">
        <v>1</v>
      </c>
      <c r="H90" t="s">
        <v>125</v>
      </c>
      <c r="I90" t="s">
        <v>134</v>
      </c>
    </row>
    <row r="91" spans="6:9" x14ac:dyDescent="0.35">
      <c r="F91" t="s">
        <v>129</v>
      </c>
      <c r="G91" t="s">
        <v>3</v>
      </c>
      <c r="H91" t="s">
        <v>125</v>
      </c>
      <c r="I91" t="s">
        <v>135</v>
      </c>
    </row>
    <row r="92" spans="6:9" x14ac:dyDescent="0.35">
      <c r="F92" t="s">
        <v>131</v>
      </c>
      <c r="G92" t="s">
        <v>3</v>
      </c>
      <c r="H92" t="s">
        <v>125</v>
      </c>
      <c r="I92" t="s">
        <v>136</v>
      </c>
    </row>
    <row r="93" spans="6:9" x14ac:dyDescent="0.35">
      <c r="F93" t="s">
        <v>133</v>
      </c>
      <c r="G93" t="s">
        <v>3</v>
      </c>
      <c r="H93" t="s">
        <v>125</v>
      </c>
      <c r="I93" t="s">
        <v>137</v>
      </c>
    </row>
    <row r="94" spans="6:9" x14ac:dyDescent="0.35">
      <c r="F94" t="s">
        <v>129</v>
      </c>
      <c r="G94" t="s">
        <v>10</v>
      </c>
      <c r="H94" t="s">
        <v>125</v>
      </c>
      <c r="I94" t="s">
        <v>138</v>
      </c>
    </row>
    <row r="95" spans="6:9" x14ac:dyDescent="0.35">
      <c r="F95" t="s">
        <v>131</v>
      </c>
      <c r="G95" t="s">
        <v>10</v>
      </c>
      <c r="H95" t="s">
        <v>125</v>
      </c>
      <c r="I95" t="s">
        <v>139</v>
      </c>
    </row>
    <row r="96" spans="6:9" x14ac:dyDescent="0.35">
      <c r="F96" t="s">
        <v>133</v>
      </c>
      <c r="G96" t="s">
        <v>10</v>
      </c>
      <c r="H96" t="s">
        <v>125</v>
      </c>
      <c r="I96" t="s">
        <v>140</v>
      </c>
    </row>
  </sheetData>
  <dataValidations count="3">
    <dataValidation type="list" allowBlank="1" showInputMessage="1" showErrorMessage="1" sqref="L2">
      <formula1>modele</formula1>
    </dataValidation>
    <dataValidation type="list" allowBlank="1" showInputMessage="1" showErrorMessage="1" sqref="L3">
      <formula1>couleur</formula1>
    </dataValidation>
    <dataValidation type="list" allowBlank="1" showInputMessage="1" showErrorMessage="1" sqref="L4">
      <formula1>verre</formula1>
    </dataValidation>
  </dataValidations>
  <pageMargins left="0.7" right="0.7" top="0.75" bottom="0.75" header="0.3" footer="0.3"/>
  <pageSetup paperSize="9" orientation="portrait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workbookViewId="0"/>
  </sheetViews>
  <sheetFormatPr baseColWidth="10" defaultRowHeight="14.5" x14ac:dyDescent="0.35"/>
  <cols>
    <col min="1" max="1" width="12.7265625" bestFit="1" customWidth="1"/>
    <col min="2" max="2" width="12.7265625" customWidth="1"/>
    <col min="3" max="3" width="16.26953125" bestFit="1" customWidth="1"/>
    <col min="4" max="4" width="16.26953125" customWidth="1"/>
    <col min="5" max="5" width="7.81640625" bestFit="1" customWidth="1"/>
  </cols>
  <sheetData>
    <row r="1" spans="1:5" s="3" customFormat="1" x14ac:dyDescent="0.35">
      <c r="A1" s="3" t="s">
        <v>142</v>
      </c>
      <c r="C1" s="3" t="s">
        <v>143</v>
      </c>
      <c r="E1" s="3" t="s">
        <v>144</v>
      </c>
    </row>
    <row r="2" spans="1:5" x14ac:dyDescent="0.35">
      <c r="A2" t="s">
        <v>28</v>
      </c>
      <c r="C2" t="s">
        <v>34</v>
      </c>
      <c r="E2" t="s">
        <v>4</v>
      </c>
    </row>
    <row r="3" spans="1:5" x14ac:dyDescent="0.35">
      <c r="A3" t="s">
        <v>21</v>
      </c>
      <c r="C3" t="s">
        <v>104</v>
      </c>
      <c r="E3" t="s">
        <v>19</v>
      </c>
    </row>
    <row r="4" spans="1:5" x14ac:dyDescent="0.35">
      <c r="A4" t="s">
        <v>5</v>
      </c>
      <c r="C4" t="s">
        <v>102</v>
      </c>
      <c r="E4" t="s">
        <v>8</v>
      </c>
    </row>
    <row r="5" spans="1:5" x14ac:dyDescent="0.35">
      <c r="A5" t="s">
        <v>9</v>
      </c>
      <c r="C5" t="s">
        <v>15</v>
      </c>
      <c r="E5" t="s">
        <v>6</v>
      </c>
    </row>
    <row r="6" spans="1:5" x14ac:dyDescent="0.35">
      <c r="A6" t="s">
        <v>131</v>
      </c>
      <c r="C6" t="s">
        <v>10</v>
      </c>
      <c r="E6" t="s">
        <v>11</v>
      </c>
    </row>
    <row r="7" spans="1:5" x14ac:dyDescent="0.35">
      <c r="A7" t="s">
        <v>0</v>
      </c>
      <c r="C7" t="s">
        <v>20</v>
      </c>
      <c r="E7" t="s">
        <v>18</v>
      </c>
    </row>
    <row r="8" spans="1:5" x14ac:dyDescent="0.35">
      <c r="A8" t="s">
        <v>124</v>
      </c>
      <c r="C8" t="s">
        <v>7</v>
      </c>
      <c r="E8" t="s">
        <v>13</v>
      </c>
    </row>
    <row r="9" spans="1:5" x14ac:dyDescent="0.35">
      <c r="A9" t="s">
        <v>93</v>
      </c>
      <c r="C9" t="s">
        <v>12</v>
      </c>
      <c r="E9" t="s">
        <v>125</v>
      </c>
    </row>
    <row r="10" spans="1:5" x14ac:dyDescent="0.35">
      <c r="A10" t="s">
        <v>48</v>
      </c>
      <c r="C10" t="s">
        <v>26</v>
      </c>
      <c r="E10" t="s">
        <v>2</v>
      </c>
    </row>
    <row r="11" spans="1:5" x14ac:dyDescent="0.35">
      <c r="A11" t="s">
        <v>133</v>
      </c>
      <c r="C11" t="s">
        <v>31</v>
      </c>
      <c r="E11" t="s">
        <v>16</v>
      </c>
    </row>
    <row r="12" spans="1:5" x14ac:dyDescent="0.35">
      <c r="A12" t="s">
        <v>115</v>
      </c>
      <c r="C12" t="s">
        <v>108</v>
      </c>
    </row>
    <row r="13" spans="1:5" x14ac:dyDescent="0.35">
      <c r="A13" t="s">
        <v>80</v>
      </c>
      <c r="C13" t="s">
        <v>110</v>
      </c>
    </row>
    <row r="14" spans="1:5" x14ac:dyDescent="0.35">
      <c r="A14" t="s">
        <v>41</v>
      </c>
      <c r="C14" t="s">
        <v>3</v>
      </c>
    </row>
    <row r="15" spans="1:5" x14ac:dyDescent="0.35">
      <c r="A15" t="s">
        <v>129</v>
      </c>
      <c r="C15" t="s">
        <v>96</v>
      </c>
    </row>
    <row r="16" spans="1:5" x14ac:dyDescent="0.35">
      <c r="C16" t="s">
        <v>45</v>
      </c>
    </row>
    <row r="17" spans="3:3" x14ac:dyDescent="0.35">
      <c r="C17" t="s">
        <v>17</v>
      </c>
    </row>
    <row r="18" spans="3:3" x14ac:dyDescent="0.35">
      <c r="C18" t="s">
        <v>106</v>
      </c>
    </row>
    <row r="19" spans="3:3" x14ac:dyDescent="0.35">
      <c r="C19" t="s">
        <v>14</v>
      </c>
    </row>
    <row r="20" spans="3:3" x14ac:dyDescent="0.35">
      <c r="C20" t="s">
        <v>119</v>
      </c>
    </row>
    <row r="21" spans="3:3" x14ac:dyDescent="0.35">
      <c r="C21" t="s">
        <v>116</v>
      </c>
    </row>
    <row r="22" spans="3:3" x14ac:dyDescent="0.35">
      <c r="C22" t="s">
        <v>99</v>
      </c>
    </row>
    <row r="23" spans="3:3" x14ac:dyDescent="0.35">
      <c r="C23" t="s">
        <v>121</v>
      </c>
    </row>
    <row r="24" spans="3:3" x14ac:dyDescent="0.35">
      <c r="C24" t="s">
        <v>1</v>
      </c>
    </row>
  </sheetData>
  <sortState ref="A2:A15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couleur</vt:lpstr>
      <vt:lpstr>modele</vt:lpstr>
      <vt:lpstr>verre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2016-03-04T16:34:23Z</dcterms:created>
  <dcterms:modified xsi:type="dcterms:W3CDTF">2016-03-05T02:54:09Z</dcterms:modified>
</cp:coreProperties>
</file>