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610" activeTab="1"/>
  </bookViews>
  <sheets>
    <sheet name="Database" sheetId="1" r:id="rId1"/>
    <sheet name="Correspondances" sheetId="2" r:id="rId2"/>
  </sheets>
  <definedNames>
    <definedName name="_xlnm._FilterDatabase" localSheetId="0" hidden="1">Database!$AP$1:$AP$47</definedName>
    <definedName name="Choix">OFFSET(Database!$AQ$1, MATCH(Correspondances!$A1,Database!$AP:$AP,0), , MATCH(Correspondances!$A1,Database!$AP:$AP,1) - MATCH(Correspondances!$A1,Database!$AP:$AP,0) +1)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L2" i="2"/>
  <c r="M2" i="2"/>
  <c r="K3" i="2"/>
  <c r="L3" i="2"/>
  <c r="M3" i="2"/>
  <c r="K4" i="2"/>
  <c r="L4" i="2"/>
  <c r="M4" i="2"/>
  <c r="K5" i="2"/>
  <c r="L5" i="2"/>
  <c r="M5" i="2"/>
  <c r="K6" i="2"/>
  <c r="L6" i="2"/>
  <c r="M6" i="2"/>
  <c r="K7" i="2"/>
  <c r="L7" i="2"/>
  <c r="M7" i="2"/>
  <c r="K8" i="2"/>
  <c r="L8" i="2"/>
  <c r="M8" i="2"/>
  <c r="K9" i="2"/>
  <c r="L9" i="2"/>
  <c r="M9" i="2"/>
  <c r="K10" i="2"/>
  <c r="L10" i="2"/>
  <c r="M10" i="2"/>
  <c r="K15" i="2"/>
  <c r="L15" i="2"/>
  <c r="M15" i="2"/>
  <c r="K16" i="2"/>
  <c r="L16" i="2"/>
  <c r="M16" i="2"/>
  <c r="K11" i="2"/>
  <c r="L11" i="2"/>
  <c r="M11" i="2"/>
  <c r="K12" i="2"/>
  <c r="L12" i="2"/>
  <c r="M12" i="2"/>
  <c r="K13" i="2"/>
  <c r="L13" i="2"/>
  <c r="M13" i="2"/>
  <c r="K14" i="2"/>
  <c r="L14" i="2"/>
  <c r="M14" i="2"/>
  <c r="AQ2" i="1" l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</calcChain>
</file>

<file path=xl/sharedStrings.xml><?xml version="1.0" encoding="utf-8"?>
<sst xmlns="http://schemas.openxmlformats.org/spreadsheetml/2006/main" count="813" uniqueCount="356">
  <si>
    <t>Row Id</t>
  </si>
  <si>
    <t>LB_AUTEUR</t>
  </si>
  <si>
    <t>NOM_VERN</t>
  </si>
  <si>
    <t>NOM_VERN_ENG</t>
  </si>
  <si>
    <t>NOM_VALIDE</t>
  </si>
  <si>
    <t>NOM_VALIDE_MAJUSCULE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</si>
  <si>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</si>
  <si>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</si>
  <si>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</si>
  <si>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</si>
  <si>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</si>
  <si>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</si>
  <si>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</si>
  <si>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</si>
  <si>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</si>
  <si>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</si>
  <si>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</si>
  <si>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</si>
  <si>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</si>
  <si>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</si>
  <si>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</si>
  <si>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</si>
  <si>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</si>
  <si>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</si>
  <si>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</si>
  <si>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</si>
  <si>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</si>
  <si>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</si>
  <si>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</si>
  <si>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</si>
  <si>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</si>
  <si>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</si>
  <si>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</si>
  <si>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</si>
  <si>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</si>
  <si>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</si>
  <si>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</si>
  <si>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</si>
  <si>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</si>
  <si>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</si>
  <si>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</si>
  <si>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Code</t>
  </si>
  <si>
    <t>NOM VALIDE</t>
  </si>
  <si>
    <t>(Desf.) K.Bremer &amp; Humphries, 1993</t>
  </si>
  <si>
    <t>Aaronsohnia pubescens (Desf.) K.Bremer &amp; Humphries, 1993</t>
  </si>
  <si>
    <t>AARONSOHNIA PUBESCENS (DESF.) K.BREMER &amp; HUMPHRIES, 1993</t>
  </si>
  <si>
    <t xml:space="preserve">Aaronsohnia pubescens </t>
  </si>
  <si>
    <t>Aaronsohnia pubescens (Desf.) K.Bremer &amp; Humphries, 1993 _ Cotula pubescens Desf., 1799</t>
  </si>
  <si>
    <t>I</t>
  </si>
  <si>
    <t>Plantae</t>
  </si>
  <si>
    <t>Equisetopsida</t>
  </si>
  <si>
    <t>Asterales</t>
  </si>
  <si>
    <t>Asteraceae</t>
  </si>
  <si>
    <t>Plantes vasculaires</t>
  </si>
  <si>
    <t>Angiospermes</t>
  </si>
  <si>
    <t>ES</t>
  </si>
  <si>
    <t>Aaro pube</t>
  </si>
  <si>
    <t>Warb. &amp; Eig, 1927</t>
  </si>
  <si>
    <t>Aaronsohnia Warb. &amp; Eig, 1927</t>
  </si>
  <si>
    <t>AARONSOHNIA WARB. &amp; EIG, 1927</t>
  </si>
  <si>
    <t xml:space="preserve">Aaronsohnia </t>
  </si>
  <si>
    <t>GN</t>
  </si>
  <si>
    <t>Aaro sp.</t>
  </si>
  <si>
    <t>Barneby &amp; J.W.Grimes, 1996</t>
  </si>
  <si>
    <t>Abarema gallorum Barneby &amp; J.W.Grimes, 1996</t>
  </si>
  <si>
    <t>ABAREMA GALLORUM BARNEBY &amp; J.W.GRIMES, 1996</t>
  </si>
  <si>
    <t xml:space="preserve">Abarema gallorum </t>
  </si>
  <si>
    <t>A</t>
  </si>
  <si>
    <t>E</t>
  </si>
  <si>
    <t>Fabales</t>
  </si>
  <si>
    <t>Fabaceae</t>
  </si>
  <si>
    <t>Caesalpinioideae</t>
  </si>
  <si>
    <t>Mimoseae</t>
  </si>
  <si>
    <t>Abar gall</t>
  </si>
  <si>
    <t>R.Br., 1818</t>
  </si>
  <si>
    <t>Abelia R.Br., 1818</t>
  </si>
  <si>
    <t>ABELIA R.BR., 1818</t>
  </si>
  <si>
    <t xml:space="preserve">Abelia </t>
  </si>
  <si>
    <t>P</t>
  </si>
  <si>
    <t>Dipsacales</t>
  </si>
  <si>
    <t>Caprifoliaceae</t>
  </si>
  <si>
    <t>Abel sp.</t>
  </si>
  <si>
    <t>(Hedw.) M.Fleisch., 1922</t>
  </si>
  <si>
    <t>Fir Tamarisk-moss</t>
  </si>
  <si>
    <t>Abietinella abietina (Hedw.) M.Fleisch., 1922</t>
  </si>
  <si>
    <t>ABIETINELLA ABIETINA (HEDW.) M.FLEISCH., 1922</t>
  </si>
  <si>
    <t xml:space="preserve">Abietinella abietina </t>
  </si>
  <si>
    <t>Abietinella abietina (Hedw.) M.Fleisch., 1922 _ Hypnum abietinum L. _ Thuidium abietinum (Hedw.) Schimp., 1852</t>
  </si>
  <si>
    <t>Hypnales</t>
  </si>
  <si>
    <t>Thuidiaceae</t>
  </si>
  <si>
    <t>Bryophytes</t>
  </si>
  <si>
    <t>Mousses</t>
  </si>
  <si>
    <t>Abie abie</t>
  </si>
  <si>
    <t>Mill., 1768</t>
  </si>
  <si>
    <t>Sapin pectinÃ©, Sapin Ã  feuilles d'If</t>
  </si>
  <si>
    <t>European Silver-fir</t>
  </si>
  <si>
    <t>Abies alba Mill., 1768</t>
  </si>
  <si>
    <t>ABIES ALBA MILL., 1768</t>
  </si>
  <si>
    <t xml:space="preserve">Abies alba </t>
  </si>
  <si>
    <t>Abies alba Mill., 1768 _ Abies alba subsp. alba Mill., 1768 _ Abies pectinata (Lam.) DC., 1805 _ Picea pectinata (Lam.) J.W.Loudon, 1838</t>
  </si>
  <si>
    <t>Pinales</t>
  </si>
  <si>
    <t>Pinaceae</t>
  </si>
  <si>
    <t>Gymnospermes</t>
  </si>
  <si>
    <t>Abie alba</t>
  </si>
  <si>
    <t>J.Forbes</t>
  </si>
  <si>
    <t>Abies amabilis J.Forbes</t>
  </si>
  <si>
    <t>ABIES AMABILIS J.FORBES</t>
  </si>
  <si>
    <t xml:space="preserve">Abies amabilis </t>
  </si>
  <si>
    <t>M</t>
  </si>
  <si>
    <t>Abie amab</t>
  </si>
  <si>
    <t>(L.) Mill., 1768</t>
  </si>
  <si>
    <t>Sapin baumier</t>
  </si>
  <si>
    <t>Abies balsamea (L.) Mill., 1768</t>
  </si>
  <si>
    <t>ABIES BALSAMEA (L.) MILL., 1768</t>
  </si>
  <si>
    <t xml:space="preserve">Abies balsamea </t>
  </si>
  <si>
    <t>Abies balsamea (L.) Mill., 1768 _ Abies balsamea subsp. phanerolepis (Fernald) A.E.Murray, 1982 _ Abies balsamea var. phanerolepis Fernald, 1909 _ Abies fraseri (Pursh) Poir., 1817 _ Abies hudsonia Bosc ex Jacques, 1829 _ Abies x phanerolepis (Fernald) T.S.Liu _ Pinus balsamea L., 1753</t>
  </si>
  <si>
    <t>Abie bals</t>
  </si>
  <si>
    <t>Mattf., 1925</t>
  </si>
  <si>
    <t>Sapin de Turquie</t>
  </si>
  <si>
    <t>Abies bornmuelleriana Mattf., 1925</t>
  </si>
  <si>
    <t>ABIES BORNMUELLERIANA MATTF., 1925</t>
  </si>
  <si>
    <t xml:space="preserve">Abies bornmuelleriana </t>
  </si>
  <si>
    <t>Abies bornmuelleriana Mattf., 1925 _ Abies equi-trojani (Asch. &amp; Sint. ex Boiss.) Mattf., 1925 _ Abies nordmanniana subsp. bornmuelleriana (Mattf.) Coode &amp; Cullen, 1965 _ Abies nordmanniana subsp. equi-trojani (Asch. &amp; Sint. ex Boiss.) Coode &amp; Cullen, 1965 _ Abies pectinata var. equi-trojani Asch. &amp; Sint. ex Boiss., 1864</t>
  </si>
  <si>
    <t>Abie born</t>
  </si>
  <si>
    <t>(D.Don) Poit., 1845</t>
  </si>
  <si>
    <t>Abies bracteata (D.Don) Poit., 1845</t>
  </si>
  <si>
    <t>ABIES BRACTEATA (D.DON) POIT., 1845</t>
  </si>
  <si>
    <t xml:space="preserve">Abies bracteata </t>
  </si>
  <si>
    <t>Abies bracteata (D.Don) Poit., 1845 _ Pinus bracteata D.Don, 1836</t>
  </si>
  <si>
    <t>Abie brac</t>
  </si>
  <si>
    <t>Loudon, 1838</t>
  </si>
  <si>
    <t>Sapin de CÃ©phalonie</t>
  </si>
  <si>
    <t>Greek Fir</t>
  </si>
  <si>
    <t>Abies cephalonica Loudon, 1838</t>
  </si>
  <si>
    <t>ABIES CEPHALONICA LOUDON, 1838</t>
  </si>
  <si>
    <t xml:space="preserve">Abies cephalonica </t>
  </si>
  <si>
    <t>Abies cephalonica Loudon, 1838 _ Abies alba subsp. cephalonica (J.W.Loudon) K.Richt., 1890 _ Abies apollinis Link, 1841 _ Abies kukunaria Wender., 1831</t>
  </si>
  <si>
    <t>Abie ceph</t>
  </si>
  <si>
    <t>Tiegh., 1892</t>
  </si>
  <si>
    <t>Abies chensiensis Tiegh., 1892</t>
  </si>
  <si>
    <t>ABIES CHENSIENSIS TIEGH., 1892</t>
  </si>
  <si>
    <t xml:space="preserve">Abies chensiensis </t>
  </si>
  <si>
    <t>Abie chen</t>
  </si>
  <si>
    <t>(Antoine &amp; Kotschy) CarriÃ¨re, 1855</t>
  </si>
  <si>
    <t>Abies cilicica (Antoine &amp; Kotschy) CarriÃ¨re, 1855</t>
  </si>
  <si>
    <t>ABIES CILICICA (ANTOINE &amp; KOTSCHY) CARRIÃ¨RE, 1855</t>
  </si>
  <si>
    <t xml:space="preserve">Abies cilicica </t>
  </si>
  <si>
    <t>Abies cilicica (Antoine &amp; Kotschy) CarriÃ¨re, 1855 _ Pinus cilicica Antoine &amp; Kotschy, 1853</t>
  </si>
  <si>
    <t>Abie cili</t>
  </si>
  <si>
    <t>(Gordon &amp; Glend.) Lindl. ex Hildebr., 1861</t>
  </si>
  <si>
    <t>Sapin du Colorado</t>
  </si>
  <si>
    <t>Colorado White-fir</t>
  </si>
  <si>
    <t>Abies concolor (Gordon &amp; Glend.) Lindl. ex Hildebr., 1861</t>
  </si>
  <si>
    <t>ABIES CONCOLOR (GORDON &amp; GLEND.) LINDL. EX HILDEBR., 1861</t>
  </si>
  <si>
    <t xml:space="preserve">Abies concolor </t>
  </si>
  <si>
    <t>Abies concolor (Gordon &amp; Glend.) Lindl. ex Hildebr., 1861 _ Abies concolor var. concolor (Gordon &amp; Glend.) Lindl. ex Hildebrandt, 1861 _ Picea concolor Gordon &amp; Glend., 1858</t>
  </si>
  <si>
    <t>Abie conc</t>
  </si>
  <si>
    <t>Franch., 1899</t>
  </si>
  <si>
    <t>Abies delavayi Franch., 1899</t>
  </si>
  <si>
    <t>ABIES DELAVAYI FRANCH., 1899</t>
  </si>
  <si>
    <t xml:space="preserve">Abies delavayi </t>
  </si>
  <si>
    <t>Abie dela</t>
  </si>
  <si>
    <t>Rehder, 1939</t>
  </si>
  <si>
    <t>Abies ernestii Rehder, 1939</t>
  </si>
  <si>
    <t>ABIES ERNESTII REHDER, 1939</t>
  </si>
  <si>
    <t xml:space="preserve">Abies ernestii </t>
  </si>
  <si>
    <t>Abie erne</t>
  </si>
  <si>
    <t>(Mast.) Craib, 1920</t>
  </si>
  <si>
    <t>Abies fabri (Mast.) Craib, 1920</t>
  </si>
  <si>
    <t>ABIES FABRI (MAST.) CRAIB, 1920</t>
  </si>
  <si>
    <t xml:space="preserve">Abies fabri </t>
  </si>
  <si>
    <t>Abie fabr</t>
  </si>
  <si>
    <t>Siebold &amp; Zucc., 1842</t>
  </si>
  <si>
    <t>Abies firma Siebold &amp; Zucc., 1842</t>
  </si>
  <si>
    <t>ABIES FIRMA SIEBOLD &amp; ZUCC., 1842</t>
  </si>
  <si>
    <t xml:space="preserve">Abies firma </t>
  </si>
  <si>
    <t>Abie firm</t>
  </si>
  <si>
    <t>Coltm.-Rog., 1919</t>
  </si>
  <si>
    <t>Abies forrestii Coltm.-Rog., 1919</t>
  </si>
  <si>
    <t>ABIES FORRESTII COLTM.-ROG., 1919</t>
  </si>
  <si>
    <t xml:space="preserve">Abies forrestii </t>
  </si>
  <si>
    <t>Abie forr</t>
  </si>
  <si>
    <t>Orr, 1933</t>
  </si>
  <si>
    <t>Abies georgei Orr, 1933</t>
  </si>
  <si>
    <t>ABIES GEORGEI ORR, 1933</t>
  </si>
  <si>
    <t xml:space="preserve">Abies georgei </t>
  </si>
  <si>
    <t>Abie geor</t>
  </si>
  <si>
    <t>(Douglas ex D.Don) Lindl., 1833</t>
  </si>
  <si>
    <t>Sapin de Vancouver, Sapin de l'OrÃ©gon</t>
  </si>
  <si>
    <t>Giant Fir</t>
  </si>
  <si>
    <t>Abies grandis (Douglas ex D.Don) Lindl., 1833</t>
  </si>
  <si>
    <t>ABIES GRANDIS (DOUGLAS EX D.DON) LINDL., 1833</t>
  </si>
  <si>
    <t xml:space="preserve">Abies grandis </t>
  </si>
  <si>
    <t>Abies grandis (Douglas ex D.Don) Lindl., 1833 _ Abies gordoniana CarriÃ¨re, 1867 _ Picea grandis (Douglas ex D.Don) J.W.Loudon, 1838 _ Pinus grandis Douglas ex D.Don, 1832</t>
  </si>
  <si>
    <t>Abie gran</t>
  </si>
  <si>
    <t>Maxim., 1866</t>
  </si>
  <si>
    <t>Abies holophylla Maxim., 1866</t>
  </si>
  <si>
    <t>ABIES HOLOPHYLLA MAXIM., 1866</t>
  </si>
  <si>
    <t xml:space="preserve">Abies holophylla </t>
  </si>
  <si>
    <t>Abie holo</t>
  </si>
  <si>
    <t>(Hayata) T.ItÃ´</t>
  </si>
  <si>
    <t>Abies kawakamii (Hayata) T.ItÃ´</t>
  </si>
  <si>
    <t>ABIES KAWAKAMII (HAYATA) T.ITÃ´</t>
  </si>
  <si>
    <t xml:space="preserve">Abies kawakamii </t>
  </si>
  <si>
    <t>Abies kawakamii (Hayata) T.ItÃ´ _ Abies mariesii var. kawakamii Hayata, 1908</t>
  </si>
  <si>
    <t>Abie kawa</t>
  </si>
  <si>
    <t>E.H.Wilson, 1920</t>
  </si>
  <si>
    <t>Abies koreana E.H.Wilson, 1920</t>
  </si>
  <si>
    <t>ABIES KOREANA E.H.WILSON, 1920</t>
  </si>
  <si>
    <t xml:space="preserve">Abies koreana </t>
  </si>
  <si>
    <t>Abie kore</t>
  </si>
  <si>
    <t>(Hook.) Nutt., 1849</t>
  </si>
  <si>
    <t>Abies lasiocarpa (Hook.) Nutt., 1849</t>
  </si>
  <si>
    <t>ABIES LASIOCARPA (HOOK.) NUTT., 1849</t>
  </si>
  <si>
    <t xml:space="preserve">Abies lasiocarpa </t>
  </si>
  <si>
    <t>Abies lasiocarpa (Hook.) Nutt., 1849 _ Pinus lasiocarpa Hook., 1838</t>
  </si>
  <si>
    <t>Abie lasi</t>
  </si>
  <si>
    <t>(Gordon) A.Murray, 1863</t>
  </si>
  <si>
    <t>Abies lowiana (Gordon) A.Murray, 1863</t>
  </si>
  <si>
    <t>ABIES LOWIANA (GORDON) A.MURRAY, 1863</t>
  </si>
  <si>
    <t xml:space="preserve">Abies lowiana </t>
  </si>
  <si>
    <t>Abies lowiana (Gordon) A.Murray, 1863 _ Abies concolor var. lowiana (Gordon) Lemmon, 1895 _ Picea lowiana Gordon, 1862</t>
  </si>
  <si>
    <t>Abie lowi</t>
  </si>
  <si>
    <t>=SI(NB.SI(Database!$E$2:$E$144304</t>
  </si>
  <si>
    <t>A.Murray, 1863</t>
  </si>
  <si>
    <t>Abies magnifica A.Murray, 1863</t>
  </si>
  <si>
    <t>ABIES MAGNIFICA A.MURRAY, 1863</t>
  </si>
  <si>
    <t xml:space="preserve">Abies magnifica </t>
  </si>
  <si>
    <t>Abie magn</t>
  </si>
  <si>
    <t>(Lojac.) Mattei, 1908</t>
  </si>
  <si>
    <t>Abies nebrodensis (Lojac.) Mattei, 1908</t>
  </si>
  <si>
    <t>ABIES NEBRODENSIS (LOJAC.) MATTEI, 1908</t>
  </si>
  <si>
    <t xml:space="preserve">Abies nebrodensis </t>
  </si>
  <si>
    <t>Abies nebrodensis (Lojac.) Mattei, 1908 _ Abies pectinata var. nebrodensis Lojac., 1907</t>
  </si>
  <si>
    <t>Abie nebr</t>
  </si>
  <si>
    <t>(Steven) Spach, 1841</t>
  </si>
  <si>
    <t>Sapin de Nordmann, Sapin du Caucase, Sapin de CrimÃ©e</t>
  </si>
  <si>
    <t>Caucasian Fir</t>
  </si>
  <si>
    <t>Abies nordmanniana (Steven) Spach, 1841</t>
  </si>
  <si>
    <t>ABIES NORDMANNIANA (STEVEN) SPACH, 1841</t>
  </si>
  <si>
    <t xml:space="preserve">Abies nordmanniana </t>
  </si>
  <si>
    <t>Abies nordmanniana (Steven) Spach, 1841 _ Abies nordmanniana subsp. nordmanniana (Steven) Spach, 1841 _ Picea nordmanniana (Steven) J.W.Loudon, 1838 _ Pinus nordmanniana Steven, 1838</t>
  </si>
  <si>
    <t>Abie nord</t>
  </si>
  <si>
    <t>Lannoy ex CarriÃ¨re, 1866</t>
  </si>
  <si>
    <t>Abies numidica Lannoy ex CarriÃ¨re, 1866</t>
  </si>
  <si>
    <t>ABIES NUMIDICA LANNOY EX CARRIÃ¨RE, 1866</t>
  </si>
  <si>
    <t xml:space="preserve">Abies numidica </t>
  </si>
  <si>
    <t>Abie numi</t>
  </si>
  <si>
    <t>Gaussen, 1929</t>
  </si>
  <si>
    <t>Sapin de PardÃ©</t>
  </si>
  <si>
    <t>Abies pardei Gaussen, 1929</t>
  </si>
  <si>
    <t>ABIES PARDEI GAUSSEN, 1929</t>
  </si>
  <si>
    <t xml:space="preserve">Abies pardei </t>
  </si>
  <si>
    <t>Abie pard</t>
  </si>
  <si>
    <t>(Royle ex D.Don) Royle, 1836</t>
  </si>
  <si>
    <t>Abies pindrow (Royle ex D.Don) Royle, 1836</t>
  </si>
  <si>
    <t>ABIES PINDROW (ROYLE EX D.DON) ROYLE, 1836</t>
  </si>
  <si>
    <t xml:space="preserve">Abies pindrow </t>
  </si>
  <si>
    <t>Abies pindrow (Royle ex D.Don) Royle, 1836 _ Pinus pindrow Royle ex D.Don, 1836</t>
  </si>
  <si>
    <t>Abie pind</t>
  </si>
  <si>
    <t>Boiss., 1838</t>
  </si>
  <si>
    <t>Sapin d'Espagne</t>
  </si>
  <si>
    <t>Spanish Fir</t>
  </si>
  <si>
    <t>Abies pinsapo Boiss., 1838</t>
  </si>
  <si>
    <t>ABIES PINSAPO BOISS., 1838</t>
  </si>
  <si>
    <t xml:space="preserve">Abies pinsapo </t>
  </si>
  <si>
    <t>Abies pinsapo Boiss., 1838 _ Abies hispanica Chambray, 1845</t>
  </si>
  <si>
    <t>Abie pins</t>
  </si>
  <si>
    <t>Rehder, 1949</t>
  </si>
  <si>
    <t>Noble Fir</t>
  </si>
  <si>
    <t>Abies procera Rehder, 1949</t>
  </si>
  <si>
    <t>ABIES PROCERA REHDER, 1949</t>
  </si>
  <si>
    <t xml:space="preserve">Abies procera </t>
  </si>
  <si>
    <t>Abies procera Rehder, 1949 _ Abies nobilis (Douglas ex Lamb.) Lindl., 1833 _ Pinus nobilis Douglas ex Lamb., 1832</t>
  </si>
  <si>
    <t>Abie proc</t>
  </si>
  <si>
    <t>L., 1753</t>
  </si>
  <si>
    <t>RÃ©sÃ©da jaune, RÃ©sÃ©da bÃ¢tard</t>
  </si>
  <si>
    <t>Wild Mignonette</t>
  </si>
  <si>
    <t>Reseda lutea L., 1753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</si>
  <si>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</si>
  <si>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</si>
  <si>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</si>
  <si>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Brassicales</t>
  </si>
  <si>
    <t>Resedaceae</t>
  </si>
  <si>
    <t>Rese lute</t>
  </si>
  <si>
    <t>RÃ©sÃ©da jaunÃ¢tre, RÃ©sÃ©da des teinturiers, Mignonette jaunÃ¢tre</t>
  </si>
  <si>
    <t>Weld</t>
  </si>
  <si>
    <t>Reseda luteola L., 1753</t>
  </si>
  <si>
    <t>RESEDA LUTEOLA L., 1753</t>
  </si>
  <si>
    <t xml:space="preserve">Reseda luteola </t>
  </si>
  <si>
    <t>Reseda luteola L., 1753 _ Arkopoda luteola (L.) Raf., 1837</t>
  </si>
  <si>
    <t>(Link) Arcang., 1882</t>
  </si>
  <si>
    <t>Reseda luteola subsp. crispata (Link) Arcang., 1882</t>
  </si>
  <si>
    <t>RESEDA LUTEOLA SUBSP. CRISPATA (LINK) ARCANG., 1882</t>
  </si>
  <si>
    <t xml:space="preserve">Reseda luteola subsp. crispata </t>
  </si>
  <si>
    <t>Reseda luteola subsp. crispata (Link) Arcang., 1882 _ Reseda crispata Link, 1822</t>
  </si>
  <si>
    <t>D</t>
  </si>
  <si>
    <t>SSES</t>
  </si>
  <si>
    <t>Rese lute ssp. cris</t>
  </si>
  <si>
    <t>(Boiss. &amp; Reut.) Nyman, 1878</t>
  </si>
  <si>
    <t>Reseda luteola subsp. gussonei (Boiss. &amp; Reut.) Nyman, 1878</t>
  </si>
  <si>
    <t>RESEDA LUTEOLA SUBSP. GUSSONEI (BOISS. &amp; REUT.) NYMAN, 1878</t>
  </si>
  <si>
    <t xml:space="preserve">Reseda luteola subsp. gussonei </t>
  </si>
  <si>
    <t>Reseda luteola subsp. gussonei (Boiss. &amp; Reut.) Nyman, 1878 _ Reseda gussonei Boiss. &amp; Reut., 1854</t>
  </si>
  <si>
    <t>Rese lute ssp. guss</t>
  </si>
  <si>
    <t>Reseda lutea subsp. lutea L., 1753</t>
  </si>
  <si>
    <t>RESEDA LUTEA SUBSP. LUTEA L., 1753</t>
  </si>
  <si>
    <t xml:space="preserve">Reseda lutea subsp. lutea </t>
  </si>
  <si>
    <t>Rese lute ssp. lute</t>
  </si>
  <si>
    <t xml:space="preserve">Reseda lutea var. lutea </t>
  </si>
  <si>
    <t xml:space="preserve">RESEDA LUTEA VAR. LUTEA </t>
  </si>
  <si>
    <t xml:space="preserve">Reseda lutea  lutea </t>
  </si>
  <si>
    <t>Reseda lutea var. lutea  _ Reseda difformis Moench, 1802 _ Reseda lutea subsp. mucronata (Tineo) Arcang., 1882 _ Reseda lutea var. maritima MÃ¼ll.Arg., 1857 _ Reseda lutea var. pulchella MÃ¼ll.Arg., 1857 _ Reseda lutea var. stricta MÃ¼ll.Arg., 1857 _ Reseda undulata Gaterau, 1789 _ Reseda vulgaris Mill., 1768</t>
  </si>
  <si>
    <t>VAR</t>
  </si>
  <si>
    <t>Rese lute var. lute</t>
  </si>
  <si>
    <t>L., 1759</t>
  </si>
  <si>
    <t>RÃ©sÃ©da odorant</t>
  </si>
  <si>
    <t>Garden Mignonette</t>
  </si>
  <si>
    <t>Reseda odorata L., 1759</t>
  </si>
  <si>
    <t>RESEDA ODORATA L., 1759</t>
  </si>
  <si>
    <t xml:space="preserve">Reseda odorata </t>
  </si>
  <si>
    <t>Rese odor</t>
  </si>
  <si>
    <t>RÃ©sÃ©da raiponce</t>
  </si>
  <si>
    <t>Corn Mignonette</t>
  </si>
  <si>
    <t>Reseda phyteuma L., 1753</t>
  </si>
  <si>
    <t>RESEDA PHYTEUMA L., 1753</t>
  </si>
  <si>
    <t xml:space="preserve">Reseda phyteuma </t>
  </si>
  <si>
    <t>Reseda phyteuma L., 1753 _ Pectanisia phyteuma (L.) Raf., 1837</t>
  </si>
  <si>
    <t>Rese phyt</t>
  </si>
  <si>
    <t>mignonettes</t>
  </si>
  <si>
    <t>Reseda L., 1753</t>
  </si>
  <si>
    <t>RESEDA L., 1753</t>
  </si>
  <si>
    <t xml:space="preserve">Reseda </t>
  </si>
  <si>
    <t>Rese sp.</t>
  </si>
  <si>
    <t>Martinov, 1820</t>
  </si>
  <si>
    <t>mignonette family</t>
  </si>
  <si>
    <t>Resedaceae Martinov, 1820</t>
  </si>
  <si>
    <t>RESEDACEAE MARTINOV, 1820</t>
  </si>
  <si>
    <t xml:space="preserve">Resedaceae </t>
  </si>
  <si>
    <t>Resedaceae Martinov, 1820 _ Borthwickiaceae J.X.Su, Wei Wang, Li Bing Zhang &amp; Z.D.Chen, 2012 _ Stixidaceae Doweld, 2008</t>
  </si>
  <si>
    <t>FM</t>
  </si>
  <si>
    <t>Reseda undata L., 1759</t>
  </si>
  <si>
    <t>RESEDA UNDATA L., 1759</t>
  </si>
  <si>
    <t xml:space="preserve">Reseda undata </t>
  </si>
  <si>
    <t>Reseda undata L., 1759 _ Reseda gayana Boiss., 1839 _ Reseda undulata L.</t>
  </si>
  <si>
    <t>Rese unda</t>
  </si>
  <si>
    <t>(J.Buchholz) C.N.Page, 1988</t>
  </si>
  <si>
    <t>Retrophyllum comptonii (J.Buchholz) C.N.Page, 1988</t>
  </si>
  <si>
    <t>RETROPHYLLUM COMPTONII (J.BUCHHOLZ) C.N.PAGE, 1988</t>
  </si>
  <si>
    <t xml:space="preserve">Retrophyllum comptonii </t>
  </si>
  <si>
    <t>Retrophyllum comptonii (J.Buchholz) C.N.Page, 1988 _ Nageia comptonii (J.Buchholz) de Laub., 1987 _ Podocarpus comptonii J.Buchholz, 1949</t>
  </si>
  <si>
    <t>Araucariales</t>
  </si>
  <si>
    <t>Podocarpaceae</t>
  </si>
  <si>
    <t>Retr comp</t>
  </si>
  <si>
    <t>Codes espèces</t>
  </si>
  <si>
    <t>Reseda luteola L., 1753 - RESEDA LUTEOLA L., 1753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</si>
</sst>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187325</xdr:rowOff>
    </xdr:from>
    <xdr:to>
      <xdr:col>21</xdr:col>
      <xdr:colOff>307975</xdr:colOff>
      <xdr:row>5</xdr:row>
      <xdr:rowOff>9525</xdr:rowOff>
    </xdr:to>
    <xdr:sp macro="" textlink="">
      <xdr:nvSpPr>
        <xdr:cNvPr id="2" name="ZoneTexte 1"/>
        <xdr:cNvSpPr txBox="1"/>
      </xdr:nvSpPr>
      <xdr:spPr>
        <a:xfrm>
          <a:off x="15630525" y="187325"/>
          <a:ext cx="6394450" cy="77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validation des données sur liste </a:t>
          </a:r>
        </a:p>
        <a:p>
          <a:r>
            <a:rPr lang="fr-FR" sz="1100"/>
            <a:t>choix </a:t>
          </a:r>
        </a:p>
        <a:p>
          <a:r>
            <a:rPr lang="fr-FR" sz="1100"/>
            <a:t>=DECALER(Database!$AQ$1; EQUIV(Correspondances!A17;Database!$AP:$AP;0) ; ; </a:t>
          </a:r>
        </a:p>
        <a:p>
          <a:r>
            <a:rPr lang="fr-FR" sz="1100"/>
            <a:t>EQUIV(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Correspondances</a:t>
          </a:r>
          <a:r>
            <a:rPr lang="fr-FR" sz="1100"/>
            <a:t>!A17;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Database</a:t>
          </a:r>
          <a:r>
            <a:rPr lang="fr-FR" sz="1100"/>
            <a:t>!$AP:$AP;1) - EQUIV(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Correspondances</a:t>
          </a:r>
          <a:r>
            <a:rPr lang="fr-FR" sz="1100"/>
            <a:t>!A17;Database!$AP:$AP;0) +1)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topLeftCell="AE1" workbookViewId="0">
      <selection activeCell="AP1" sqref="AP1:AP1048576"/>
    </sheetView>
  </sheetViews>
  <sheetFormatPr baseColWidth="10" defaultColWidth="9.1796875" defaultRowHeight="14.5" x14ac:dyDescent="0.35"/>
  <cols>
    <col min="42" max="42" width="18.453125" customWidth="1"/>
    <col min="43" max="43" width="110" bestFit="1" customWidth="1"/>
  </cols>
  <sheetData>
    <row r="1" spans="1:43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</row>
    <row r="2" spans="1:43" x14ac:dyDescent="0.35">
      <c r="A2">
        <v>12677</v>
      </c>
      <c r="B2" t="s">
        <v>43</v>
      </c>
      <c r="E2" t="s">
        <v>44</v>
      </c>
      <c r="F2" t="s">
        <v>45</v>
      </c>
      <c r="G2" t="s">
        <v>44</v>
      </c>
      <c r="H2" t="s">
        <v>46</v>
      </c>
      <c r="I2" t="s">
        <v>47</v>
      </c>
      <c r="J2">
        <v>7</v>
      </c>
      <c r="K2" s="3" t="s">
        <v>48</v>
      </c>
      <c r="AB2" t="s">
        <v>49</v>
      </c>
      <c r="AD2" t="s">
        <v>50</v>
      </c>
      <c r="AE2" t="s">
        <v>51</v>
      </c>
      <c r="AF2" t="s">
        <v>52</v>
      </c>
      <c r="AI2" t="s">
        <v>53</v>
      </c>
      <c r="AJ2" t="s">
        <v>54</v>
      </c>
      <c r="AK2">
        <v>610592</v>
      </c>
      <c r="AL2">
        <v>606842</v>
      </c>
      <c r="AM2">
        <v>606842</v>
      </c>
      <c r="AN2">
        <v>610592</v>
      </c>
      <c r="AO2" t="s">
        <v>55</v>
      </c>
      <c r="AP2" s="3" t="s">
        <v>56</v>
      </c>
      <c r="AQ2" t="str">
        <f t="shared" ref="AQ2:AQ47" si="0">CONCATENATE(E2," - ",F2)</f>
        <v>Aaronsohnia pubescens (Desf.) K.Bremer &amp; Humphries, 1993 - AARONSOHNIA PUBESCENS (DESF.) K.BREMER &amp; HUMPHRIES, 1993</v>
      </c>
    </row>
    <row r="3" spans="1:43" x14ac:dyDescent="0.35">
      <c r="A3">
        <v>41882</v>
      </c>
      <c r="B3" t="s">
        <v>57</v>
      </c>
      <c r="E3" t="s">
        <v>58</v>
      </c>
      <c r="F3" t="s">
        <v>59</v>
      </c>
      <c r="G3" t="s">
        <v>58</v>
      </c>
      <c r="H3" t="s">
        <v>60</v>
      </c>
      <c r="I3" t="s">
        <v>58</v>
      </c>
      <c r="K3" s="3" t="s">
        <v>48</v>
      </c>
      <c r="AB3" t="s">
        <v>49</v>
      </c>
      <c r="AD3" t="s">
        <v>50</v>
      </c>
      <c r="AE3" t="s">
        <v>51</v>
      </c>
      <c r="AF3" t="s">
        <v>52</v>
      </c>
      <c r="AI3" t="s">
        <v>53</v>
      </c>
      <c r="AJ3" t="s">
        <v>54</v>
      </c>
      <c r="AK3">
        <v>606842</v>
      </c>
      <c r="AL3">
        <v>187227</v>
      </c>
      <c r="AM3">
        <v>187227</v>
      </c>
      <c r="AN3">
        <v>606842</v>
      </c>
      <c r="AO3" t="s">
        <v>61</v>
      </c>
      <c r="AP3" s="3" t="s">
        <v>62</v>
      </c>
      <c r="AQ3" t="str">
        <f t="shared" si="0"/>
        <v>Aaronsohnia Warb. &amp; Eig, 1927 - AARONSOHNIA WARB. &amp; EIG, 1927</v>
      </c>
    </row>
    <row r="4" spans="1:43" x14ac:dyDescent="0.35">
      <c r="A4">
        <v>4275</v>
      </c>
      <c r="B4" t="s">
        <v>63</v>
      </c>
      <c r="E4" t="s">
        <v>64</v>
      </c>
      <c r="F4" t="s">
        <v>65</v>
      </c>
      <c r="G4" t="s">
        <v>64</v>
      </c>
      <c r="H4" t="s">
        <v>66</v>
      </c>
      <c r="I4" t="s">
        <v>64</v>
      </c>
      <c r="J4">
        <v>3</v>
      </c>
      <c r="K4" s="3" t="s">
        <v>67</v>
      </c>
      <c r="L4" t="s">
        <v>68</v>
      </c>
      <c r="M4" t="s">
        <v>67</v>
      </c>
      <c r="N4" t="s">
        <v>67</v>
      </c>
      <c r="O4" t="s">
        <v>67</v>
      </c>
      <c r="P4" t="s">
        <v>67</v>
      </c>
      <c r="Q4" t="s">
        <v>67</v>
      </c>
      <c r="R4" t="s">
        <v>67</v>
      </c>
      <c r="S4" t="s">
        <v>67</v>
      </c>
      <c r="T4" t="s">
        <v>67</v>
      </c>
      <c r="U4" t="s">
        <v>67</v>
      </c>
      <c r="V4" t="s">
        <v>67</v>
      </c>
      <c r="W4" t="s">
        <v>67</v>
      </c>
      <c r="X4" t="s">
        <v>67</v>
      </c>
      <c r="Y4" t="s">
        <v>67</v>
      </c>
      <c r="Z4" t="s">
        <v>67</v>
      </c>
      <c r="AA4" t="s">
        <v>67</v>
      </c>
      <c r="AB4" t="s">
        <v>49</v>
      </c>
      <c r="AD4" t="s">
        <v>50</v>
      </c>
      <c r="AE4" t="s">
        <v>69</v>
      </c>
      <c r="AF4" t="s">
        <v>70</v>
      </c>
      <c r="AG4" t="s">
        <v>71</v>
      </c>
      <c r="AH4" t="s">
        <v>72</v>
      </c>
      <c r="AI4" t="s">
        <v>53</v>
      </c>
      <c r="AJ4" t="s">
        <v>54</v>
      </c>
      <c r="AK4">
        <v>733813</v>
      </c>
      <c r="AL4">
        <v>628277</v>
      </c>
      <c r="AM4">
        <v>628277</v>
      </c>
      <c r="AN4">
        <v>733813</v>
      </c>
      <c r="AO4" t="s">
        <v>55</v>
      </c>
      <c r="AP4" s="3" t="s">
        <v>73</v>
      </c>
      <c r="AQ4" t="str">
        <f t="shared" si="0"/>
        <v>Abarema gallorum Barneby &amp; J.W.Grimes, 1996 - ABAREMA GALLORUM BARNEBY &amp; J.W.GRIMES, 1996</v>
      </c>
    </row>
    <row r="5" spans="1:43" x14ac:dyDescent="0.35">
      <c r="A5">
        <v>35146</v>
      </c>
      <c r="B5" t="s">
        <v>74</v>
      </c>
      <c r="E5" t="s">
        <v>75</v>
      </c>
      <c r="F5" t="s">
        <v>76</v>
      </c>
      <c r="G5" t="s">
        <v>75</v>
      </c>
      <c r="H5" t="s">
        <v>77</v>
      </c>
      <c r="I5" t="s">
        <v>75</v>
      </c>
      <c r="K5" s="3" t="s">
        <v>78</v>
      </c>
      <c r="AB5" t="s">
        <v>49</v>
      </c>
      <c r="AD5" t="s">
        <v>50</v>
      </c>
      <c r="AE5" t="s">
        <v>79</v>
      </c>
      <c r="AF5" t="s">
        <v>80</v>
      </c>
      <c r="AI5" t="s">
        <v>53</v>
      </c>
      <c r="AJ5" t="s">
        <v>54</v>
      </c>
      <c r="AK5">
        <v>788758</v>
      </c>
      <c r="AL5">
        <v>187420</v>
      </c>
      <c r="AM5">
        <v>187420</v>
      </c>
      <c r="AN5">
        <v>788758</v>
      </c>
      <c r="AO5" t="s">
        <v>61</v>
      </c>
      <c r="AP5" s="3" t="s">
        <v>81</v>
      </c>
      <c r="AQ5" t="str">
        <f t="shared" si="0"/>
        <v>Abelia R.Br., 1818 - ABELIA R.BR., 1818</v>
      </c>
    </row>
    <row r="6" spans="1:43" x14ac:dyDescent="0.35">
      <c r="A6">
        <v>21095</v>
      </c>
      <c r="B6" t="s">
        <v>82</v>
      </c>
      <c r="D6" t="s">
        <v>83</v>
      </c>
      <c r="E6" t="s">
        <v>84</v>
      </c>
      <c r="F6" t="s">
        <v>85</v>
      </c>
      <c r="G6" t="s">
        <v>84</v>
      </c>
      <c r="H6" t="s">
        <v>86</v>
      </c>
      <c r="I6" t="s">
        <v>87</v>
      </c>
      <c r="J6">
        <v>3</v>
      </c>
      <c r="K6" s="3" t="s">
        <v>78</v>
      </c>
      <c r="AB6" t="s">
        <v>49</v>
      </c>
      <c r="AD6" t="s">
        <v>50</v>
      </c>
      <c r="AE6" t="s">
        <v>88</v>
      </c>
      <c r="AF6" t="s">
        <v>89</v>
      </c>
      <c r="AI6" t="s">
        <v>90</v>
      </c>
      <c r="AJ6" t="s">
        <v>91</v>
      </c>
      <c r="AK6">
        <v>5422</v>
      </c>
      <c r="AL6">
        <v>433851</v>
      </c>
      <c r="AM6">
        <v>433851</v>
      </c>
      <c r="AN6">
        <v>5422</v>
      </c>
      <c r="AO6" t="s">
        <v>55</v>
      </c>
      <c r="AP6" s="3" t="s">
        <v>92</v>
      </c>
      <c r="AQ6" t="str">
        <f t="shared" si="0"/>
        <v>Abietinella abietina (Hedw.) M.Fleisch., 1922 - ABIETINELLA ABIETINA (HEDW.) M.FLEISCH., 1922</v>
      </c>
    </row>
    <row r="7" spans="1:43" x14ac:dyDescent="0.35">
      <c r="A7">
        <v>35357</v>
      </c>
      <c r="B7" t="s">
        <v>93</v>
      </c>
      <c r="C7" t="s">
        <v>94</v>
      </c>
      <c r="D7" t="s">
        <v>95</v>
      </c>
      <c r="E7" t="s">
        <v>96</v>
      </c>
      <c r="F7" t="s">
        <v>97</v>
      </c>
      <c r="G7" t="s">
        <v>96</v>
      </c>
      <c r="H7" t="s">
        <v>98</v>
      </c>
      <c r="I7" t="s">
        <v>99</v>
      </c>
      <c r="J7">
        <v>3</v>
      </c>
      <c r="K7" s="3" t="s">
        <v>78</v>
      </c>
      <c r="AB7" t="s">
        <v>49</v>
      </c>
      <c r="AD7" t="s">
        <v>50</v>
      </c>
      <c r="AE7" t="s">
        <v>100</v>
      </c>
      <c r="AF7" t="s">
        <v>101</v>
      </c>
      <c r="AI7" t="s">
        <v>53</v>
      </c>
      <c r="AJ7" t="s">
        <v>102</v>
      </c>
      <c r="AK7">
        <v>79319</v>
      </c>
      <c r="AL7">
        <v>188665</v>
      </c>
      <c r="AM7">
        <v>188665</v>
      </c>
      <c r="AN7">
        <v>79319</v>
      </c>
      <c r="AO7" t="s">
        <v>55</v>
      </c>
      <c r="AP7" s="3" t="s">
        <v>103</v>
      </c>
      <c r="AQ7" t="str">
        <f t="shared" si="0"/>
        <v>Abies alba Mill., 1768 - ABIES ALBA MILL., 1768</v>
      </c>
    </row>
    <row r="8" spans="1:43" x14ac:dyDescent="0.35">
      <c r="A8">
        <v>13494</v>
      </c>
      <c r="B8" t="s">
        <v>104</v>
      </c>
      <c r="E8" t="s">
        <v>105</v>
      </c>
      <c r="F8" t="s">
        <v>106</v>
      </c>
      <c r="G8" t="s">
        <v>105</v>
      </c>
      <c r="H8" t="s">
        <v>107</v>
      </c>
      <c r="I8" t="s">
        <v>105</v>
      </c>
      <c r="J8">
        <v>7</v>
      </c>
      <c r="K8" s="3" t="s">
        <v>108</v>
      </c>
      <c r="AB8" t="s">
        <v>49</v>
      </c>
      <c r="AD8" t="s">
        <v>50</v>
      </c>
      <c r="AE8" t="s">
        <v>100</v>
      </c>
      <c r="AF8" t="s">
        <v>101</v>
      </c>
      <c r="AI8" t="s">
        <v>53</v>
      </c>
      <c r="AJ8" t="s">
        <v>102</v>
      </c>
      <c r="AK8">
        <v>717018</v>
      </c>
      <c r="AL8">
        <v>188665</v>
      </c>
      <c r="AM8">
        <v>188665</v>
      </c>
      <c r="AN8">
        <v>717018</v>
      </c>
      <c r="AO8" t="s">
        <v>55</v>
      </c>
      <c r="AP8" s="3" t="s">
        <v>109</v>
      </c>
      <c r="AQ8" t="str">
        <f t="shared" si="0"/>
        <v>Abies amabilis J.Forbes - ABIES AMABILIS J.FORBES</v>
      </c>
    </row>
    <row r="9" spans="1:43" x14ac:dyDescent="0.35">
      <c r="A9">
        <v>21210</v>
      </c>
      <c r="B9" t="s">
        <v>110</v>
      </c>
      <c r="C9" t="s">
        <v>111</v>
      </c>
      <c r="E9" t="s">
        <v>112</v>
      </c>
      <c r="F9" t="s">
        <v>113</v>
      </c>
      <c r="G9" t="s">
        <v>112</v>
      </c>
      <c r="H9" t="s">
        <v>114</v>
      </c>
      <c r="I9" t="s">
        <v>115</v>
      </c>
      <c r="J9">
        <v>3</v>
      </c>
      <c r="K9" s="3" t="s">
        <v>108</v>
      </c>
      <c r="Q9" t="s">
        <v>78</v>
      </c>
      <c r="AB9" t="s">
        <v>49</v>
      </c>
      <c r="AD9" t="s">
        <v>50</v>
      </c>
      <c r="AE9" t="s">
        <v>100</v>
      </c>
      <c r="AF9" t="s">
        <v>101</v>
      </c>
      <c r="AI9" t="s">
        <v>53</v>
      </c>
      <c r="AJ9" t="s">
        <v>102</v>
      </c>
      <c r="AK9">
        <v>717022</v>
      </c>
      <c r="AL9">
        <v>188665</v>
      </c>
      <c r="AM9">
        <v>188665</v>
      </c>
      <c r="AN9">
        <v>717022</v>
      </c>
      <c r="AO9" t="s">
        <v>55</v>
      </c>
      <c r="AP9" s="3" t="s">
        <v>116</v>
      </c>
      <c r="AQ9" t="str">
        <f t="shared" si="0"/>
        <v>Abies balsamea (L.) Mill., 1768 - ABIES BALSAMEA (L.) MILL., 1768</v>
      </c>
    </row>
    <row r="10" spans="1:43" x14ac:dyDescent="0.35">
      <c r="A10">
        <v>45501</v>
      </c>
      <c r="B10" t="s">
        <v>117</v>
      </c>
      <c r="C10" t="s">
        <v>118</v>
      </c>
      <c r="E10" t="s">
        <v>119</v>
      </c>
      <c r="F10" t="s">
        <v>120</v>
      </c>
      <c r="G10" t="s">
        <v>119</v>
      </c>
      <c r="H10" t="s">
        <v>121</v>
      </c>
      <c r="I10" t="s">
        <v>122</v>
      </c>
      <c r="J10">
        <v>3</v>
      </c>
      <c r="K10" s="3" t="s">
        <v>108</v>
      </c>
      <c r="AB10" t="s">
        <v>49</v>
      </c>
      <c r="AD10" t="s">
        <v>50</v>
      </c>
      <c r="AE10" t="s">
        <v>100</v>
      </c>
      <c r="AF10" t="s">
        <v>101</v>
      </c>
      <c r="AI10" t="s">
        <v>53</v>
      </c>
      <c r="AJ10" t="s">
        <v>102</v>
      </c>
      <c r="AK10">
        <v>79323</v>
      </c>
      <c r="AL10">
        <v>188665</v>
      </c>
      <c r="AM10">
        <v>188665</v>
      </c>
      <c r="AN10">
        <v>79323</v>
      </c>
      <c r="AO10" t="s">
        <v>55</v>
      </c>
      <c r="AP10" s="3" t="s">
        <v>123</v>
      </c>
      <c r="AQ10" t="str">
        <f t="shared" si="0"/>
        <v>Abies bornmuelleriana Mattf., 1925 - ABIES BORNMUELLERIANA MATTF., 1925</v>
      </c>
    </row>
    <row r="11" spans="1:43" x14ac:dyDescent="0.35">
      <c r="A11">
        <v>43069</v>
      </c>
      <c r="B11" t="s">
        <v>124</v>
      </c>
      <c r="E11" t="s">
        <v>125</v>
      </c>
      <c r="F11" t="s">
        <v>126</v>
      </c>
      <c r="G11" t="s">
        <v>125</v>
      </c>
      <c r="H11" t="s">
        <v>127</v>
      </c>
      <c r="I11" t="s">
        <v>128</v>
      </c>
      <c r="J11">
        <v>7</v>
      </c>
      <c r="K11" s="3" t="s">
        <v>108</v>
      </c>
      <c r="AB11" t="s">
        <v>49</v>
      </c>
      <c r="AD11" t="s">
        <v>50</v>
      </c>
      <c r="AE11" t="s">
        <v>100</v>
      </c>
      <c r="AF11" t="s">
        <v>101</v>
      </c>
      <c r="AI11" t="s">
        <v>53</v>
      </c>
      <c r="AJ11" t="s">
        <v>102</v>
      </c>
      <c r="AK11">
        <v>717023</v>
      </c>
      <c r="AL11">
        <v>188665</v>
      </c>
      <c r="AM11">
        <v>188665</v>
      </c>
      <c r="AN11">
        <v>717023</v>
      </c>
      <c r="AO11" t="s">
        <v>55</v>
      </c>
      <c r="AP11" s="3" t="s">
        <v>129</v>
      </c>
      <c r="AQ11" t="str">
        <f t="shared" si="0"/>
        <v>Abies bracteata (D.Don) Poit., 1845 - ABIES BRACTEATA (D.DON) POIT., 1845</v>
      </c>
    </row>
    <row r="12" spans="1:43" x14ac:dyDescent="0.35">
      <c r="A12">
        <v>2628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133</v>
      </c>
      <c r="H12" t="s">
        <v>135</v>
      </c>
      <c r="I12" t="s">
        <v>136</v>
      </c>
      <c r="J12">
        <v>3</v>
      </c>
      <c r="K12" s="3" t="s">
        <v>48</v>
      </c>
      <c r="AB12" t="s">
        <v>49</v>
      </c>
      <c r="AD12" t="s">
        <v>50</v>
      </c>
      <c r="AE12" t="s">
        <v>100</v>
      </c>
      <c r="AF12" t="s">
        <v>101</v>
      </c>
      <c r="AI12" t="s">
        <v>53</v>
      </c>
      <c r="AJ12" t="s">
        <v>102</v>
      </c>
      <c r="AK12">
        <v>79325</v>
      </c>
      <c r="AL12">
        <v>188665</v>
      </c>
      <c r="AM12">
        <v>188665</v>
      </c>
      <c r="AN12">
        <v>79325</v>
      </c>
      <c r="AO12" t="s">
        <v>55</v>
      </c>
      <c r="AP12" s="3" t="s">
        <v>137</v>
      </c>
      <c r="AQ12" t="str">
        <f t="shared" si="0"/>
        <v>Abies cephalonica Loudon, 1838 - ABIES CEPHALONICA LOUDON, 1838</v>
      </c>
    </row>
    <row r="13" spans="1:43" x14ac:dyDescent="0.35">
      <c r="A13">
        <v>3936</v>
      </c>
      <c r="B13" t="s">
        <v>138</v>
      </c>
      <c r="E13" t="s">
        <v>139</v>
      </c>
      <c r="F13" t="s">
        <v>140</v>
      </c>
      <c r="G13" t="s">
        <v>139</v>
      </c>
      <c r="H13" t="s">
        <v>141</v>
      </c>
      <c r="I13" t="s">
        <v>139</v>
      </c>
      <c r="J13">
        <v>7</v>
      </c>
      <c r="K13" s="3" t="s">
        <v>108</v>
      </c>
      <c r="AB13" t="s">
        <v>49</v>
      </c>
      <c r="AD13" t="s">
        <v>50</v>
      </c>
      <c r="AE13" t="s">
        <v>100</v>
      </c>
      <c r="AF13" t="s">
        <v>101</v>
      </c>
      <c r="AI13" t="s">
        <v>53</v>
      </c>
      <c r="AJ13" t="s">
        <v>102</v>
      </c>
      <c r="AK13">
        <v>717024</v>
      </c>
      <c r="AL13">
        <v>188665</v>
      </c>
      <c r="AM13">
        <v>188665</v>
      </c>
      <c r="AN13">
        <v>717024</v>
      </c>
      <c r="AO13" t="s">
        <v>55</v>
      </c>
      <c r="AP13" s="3" t="s">
        <v>142</v>
      </c>
      <c r="AQ13" t="str">
        <f t="shared" si="0"/>
        <v>Abies chensiensis Tiegh., 1892 - ABIES CHENSIENSIS TIEGH., 1892</v>
      </c>
    </row>
    <row r="14" spans="1:43" x14ac:dyDescent="0.35">
      <c r="A14">
        <v>18097</v>
      </c>
      <c r="B14" t="s">
        <v>143</v>
      </c>
      <c r="E14" t="s">
        <v>144</v>
      </c>
      <c r="F14" t="s">
        <v>145</v>
      </c>
      <c r="G14" t="s">
        <v>144</v>
      </c>
      <c r="H14" t="s">
        <v>146</v>
      </c>
      <c r="I14" t="s">
        <v>147</v>
      </c>
      <c r="J14">
        <v>3</v>
      </c>
      <c r="K14" s="3" t="s">
        <v>108</v>
      </c>
      <c r="AB14" t="s">
        <v>49</v>
      </c>
      <c r="AD14" t="s">
        <v>50</v>
      </c>
      <c r="AE14" t="s">
        <v>100</v>
      </c>
      <c r="AF14" t="s">
        <v>101</v>
      </c>
      <c r="AI14" t="s">
        <v>53</v>
      </c>
      <c r="AJ14" t="s">
        <v>102</v>
      </c>
      <c r="AK14">
        <v>717025</v>
      </c>
      <c r="AL14">
        <v>188665</v>
      </c>
      <c r="AM14">
        <v>188665</v>
      </c>
      <c r="AN14">
        <v>717025</v>
      </c>
      <c r="AO14" t="s">
        <v>55</v>
      </c>
      <c r="AP14" s="3" t="s">
        <v>148</v>
      </c>
      <c r="AQ14" t="str">
        <f t="shared" si="0"/>
        <v>Abies cilicica (Antoine &amp; Kotschy) CarriÃ¨re, 1855 - ABIES CILICICA (ANTOINE &amp; KOTSCHY) CARRIÃ¨RE, 1855</v>
      </c>
    </row>
    <row r="15" spans="1:43" x14ac:dyDescent="0.35">
      <c r="A15">
        <v>7338</v>
      </c>
      <c r="B15" t="s">
        <v>149</v>
      </c>
      <c r="C15" t="s">
        <v>150</v>
      </c>
      <c r="D15" t="s">
        <v>151</v>
      </c>
      <c r="E15" t="s">
        <v>152</v>
      </c>
      <c r="F15" t="s">
        <v>153</v>
      </c>
      <c r="G15" t="s">
        <v>152</v>
      </c>
      <c r="H15" t="s">
        <v>154</v>
      </c>
      <c r="I15" t="s">
        <v>155</v>
      </c>
      <c r="J15">
        <v>3</v>
      </c>
      <c r="K15" s="3" t="s">
        <v>108</v>
      </c>
      <c r="AB15" t="s">
        <v>49</v>
      </c>
      <c r="AD15" t="s">
        <v>50</v>
      </c>
      <c r="AE15" t="s">
        <v>100</v>
      </c>
      <c r="AF15" t="s">
        <v>101</v>
      </c>
      <c r="AI15" t="s">
        <v>53</v>
      </c>
      <c r="AJ15" t="s">
        <v>102</v>
      </c>
      <c r="AK15">
        <v>79327</v>
      </c>
      <c r="AL15">
        <v>188665</v>
      </c>
      <c r="AM15">
        <v>188665</v>
      </c>
      <c r="AN15">
        <v>79327</v>
      </c>
      <c r="AO15" t="s">
        <v>55</v>
      </c>
      <c r="AP15" s="3" t="s">
        <v>156</v>
      </c>
      <c r="AQ15" t="str">
        <f t="shared" si="0"/>
        <v>Abies concolor (Gordon &amp; Glend.) Lindl. ex Hildebr., 1861 - ABIES CONCOLOR (GORDON &amp; GLEND.) LINDL. EX HILDEBR., 1861</v>
      </c>
    </row>
    <row r="16" spans="1:43" x14ac:dyDescent="0.35">
      <c r="A16">
        <v>7581</v>
      </c>
      <c r="B16" t="s">
        <v>157</v>
      </c>
      <c r="E16" t="s">
        <v>158</v>
      </c>
      <c r="F16" t="s">
        <v>159</v>
      </c>
      <c r="G16" t="s">
        <v>158</v>
      </c>
      <c r="H16" t="s">
        <v>160</v>
      </c>
      <c r="I16" t="s">
        <v>158</v>
      </c>
      <c r="J16">
        <v>7</v>
      </c>
      <c r="K16" s="3" t="s">
        <v>108</v>
      </c>
      <c r="AB16" t="s">
        <v>49</v>
      </c>
      <c r="AD16" t="s">
        <v>50</v>
      </c>
      <c r="AE16" t="s">
        <v>100</v>
      </c>
      <c r="AF16" t="s">
        <v>101</v>
      </c>
      <c r="AI16" t="s">
        <v>53</v>
      </c>
      <c r="AJ16" t="s">
        <v>102</v>
      </c>
      <c r="AK16">
        <v>717026</v>
      </c>
      <c r="AL16">
        <v>188665</v>
      </c>
      <c r="AM16">
        <v>188665</v>
      </c>
      <c r="AN16">
        <v>717026</v>
      </c>
      <c r="AO16" t="s">
        <v>55</v>
      </c>
      <c r="AP16" s="3" t="s">
        <v>161</v>
      </c>
      <c r="AQ16" t="str">
        <f t="shared" si="0"/>
        <v>Abies delavayi Franch., 1899 - ABIES DELAVAYI FRANCH., 1899</v>
      </c>
    </row>
    <row r="17" spans="1:45" x14ac:dyDescent="0.35">
      <c r="A17">
        <v>36089</v>
      </c>
      <c r="B17" t="s">
        <v>162</v>
      </c>
      <c r="E17" t="s">
        <v>163</v>
      </c>
      <c r="F17" t="s">
        <v>164</v>
      </c>
      <c r="G17" t="s">
        <v>163</v>
      </c>
      <c r="H17" t="s">
        <v>165</v>
      </c>
      <c r="I17" t="s">
        <v>163</v>
      </c>
      <c r="J17">
        <v>7</v>
      </c>
      <c r="K17" s="3" t="s">
        <v>108</v>
      </c>
      <c r="AB17" t="s">
        <v>49</v>
      </c>
      <c r="AD17" t="s">
        <v>50</v>
      </c>
      <c r="AE17" t="s">
        <v>100</v>
      </c>
      <c r="AF17" t="s">
        <v>101</v>
      </c>
      <c r="AI17" t="s">
        <v>53</v>
      </c>
      <c r="AJ17" t="s">
        <v>102</v>
      </c>
      <c r="AK17">
        <v>717027</v>
      </c>
      <c r="AL17">
        <v>188665</v>
      </c>
      <c r="AM17">
        <v>188665</v>
      </c>
      <c r="AN17">
        <v>717027</v>
      </c>
      <c r="AO17" t="s">
        <v>55</v>
      </c>
      <c r="AP17" s="3" t="s">
        <v>166</v>
      </c>
      <c r="AQ17" t="str">
        <f t="shared" si="0"/>
        <v>Abies ernestii Rehder, 1939 - ABIES ERNESTII REHDER, 1939</v>
      </c>
    </row>
    <row r="18" spans="1:45" x14ac:dyDescent="0.35">
      <c r="A18">
        <v>31617</v>
      </c>
      <c r="B18" t="s">
        <v>167</v>
      </c>
      <c r="E18" t="s">
        <v>168</v>
      </c>
      <c r="F18" t="s">
        <v>169</v>
      </c>
      <c r="G18" t="s">
        <v>168</v>
      </c>
      <c r="H18" t="s">
        <v>170</v>
      </c>
      <c r="I18" t="s">
        <v>168</v>
      </c>
      <c r="J18">
        <v>7</v>
      </c>
      <c r="K18" s="3" t="s">
        <v>108</v>
      </c>
      <c r="AB18" t="s">
        <v>49</v>
      </c>
      <c r="AD18" t="s">
        <v>50</v>
      </c>
      <c r="AE18" t="s">
        <v>100</v>
      </c>
      <c r="AF18" t="s">
        <v>101</v>
      </c>
      <c r="AI18" t="s">
        <v>53</v>
      </c>
      <c r="AJ18" t="s">
        <v>102</v>
      </c>
      <c r="AK18">
        <v>717028</v>
      </c>
      <c r="AL18">
        <v>188665</v>
      </c>
      <c r="AM18">
        <v>188665</v>
      </c>
      <c r="AN18">
        <v>717028</v>
      </c>
      <c r="AO18" t="s">
        <v>55</v>
      </c>
      <c r="AP18" s="3" t="s">
        <v>171</v>
      </c>
      <c r="AQ18" t="str">
        <f t="shared" si="0"/>
        <v>Abies fabri (Mast.) Craib, 1920 - ABIES FABRI (MAST.) CRAIB, 1920</v>
      </c>
    </row>
    <row r="19" spans="1:45" x14ac:dyDescent="0.35">
      <c r="A19">
        <v>37534</v>
      </c>
      <c r="B19" t="s">
        <v>172</v>
      </c>
      <c r="E19" t="s">
        <v>173</v>
      </c>
      <c r="F19" t="s">
        <v>174</v>
      </c>
      <c r="G19" t="s">
        <v>173</v>
      </c>
      <c r="H19" t="s">
        <v>175</v>
      </c>
      <c r="I19" t="s">
        <v>173</v>
      </c>
      <c r="J19">
        <v>7</v>
      </c>
      <c r="K19" s="3" t="s">
        <v>108</v>
      </c>
      <c r="AB19" t="s">
        <v>49</v>
      </c>
      <c r="AD19" t="s">
        <v>50</v>
      </c>
      <c r="AE19" t="s">
        <v>100</v>
      </c>
      <c r="AF19" t="s">
        <v>101</v>
      </c>
      <c r="AI19" t="s">
        <v>53</v>
      </c>
      <c r="AJ19" t="s">
        <v>102</v>
      </c>
      <c r="AK19">
        <v>717029</v>
      </c>
      <c r="AL19">
        <v>188665</v>
      </c>
      <c r="AM19">
        <v>188665</v>
      </c>
      <c r="AN19">
        <v>717029</v>
      </c>
      <c r="AO19" t="s">
        <v>55</v>
      </c>
      <c r="AP19" s="3" t="s">
        <v>176</v>
      </c>
      <c r="AQ19" t="str">
        <f t="shared" si="0"/>
        <v>Abies firma Siebold &amp; Zucc., 1842 - ABIES FIRMA SIEBOLD &amp; ZUCC., 1842</v>
      </c>
    </row>
    <row r="20" spans="1:45" x14ac:dyDescent="0.35">
      <c r="A20">
        <v>15447</v>
      </c>
      <c r="B20" t="s">
        <v>177</v>
      </c>
      <c r="E20" t="s">
        <v>178</v>
      </c>
      <c r="F20" t="s">
        <v>179</v>
      </c>
      <c r="G20" t="s">
        <v>178</v>
      </c>
      <c r="H20" t="s">
        <v>180</v>
      </c>
      <c r="I20" t="s">
        <v>178</v>
      </c>
      <c r="J20">
        <v>7</v>
      </c>
      <c r="K20" s="3" t="s">
        <v>108</v>
      </c>
      <c r="AB20" t="s">
        <v>49</v>
      </c>
      <c r="AD20" t="s">
        <v>50</v>
      </c>
      <c r="AE20" t="s">
        <v>100</v>
      </c>
      <c r="AF20" t="s">
        <v>101</v>
      </c>
      <c r="AI20" t="s">
        <v>53</v>
      </c>
      <c r="AJ20" t="s">
        <v>102</v>
      </c>
      <c r="AK20">
        <v>717030</v>
      </c>
      <c r="AL20">
        <v>188665</v>
      </c>
      <c r="AM20">
        <v>188665</v>
      </c>
      <c r="AN20">
        <v>717030</v>
      </c>
      <c r="AO20" t="s">
        <v>55</v>
      </c>
      <c r="AP20" s="3" t="s">
        <v>181</v>
      </c>
      <c r="AQ20" t="str">
        <f t="shared" si="0"/>
        <v>Abies forrestii Coltm.-Rog., 1919 - ABIES FORRESTII COLTM.-ROG., 1919</v>
      </c>
    </row>
    <row r="21" spans="1:45" x14ac:dyDescent="0.35">
      <c r="A21">
        <v>42129</v>
      </c>
      <c r="B21" t="s">
        <v>182</v>
      </c>
      <c r="E21" t="s">
        <v>183</v>
      </c>
      <c r="F21" t="s">
        <v>184</v>
      </c>
      <c r="G21" t="s">
        <v>183</v>
      </c>
      <c r="H21" t="s">
        <v>185</v>
      </c>
      <c r="I21" t="s">
        <v>183</v>
      </c>
      <c r="J21">
        <v>7</v>
      </c>
      <c r="K21" s="3" t="s">
        <v>108</v>
      </c>
      <c r="AB21" t="s">
        <v>49</v>
      </c>
      <c r="AD21" t="s">
        <v>50</v>
      </c>
      <c r="AE21" t="s">
        <v>100</v>
      </c>
      <c r="AF21" t="s">
        <v>101</v>
      </c>
      <c r="AI21" t="s">
        <v>53</v>
      </c>
      <c r="AJ21" t="s">
        <v>102</v>
      </c>
      <c r="AK21">
        <v>717031</v>
      </c>
      <c r="AL21">
        <v>188665</v>
      </c>
      <c r="AM21">
        <v>188665</v>
      </c>
      <c r="AN21">
        <v>717031</v>
      </c>
      <c r="AO21" t="s">
        <v>55</v>
      </c>
      <c r="AP21" s="3" t="s">
        <v>186</v>
      </c>
      <c r="AQ21" t="str">
        <f t="shared" si="0"/>
        <v>Abies georgei Orr, 1933 - ABIES GEORGEI ORR, 1933</v>
      </c>
    </row>
    <row r="22" spans="1:45" x14ac:dyDescent="0.35">
      <c r="A22">
        <v>7749</v>
      </c>
      <c r="B22" t="s">
        <v>187</v>
      </c>
      <c r="C22" t="s">
        <v>188</v>
      </c>
      <c r="D22" t="s">
        <v>189</v>
      </c>
      <c r="E22" t="s">
        <v>190</v>
      </c>
      <c r="F22" t="s">
        <v>191</v>
      </c>
      <c r="G22" t="s">
        <v>190</v>
      </c>
      <c r="H22" t="s">
        <v>192</v>
      </c>
      <c r="I22" t="s">
        <v>193</v>
      </c>
      <c r="J22">
        <v>3</v>
      </c>
      <c r="K22" s="3" t="s">
        <v>48</v>
      </c>
      <c r="AB22" t="s">
        <v>49</v>
      </c>
      <c r="AD22" t="s">
        <v>50</v>
      </c>
      <c r="AE22" t="s">
        <v>100</v>
      </c>
      <c r="AF22" t="s">
        <v>101</v>
      </c>
      <c r="AI22" t="s">
        <v>53</v>
      </c>
      <c r="AJ22" t="s">
        <v>102</v>
      </c>
      <c r="AK22">
        <v>79333</v>
      </c>
      <c r="AL22">
        <v>188665</v>
      </c>
      <c r="AM22">
        <v>188665</v>
      </c>
      <c r="AN22">
        <v>79333</v>
      </c>
      <c r="AO22" t="s">
        <v>55</v>
      </c>
      <c r="AP22" s="3" t="s">
        <v>194</v>
      </c>
      <c r="AQ22" t="str">
        <f t="shared" si="0"/>
        <v>Abies grandis (Douglas ex D.Don) Lindl., 1833 - ABIES GRANDIS (DOUGLAS EX D.DON) LINDL., 1833</v>
      </c>
    </row>
    <row r="23" spans="1:45" x14ac:dyDescent="0.35">
      <c r="A23">
        <v>45543</v>
      </c>
      <c r="B23" t="s">
        <v>195</v>
      </c>
      <c r="E23" t="s">
        <v>196</v>
      </c>
      <c r="F23" t="s">
        <v>197</v>
      </c>
      <c r="G23" t="s">
        <v>196</v>
      </c>
      <c r="H23" t="s">
        <v>198</v>
      </c>
      <c r="I23" t="s">
        <v>196</v>
      </c>
      <c r="J23">
        <v>7</v>
      </c>
      <c r="K23" s="3" t="s">
        <v>108</v>
      </c>
      <c r="AB23" t="s">
        <v>49</v>
      </c>
      <c r="AD23" t="s">
        <v>50</v>
      </c>
      <c r="AE23" t="s">
        <v>100</v>
      </c>
      <c r="AF23" t="s">
        <v>101</v>
      </c>
      <c r="AI23" t="s">
        <v>53</v>
      </c>
      <c r="AJ23" t="s">
        <v>102</v>
      </c>
      <c r="AK23">
        <v>717033</v>
      </c>
      <c r="AL23">
        <v>188665</v>
      </c>
      <c r="AM23">
        <v>188665</v>
      </c>
      <c r="AN23">
        <v>717033</v>
      </c>
      <c r="AO23" t="s">
        <v>55</v>
      </c>
      <c r="AP23" s="3" t="s">
        <v>199</v>
      </c>
      <c r="AQ23" t="str">
        <f t="shared" si="0"/>
        <v>Abies holophylla Maxim., 1866 - ABIES HOLOPHYLLA MAXIM., 1866</v>
      </c>
    </row>
    <row r="24" spans="1:45" x14ac:dyDescent="0.35">
      <c r="A24">
        <v>32701</v>
      </c>
      <c r="B24" t="s">
        <v>200</v>
      </c>
      <c r="E24" t="s">
        <v>201</v>
      </c>
      <c r="F24" t="s">
        <v>202</v>
      </c>
      <c r="G24" t="s">
        <v>201</v>
      </c>
      <c r="H24" t="s">
        <v>203</v>
      </c>
      <c r="I24" t="s">
        <v>204</v>
      </c>
      <c r="J24">
        <v>7</v>
      </c>
      <c r="K24" s="3" t="s">
        <v>108</v>
      </c>
      <c r="AB24" t="s">
        <v>49</v>
      </c>
      <c r="AD24" t="s">
        <v>50</v>
      </c>
      <c r="AE24" t="s">
        <v>100</v>
      </c>
      <c r="AF24" t="s">
        <v>101</v>
      </c>
      <c r="AI24" t="s">
        <v>53</v>
      </c>
      <c r="AJ24" t="s">
        <v>102</v>
      </c>
      <c r="AK24">
        <v>717034</v>
      </c>
      <c r="AL24">
        <v>188665</v>
      </c>
      <c r="AM24">
        <v>188665</v>
      </c>
      <c r="AN24">
        <v>717034</v>
      </c>
      <c r="AO24" t="s">
        <v>55</v>
      </c>
      <c r="AP24" s="3" t="s">
        <v>205</v>
      </c>
      <c r="AQ24" t="str">
        <f t="shared" si="0"/>
        <v>Abies kawakamii (Hayata) T.ItÃ´ - ABIES KAWAKAMII (HAYATA) T.ITÃ´</v>
      </c>
    </row>
    <row r="25" spans="1:45" x14ac:dyDescent="0.35">
      <c r="A25">
        <v>18690</v>
      </c>
      <c r="B25" t="s">
        <v>206</v>
      </c>
      <c r="E25" t="s">
        <v>207</v>
      </c>
      <c r="F25" t="s">
        <v>208</v>
      </c>
      <c r="G25" t="s">
        <v>207</v>
      </c>
      <c r="H25" t="s">
        <v>209</v>
      </c>
      <c r="I25" t="s">
        <v>207</v>
      </c>
      <c r="J25">
        <v>7</v>
      </c>
      <c r="K25" s="3" t="s">
        <v>108</v>
      </c>
      <c r="AB25" t="s">
        <v>49</v>
      </c>
      <c r="AD25" t="s">
        <v>50</v>
      </c>
      <c r="AE25" t="s">
        <v>100</v>
      </c>
      <c r="AF25" t="s">
        <v>101</v>
      </c>
      <c r="AI25" t="s">
        <v>53</v>
      </c>
      <c r="AJ25" t="s">
        <v>102</v>
      </c>
      <c r="AK25">
        <v>717035</v>
      </c>
      <c r="AL25">
        <v>188665</v>
      </c>
      <c r="AM25">
        <v>188665</v>
      </c>
      <c r="AN25">
        <v>717035</v>
      </c>
      <c r="AO25" t="s">
        <v>55</v>
      </c>
      <c r="AP25" s="3" t="s">
        <v>210</v>
      </c>
      <c r="AQ25" t="str">
        <f t="shared" si="0"/>
        <v>Abies koreana E.H.Wilson, 1920 - ABIES KOREANA E.H.WILSON, 1920</v>
      </c>
    </row>
    <row r="26" spans="1:45" x14ac:dyDescent="0.35">
      <c r="A26">
        <v>21801</v>
      </c>
      <c r="B26" t="s">
        <v>211</v>
      </c>
      <c r="E26" t="s">
        <v>212</v>
      </c>
      <c r="F26" t="s">
        <v>213</v>
      </c>
      <c r="G26" t="s">
        <v>212</v>
      </c>
      <c r="H26" t="s">
        <v>214</v>
      </c>
      <c r="I26" t="s">
        <v>215</v>
      </c>
      <c r="J26">
        <v>7</v>
      </c>
      <c r="K26" s="3" t="s">
        <v>108</v>
      </c>
      <c r="AB26" t="s">
        <v>49</v>
      </c>
      <c r="AD26" t="s">
        <v>50</v>
      </c>
      <c r="AE26" t="s">
        <v>100</v>
      </c>
      <c r="AF26" t="s">
        <v>101</v>
      </c>
      <c r="AI26" t="s">
        <v>53</v>
      </c>
      <c r="AJ26" t="s">
        <v>102</v>
      </c>
      <c r="AK26">
        <v>717036</v>
      </c>
      <c r="AL26">
        <v>188665</v>
      </c>
      <c r="AM26">
        <v>188665</v>
      </c>
      <c r="AN26">
        <v>717036</v>
      </c>
      <c r="AO26" t="s">
        <v>55</v>
      </c>
      <c r="AP26" s="3" t="s">
        <v>216</v>
      </c>
      <c r="AQ26" t="str">
        <f t="shared" si="0"/>
        <v>Abies lasiocarpa (Hook.) Nutt., 1849 - ABIES LASIOCARPA (HOOK.) NUTT., 1849</v>
      </c>
    </row>
    <row r="27" spans="1:45" x14ac:dyDescent="0.35">
      <c r="A27">
        <v>23831</v>
      </c>
      <c r="B27" t="s">
        <v>217</v>
      </c>
      <c r="E27" t="s">
        <v>218</v>
      </c>
      <c r="F27" t="s">
        <v>219</v>
      </c>
      <c r="G27" t="s">
        <v>218</v>
      </c>
      <c r="H27" t="s">
        <v>220</v>
      </c>
      <c r="I27" t="s">
        <v>221</v>
      </c>
      <c r="J27">
        <v>7</v>
      </c>
      <c r="K27" s="3" t="s">
        <v>108</v>
      </c>
      <c r="AB27" t="s">
        <v>49</v>
      </c>
      <c r="AD27" t="s">
        <v>50</v>
      </c>
      <c r="AE27" t="s">
        <v>100</v>
      </c>
      <c r="AF27" t="s">
        <v>101</v>
      </c>
      <c r="AI27" t="s">
        <v>53</v>
      </c>
      <c r="AJ27" t="s">
        <v>102</v>
      </c>
      <c r="AK27">
        <v>159901</v>
      </c>
      <c r="AL27">
        <v>188665</v>
      </c>
      <c r="AM27">
        <v>188665</v>
      </c>
      <c r="AN27">
        <v>159901</v>
      </c>
      <c r="AO27" t="s">
        <v>55</v>
      </c>
      <c r="AP27" s="3" t="s">
        <v>222</v>
      </c>
      <c r="AQ27" t="str">
        <f t="shared" si="0"/>
        <v>Abies lowiana (Gordon) A.Murray, 1863 - ABIES LOWIANA (GORDON) A.MURRAY, 1863</v>
      </c>
      <c r="AS27" t="s">
        <v>223</v>
      </c>
    </row>
    <row r="28" spans="1:45" x14ac:dyDescent="0.35">
      <c r="A28">
        <v>35565</v>
      </c>
      <c r="B28" t="s">
        <v>224</v>
      </c>
      <c r="E28" t="s">
        <v>225</v>
      </c>
      <c r="F28" t="s">
        <v>226</v>
      </c>
      <c r="G28" t="s">
        <v>225</v>
      </c>
      <c r="H28" t="s">
        <v>227</v>
      </c>
      <c r="I28" t="s">
        <v>225</v>
      </c>
      <c r="J28">
        <v>7</v>
      </c>
      <c r="K28" s="3" t="s">
        <v>108</v>
      </c>
      <c r="AB28" t="s">
        <v>49</v>
      </c>
      <c r="AD28" t="s">
        <v>50</v>
      </c>
      <c r="AE28" t="s">
        <v>100</v>
      </c>
      <c r="AF28" t="s">
        <v>101</v>
      </c>
      <c r="AI28" t="s">
        <v>53</v>
      </c>
      <c r="AJ28" t="s">
        <v>102</v>
      </c>
      <c r="AK28">
        <v>717037</v>
      </c>
      <c r="AL28">
        <v>188665</v>
      </c>
      <c r="AM28">
        <v>188665</v>
      </c>
      <c r="AN28">
        <v>717037</v>
      </c>
      <c r="AO28" t="s">
        <v>55</v>
      </c>
      <c r="AP28" s="3" t="s">
        <v>228</v>
      </c>
      <c r="AQ28" t="str">
        <f t="shared" si="0"/>
        <v>Abies magnifica A.Murray, 1863 - ABIES MAGNIFICA A.MURRAY, 1863</v>
      </c>
    </row>
    <row r="29" spans="1:45" x14ac:dyDescent="0.35">
      <c r="A29">
        <v>40262</v>
      </c>
      <c r="B29" t="s">
        <v>229</v>
      </c>
      <c r="E29" t="s">
        <v>230</v>
      </c>
      <c r="F29" t="s">
        <v>231</v>
      </c>
      <c r="G29" t="s">
        <v>230</v>
      </c>
      <c r="H29" t="s">
        <v>232</v>
      </c>
      <c r="I29" t="s">
        <v>233</v>
      </c>
      <c r="J29">
        <v>7</v>
      </c>
      <c r="K29" s="3" t="s">
        <v>108</v>
      </c>
      <c r="AB29" t="s">
        <v>49</v>
      </c>
      <c r="AD29" t="s">
        <v>50</v>
      </c>
      <c r="AE29" t="s">
        <v>100</v>
      </c>
      <c r="AF29" t="s">
        <v>101</v>
      </c>
      <c r="AI29" t="s">
        <v>53</v>
      </c>
      <c r="AJ29" t="s">
        <v>102</v>
      </c>
      <c r="AK29">
        <v>717038</v>
      </c>
      <c r="AL29">
        <v>188665</v>
      </c>
      <c r="AM29">
        <v>188665</v>
      </c>
      <c r="AN29">
        <v>717038</v>
      </c>
      <c r="AO29" t="s">
        <v>55</v>
      </c>
      <c r="AP29" s="3" t="s">
        <v>234</v>
      </c>
      <c r="AQ29" t="str">
        <f t="shared" si="0"/>
        <v>Abies nebrodensis (Lojac.) Mattei, 1908 - ABIES NEBRODENSIS (LOJAC.) MATTEI, 1908</v>
      </c>
    </row>
    <row r="30" spans="1:45" x14ac:dyDescent="0.35">
      <c r="A30">
        <v>8772</v>
      </c>
      <c r="B30" t="s">
        <v>235</v>
      </c>
      <c r="C30" t="s">
        <v>236</v>
      </c>
      <c r="D30" t="s">
        <v>237</v>
      </c>
      <c r="E30" t="s">
        <v>238</v>
      </c>
      <c r="F30" t="s">
        <v>239</v>
      </c>
      <c r="G30" t="s">
        <v>238</v>
      </c>
      <c r="H30" t="s">
        <v>240</v>
      </c>
      <c r="I30" t="s">
        <v>241</v>
      </c>
      <c r="J30">
        <v>3</v>
      </c>
      <c r="K30" s="3" t="s">
        <v>48</v>
      </c>
      <c r="AB30" t="s">
        <v>49</v>
      </c>
      <c r="AD30" t="s">
        <v>50</v>
      </c>
      <c r="AE30" t="s">
        <v>100</v>
      </c>
      <c r="AF30" t="s">
        <v>101</v>
      </c>
      <c r="AI30" t="s">
        <v>53</v>
      </c>
      <c r="AJ30" t="s">
        <v>102</v>
      </c>
      <c r="AK30">
        <v>79345</v>
      </c>
      <c r="AL30">
        <v>188665</v>
      </c>
      <c r="AM30">
        <v>188665</v>
      </c>
      <c r="AN30">
        <v>79345</v>
      </c>
      <c r="AO30" t="s">
        <v>55</v>
      </c>
      <c r="AP30" s="3" t="s">
        <v>242</v>
      </c>
      <c r="AQ30" t="str">
        <f t="shared" si="0"/>
        <v>Abies nordmanniana (Steven) Spach, 1841 - ABIES NORDMANNIANA (STEVEN) SPACH, 1841</v>
      </c>
    </row>
    <row r="31" spans="1:45" x14ac:dyDescent="0.35">
      <c r="A31">
        <v>37343</v>
      </c>
      <c r="B31" t="s">
        <v>243</v>
      </c>
      <c r="E31" t="s">
        <v>244</v>
      </c>
      <c r="F31" t="s">
        <v>245</v>
      </c>
      <c r="G31" t="s">
        <v>244</v>
      </c>
      <c r="H31" t="s">
        <v>246</v>
      </c>
      <c r="I31" t="s">
        <v>244</v>
      </c>
      <c r="J31">
        <v>3</v>
      </c>
      <c r="K31" s="3" t="s">
        <v>48</v>
      </c>
      <c r="AB31" t="s">
        <v>49</v>
      </c>
      <c r="AD31" t="s">
        <v>50</v>
      </c>
      <c r="AE31" t="s">
        <v>100</v>
      </c>
      <c r="AF31" t="s">
        <v>101</v>
      </c>
      <c r="AI31" t="s">
        <v>53</v>
      </c>
      <c r="AJ31" t="s">
        <v>102</v>
      </c>
      <c r="AK31">
        <v>717039</v>
      </c>
      <c r="AL31">
        <v>188665</v>
      </c>
      <c r="AM31">
        <v>188665</v>
      </c>
      <c r="AN31">
        <v>717039</v>
      </c>
      <c r="AO31" t="s">
        <v>55</v>
      </c>
      <c r="AP31" s="3" t="s">
        <v>247</v>
      </c>
      <c r="AQ31" t="str">
        <f t="shared" si="0"/>
        <v>Abies numidica Lannoy ex CarriÃ¨re, 1866 - ABIES NUMIDICA LANNOY EX CARRIÃ¨RE, 1866</v>
      </c>
    </row>
    <row r="32" spans="1:45" x14ac:dyDescent="0.35">
      <c r="A32">
        <v>14491</v>
      </c>
      <c r="B32" t="s">
        <v>248</v>
      </c>
      <c r="C32" t="s">
        <v>249</v>
      </c>
      <c r="E32" t="s">
        <v>250</v>
      </c>
      <c r="F32" t="s">
        <v>251</v>
      </c>
      <c r="G32" t="s">
        <v>250</v>
      </c>
      <c r="H32" t="s">
        <v>252</v>
      </c>
      <c r="I32" t="s">
        <v>250</v>
      </c>
      <c r="J32">
        <v>7</v>
      </c>
      <c r="K32" s="3" t="s">
        <v>108</v>
      </c>
      <c r="AB32" t="s">
        <v>49</v>
      </c>
      <c r="AD32" t="s">
        <v>50</v>
      </c>
      <c r="AE32" t="s">
        <v>100</v>
      </c>
      <c r="AF32" t="s">
        <v>101</v>
      </c>
      <c r="AI32" t="s">
        <v>53</v>
      </c>
      <c r="AJ32" t="s">
        <v>102</v>
      </c>
      <c r="AK32">
        <v>79346</v>
      </c>
      <c r="AL32">
        <v>188665</v>
      </c>
      <c r="AM32">
        <v>188665</v>
      </c>
      <c r="AN32">
        <v>79346</v>
      </c>
      <c r="AO32" t="s">
        <v>55</v>
      </c>
      <c r="AP32" s="3" t="s">
        <v>253</v>
      </c>
      <c r="AQ32" t="str">
        <f t="shared" si="0"/>
        <v>Abies pardei Gaussen, 1929 - ABIES PARDEI GAUSSEN, 1929</v>
      </c>
    </row>
    <row r="33" spans="1:43" x14ac:dyDescent="0.35">
      <c r="A33">
        <v>40379</v>
      </c>
      <c r="B33" t="s">
        <v>254</v>
      </c>
      <c r="E33" t="s">
        <v>255</v>
      </c>
      <c r="F33" t="s">
        <v>256</v>
      </c>
      <c r="G33" t="s">
        <v>255</v>
      </c>
      <c r="H33" t="s">
        <v>257</v>
      </c>
      <c r="I33" t="s">
        <v>258</v>
      </c>
      <c r="J33">
        <v>7</v>
      </c>
      <c r="K33" s="3" t="s">
        <v>108</v>
      </c>
      <c r="AB33" t="s">
        <v>49</v>
      </c>
      <c r="AD33" t="s">
        <v>50</v>
      </c>
      <c r="AE33" t="s">
        <v>100</v>
      </c>
      <c r="AF33" t="s">
        <v>101</v>
      </c>
      <c r="AI33" t="s">
        <v>53</v>
      </c>
      <c r="AJ33" t="s">
        <v>102</v>
      </c>
      <c r="AK33">
        <v>717040</v>
      </c>
      <c r="AL33">
        <v>188665</v>
      </c>
      <c r="AM33">
        <v>188665</v>
      </c>
      <c r="AN33">
        <v>717040</v>
      </c>
      <c r="AO33" t="s">
        <v>55</v>
      </c>
      <c r="AP33" s="3" t="s">
        <v>259</v>
      </c>
      <c r="AQ33" t="str">
        <f t="shared" si="0"/>
        <v>Abies pindrow (Royle ex D.Don) Royle, 1836 - ABIES PINDROW (ROYLE EX D.DON) ROYLE, 1836</v>
      </c>
    </row>
    <row r="34" spans="1:43" x14ac:dyDescent="0.35">
      <c r="A34">
        <v>37576</v>
      </c>
      <c r="B34" t="s">
        <v>260</v>
      </c>
      <c r="C34" t="s">
        <v>261</v>
      </c>
      <c r="D34" t="s">
        <v>262</v>
      </c>
      <c r="E34" t="s">
        <v>263</v>
      </c>
      <c r="F34" t="s">
        <v>264</v>
      </c>
      <c r="G34" t="s">
        <v>263</v>
      </c>
      <c r="H34" t="s">
        <v>265</v>
      </c>
      <c r="I34" t="s">
        <v>266</v>
      </c>
      <c r="J34">
        <v>3</v>
      </c>
      <c r="K34" s="3" t="s">
        <v>108</v>
      </c>
      <c r="AB34" t="s">
        <v>49</v>
      </c>
      <c r="AD34" t="s">
        <v>50</v>
      </c>
      <c r="AE34" t="s">
        <v>100</v>
      </c>
      <c r="AF34" t="s">
        <v>101</v>
      </c>
      <c r="AI34" t="s">
        <v>53</v>
      </c>
      <c r="AJ34" t="s">
        <v>102</v>
      </c>
      <c r="AK34">
        <v>79349</v>
      </c>
      <c r="AL34">
        <v>188665</v>
      </c>
      <c r="AM34">
        <v>188665</v>
      </c>
      <c r="AN34">
        <v>79349</v>
      </c>
      <c r="AO34" t="s">
        <v>55</v>
      </c>
      <c r="AP34" s="3" t="s">
        <v>267</v>
      </c>
      <c r="AQ34" t="str">
        <f t="shared" si="0"/>
        <v>Abies pinsapo Boiss., 1838 - ABIES PINSAPO BOISS., 1838</v>
      </c>
    </row>
    <row r="35" spans="1:43" x14ac:dyDescent="0.35">
      <c r="A35">
        <v>26895</v>
      </c>
      <c r="B35" t="s">
        <v>268</v>
      </c>
      <c r="D35" t="s">
        <v>269</v>
      </c>
      <c r="E35" t="s">
        <v>270</v>
      </c>
      <c r="F35" t="s">
        <v>271</v>
      </c>
      <c r="G35" t="s">
        <v>270</v>
      </c>
      <c r="H35" t="s">
        <v>272</v>
      </c>
      <c r="I35" t="s">
        <v>273</v>
      </c>
      <c r="J35">
        <v>3</v>
      </c>
      <c r="K35" s="3" t="s">
        <v>108</v>
      </c>
      <c r="AB35" t="s">
        <v>49</v>
      </c>
      <c r="AD35" t="s">
        <v>50</v>
      </c>
      <c r="AE35" t="s">
        <v>100</v>
      </c>
      <c r="AF35" t="s">
        <v>101</v>
      </c>
      <c r="AI35" t="s">
        <v>53</v>
      </c>
      <c r="AJ35" t="s">
        <v>102</v>
      </c>
      <c r="AK35">
        <v>79350</v>
      </c>
      <c r="AL35">
        <v>188665</v>
      </c>
      <c r="AM35">
        <v>188665</v>
      </c>
      <c r="AN35">
        <v>79350</v>
      </c>
      <c r="AO35" t="s">
        <v>55</v>
      </c>
      <c r="AP35" s="3" t="s">
        <v>274</v>
      </c>
      <c r="AQ35" t="str">
        <f t="shared" si="0"/>
        <v>Abies procera Rehder, 1949 - ABIES PROCERA REHDER, 1949</v>
      </c>
    </row>
    <row r="36" spans="1:43" x14ac:dyDescent="0.35">
      <c r="A36">
        <v>2308</v>
      </c>
      <c r="B36" t="s">
        <v>275</v>
      </c>
      <c r="C36" t="s">
        <v>276</v>
      </c>
      <c r="D36" t="s">
        <v>277</v>
      </c>
      <c r="E36" t="s">
        <v>278</v>
      </c>
      <c r="F36" t="s">
        <v>279</v>
      </c>
      <c r="G36" t="s">
        <v>278</v>
      </c>
      <c r="H36" t="s">
        <v>280</v>
      </c>
      <c r="I36" t="s">
        <v>281</v>
      </c>
      <c r="J36">
        <v>7</v>
      </c>
      <c r="K36" s="3" t="s">
        <v>78</v>
      </c>
      <c r="AB36" t="s">
        <v>49</v>
      </c>
      <c r="AD36" t="s">
        <v>50</v>
      </c>
      <c r="AE36" t="s">
        <v>282</v>
      </c>
      <c r="AF36" t="s">
        <v>283</v>
      </c>
      <c r="AI36" t="s">
        <v>53</v>
      </c>
      <c r="AJ36" t="s">
        <v>54</v>
      </c>
      <c r="AK36">
        <v>117458</v>
      </c>
      <c r="AL36">
        <v>197080</v>
      </c>
      <c r="AM36">
        <v>197080</v>
      </c>
      <c r="AN36">
        <v>117458</v>
      </c>
      <c r="AO36" t="s">
        <v>55</v>
      </c>
      <c r="AP36" s="3" t="s">
        <v>284</v>
      </c>
      <c r="AQ36" t="str">
        <f t="shared" si="0"/>
        <v>Reseda lutea L., 1753 - RESEDA LUTEA L., 1753</v>
      </c>
    </row>
    <row r="37" spans="1:43" x14ac:dyDescent="0.35">
      <c r="A37">
        <v>38404</v>
      </c>
      <c r="B37" t="s">
        <v>275</v>
      </c>
      <c r="C37" t="s">
        <v>285</v>
      </c>
      <c r="D37" t="s">
        <v>286</v>
      </c>
      <c r="E37" t="s">
        <v>287</v>
      </c>
      <c r="F37" t="s">
        <v>288</v>
      </c>
      <c r="G37" t="s">
        <v>287</v>
      </c>
      <c r="H37" t="s">
        <v>289</v>
      </c>
      <c r="I37" t="s">
        <v>290</v>
      </c>
      <c r="J37">
        <v>7</v>
      </c>
      <c r="K37" s="3" t="s">
        <v>78</v>
      </c>
      <c r="AB37" t="s">
        <v>49</v>
      </c>
      <c r="AD37" t="s">
        <v>50</v>
      </c>
      <c r="AE37" t="s">
        <v>282</v>
      </c>
      <c r="AF37" t="s">
        <v>283</v>
      </c>
      <c r="AI37" t="s">
        <v>53</v>
      </c>
      <c r="AJ37" t="s">
        <v>54</v>
      </c>
      <c r="AK37">
        <v>117459</v>
      </c>
      <c r="AL37">
        <v>197080</v>
      </c>
      <c r="AM37">
        <v>197080</v>
      </c>
      <c r="AN37">
        <v>117459</v>
      </c>
      <c r="AO37" t="s">
        <v>55</v>
      </c>
      <c r="AP37" s="3" t="s">
        <v>284</v>
      </c>
      <c r="AQ37" t="str">
        <f t="shared" si="0"/>
        <v>Reseda luteola L., 1753 - RESEDA LUTEOLA L., 1753</v>
      </c>
    </row>
    <row r="38" spans="1:43" x14ac:dyDescent="0.35">
      <c r="A38">
        <v>39052</v>
      </c>
      <c r="B38" t="s">
        <v>291</v>
      </c>
      <c r="E38" t="s">
        <v>292</v>
      </c>
      <c r="F38" t="s">
        <v>293</v>
      </c>
      <c r="G38" t="s">
        <v>292</v>
      </c>
      <c r="H38" t="s">
        <v>294</v>
      </c>
      <c r="I38" t="s">
        <v>295</v>
      </c>
      <c r="J38">
        <v>7</v>
      </c>
      <c r="K38" s="3" t="s">
        <v>296</v>
      </c>
      <c r="AB38" t="s">
        <v>49</v>
      </c>
      <c r="AD38" t="s">
        <v>50</v>
      </c>
      <c r="AE38" t="s">
        <v>282</v>
      </c>
      <c r="AF38" t="s">
        <v>283</v>
      </c>
      <c r="AI38" t="s">
        <v>53</v>
      </c>
      <c r="AJ38" t="s">
        <v>54</v>
      </c>
      <c r="AK38">
        <v>139860</v>
      </c>
      <c r="AL38">
        <v>117459</v>
      </c>
      <c r="AM38">
        <v>117459</v>
      </c>
      <c r="AN38">
        <v>139860</v>
      </c>
      <c r="AO38" t="s">
        <v>297</v>
      </c>
      <c r="AP38" s="3" t="s">
        <v>298</v>
      </c>
      <c r="AQ38" t="str">
        <f t="shared" si="0"/>
        <v>Reseda luteola subsp. crispata (Link) Arcang., 1882 - RESEDA LUTEOLA SUBSP. CRISPATA (LINK) ARCANG., 1882</v>
      </c>
    </row>
    <row r="39" spans="1:43" x14ac:dyDescent="0.35">
      <c r="A39">
        <v>23655</v>
      </c>
      <c r="B39" t="s">
        <v>299</v>
      </c>
      <c r="E39" t="s">
        <v>300</v>
      </c>
      <c r="F39" t="s">
        <v>301</v>
      </c>
      <c r="G39" t="s">
        <v>300</v>
      </c>
      <c r="H39" t="s">
        <v>302</v>
      </c>
      <c r="I39" t="s">
        <v>303</v>
      </c>
      <c r="J39">
        <v>7</v>
      </c>
      <c r="K39" s="3" t="s">
        <v>296</v>
      </c>
      <c r="AB39" t="s">
        <v>49</v>
      </c>
      <c r="AD39" t="s">
        <v>50</v>
      </c>
      <c r="AE39" t="s">
        <v>282</v>
      </c>
      <c r="AF39" t="s">
        <v>283</v>
      </c>
      <c r="AI39" t="s">
        <v>53</v>
      </c>
      <c r="AJ39" t="s">
        <v>54</v>
      </c>
      <c r="AK39">
        <v>139862</v>
      </c>
      <c r="AL39">
        <v>117459</v>
      </c>
      <c r="AM39">
        <v>117459</v>
      </c>
      <c r="AN39">
        <v>139862</v>
      </c>
      <c r="AO39" t="s">
        <v>297</v>
      </c>
      <c r="AP39" s="3" t="s">
        <v>304</v>
      </c>
      <c r="AQ39" t="str">
        <f t="shared" si="0"/>
        <v>Reseda luteola subsp. gussonei (Boiss. &amp; Reut.) Nyman, 1878 - RESEDA LUTEOLA SUBSP. GUSSONEI (BOISS. &amp; REUT.) NYMAN, 1878</v>
      </c>
    </row>
    <row r="40" spans="1:43" x14ac:dyDescent="0.35">
      <c r="A40">
        <v>23188</v>
      </c>
      <c r="B40" t="s">
        <v>275</v>
      </c>
      <c r="E40" t="s">
        <v>305</v>
      </c>
      <c r="F40" t="s">
        <v>306</v>
      </c>
      <c r="G40" t="s">
        <v>305</v>
      </c>
      <c r="H40" t="s">
        <v>307</v>
      </c>
      <c r="I40" t="s">
        <v>305</v>
      </c>
      <c r="J40">
        <v>7</v>
      </c>
      <c r="K40" s="3" t="s">
        <v>78</v>
      </c>
      <c r="AB40" t="s">
        <v>49</v>
      </c>
      <c r="AD40" t="s">
        <v>50</v>
      </c>
      <c r="AE40" t="s">
        <v>282</v>
      </c>
      <c r="AF40" t="s">
        <v>283</v>
      </c>
      <c r="AI40" t="s">
        <v>53</v>
      </c>
      <c r="AJ40" t="s">
        <v>54</v>
      </c>
      <c r="AK40">
        <v>139857</v>
      </c>
      <c r="AL40">
        <v>117458</v>
      </c>
      <c r="AM40">
        <v>117458</v>
      </c>
      <c r="AN40">
        <v>139857</v>
      </c>
      <c r="AO40" t="s">
        <v>297</v>
      </c>
      <c r="AP40" s="3" t="s">
        <v>308</v>
      </c>
      <c r="AQ40" t="str">
        <f t="shared" si="0"/>
        <v>Reseda lutea subsp. lutea L., 1753 - RESEDA LUTEA SUBSP. LUTEA L., 1753</v>
      </c>
    </row>
    <row r="41" spans="1:43" x14ac:dyDescent="0.35">
      <c r="A41">
        <v>28716</v>
      </c>
      <c r="E41" t="s">
        <v>309</v>
      </c>
      <c r="F41" t="s">
        <v>310</v>
      </c>
      <c r="G41" t="s">
        <v>309</v>
      </c>
      <c r="H41" t="s">
        <v>311</v>
      </c>
      <c r="I41" t="s">
        <v>312</v>
      </c>
      <c r="J41">
        <v>7</v>
      </c>
      <c r="K41" s="3" t="s">
        <v>78</v>
      </c>
      <c r="AB41" t="s">
        <v>49</v>
      </c>
      <c r="AD41" t="s">
        <v>50</v>
      </c>
      <c r="AE41" t="s">
        <v>282</v>
      </c>
      <c r="AF41" t="s">
        <v>283</v>
      </c>
      <c r="AI41" t="s">
        <v>53</v>
      </c>
      <c r="AJ41" t="s">
        <v>54</v>
      </c>
      <c r="AK41">
        <v>150558</v>
      </c>
      <c r="AL41">
        <v>139857</v>
      </c>
      <c r="AM41">
        <v>139857</v>
      </c>
      <c r="AN41">
        <v>150558</v>
      </c>
      <c r="AO41" t="s">
        <v>313</v>
      </c>
      <c r="AP41" s="3" t="s">
        <v>314</v>
      </c>
      <c r="AQ41" t="str">
        <f t="shared" si="0"/>
        <v xml:space="preserve">Reseda lutea var. lutea  - RESEDA LUTEA VAR. LUTEA </v>
      </c>
    </row>
    <row r="42" spans="1:43" x14ac:dyDescent="0.35">
      <c r="A42">
        <v>42981</v>
      </c>
      <c r="B42" t="s">
        <v>315</v>
      </c>
      <c r="C42" t="s">
        <v>316</v>
      </c>
      <c r="D42" t="s">
        <v>317</v>
      </c>
      <c r="E42" t="s">
        <v>318</v>
      </c>
      <c r="F42" t="s">
        <v>319</v>
      </c>
      <c r="G42" t="s">
        <v>318</v>
      </c>
      <c r="H42" t="s">
        <v>320</v>
      </c>
      <c r="I42" t="s">
        <v>318</v>
      </c>
      <c r="J42">
        <v>3</v>
      </c>
      <c r="K42" s="3" t="s">
        <v>48</v>
      </c>
      <c r="Y42" t="s">
        <v>108</v>
      </c>
      <c r="AB42" t="s">
        <v>49</v>
      </c>
      <c r="AD42" t="s">
        <v>50</v>
      </c>
      <c r="AE42" t="s">
        <v>282</v>
      </c>
      <c r="AF42" t="s">
        <v>283</v>
      </c>
      <c r="AI42" t="s">
        <v>53</v>
      </c>
      <c r="AJ42" t="s">
        <v>54</v>
      </c>
      <c r="AK42">
        <v>117466</v>
      </c>
      <c r="AL42">
        <v>197080</v>
      </c>
      <c r="AM42">
        <v>197080</v>
      </c>
      <c r="AN42">
        <v>117466</v>
      </c>
      <c r="AO42" t="s">
        <v>55</v>
      </c>
      <c r="AP42" s="3" t="s">
        <v>321</v>
      </c>
      <c r="AQ42" t="str">
        <f t="shared" si="0"/>
        <v>Reseda odorata L., 1759 - RESEDA ODORATA L., 1759</v>
      </c>
    </row>
    <row r="43" spans="1:43" x14ac:dyDescent="0.35">
      <c r="A43">
        <v>6692</v>
      </c>
      <c r="B43" t="s">
        <v>275</v>
      </c>
      <c r="C43" t="s">
        <v>322</v>
      </c>
      <c r="D43" t="s">
        <v>323</v>
      </c>
      <c r="E43" t="s">
        <v>324</v>
      </c>
      <c r="F43" t="s">
        <v>325</v>
      </c>
      <c r="G43" t="s">
        <v>324</v>
      </c>
      <c r="H43" t="s">
        <v>326</v>
      </c>
      <c r="I43" t="s">
        <v>327</v>
      </c>
      <c r="J43">
        <v>7</v>
      </c>
      <c r="K43" s="3" t="s">
        <v>78</v>
      </c>
      <c r="AB43" t="s">
        <v>49</v>
      </c>
      <c r="AD43" t="s">
        <v>50</v>
      </c>
      <c r="AE43" t="s">
        <v>282</v>
      </c>
      <c r="AF43" t="s">
        <v>283</v>
      </c>
      <c r="AI43" t="s">
        <v>53</v>
      </c>
      <c r="AJ43" t="s">
        <v>54</v>
      </c>
      <c r="AK43">
        <v>117469</v>
      </c>
      <c r="AL43">
        <v>197080</v>
      </c>
      <c r="AM43">
        <v>197080</v>
      </c>
      <c r="AN43">
        <v>117469</v>
      </c>
      <c r="AO43" t="s">
        <v>55</v>
      </c>
      <c r="AP43" s="3" t="s">
        <v>328</v>
      </c>
      <c r="AQ43" t="str">
        <f t="shared" si="0"/>
        <v>Reseda phyteuma L., 1753 - RESEDA PHYTEUMA L., 1753</v>
      </c>
    </row>
    <row r="44" spans="1:43" x14ac:dyDescent="0.35">
      <c r="A44">
        <v>12194</v>
      </c>
      <c r="B44" t="s">
        <v>275</v>
      </c>
      <c r="D44" t="s">
        <v>329</v>
      </c>
      <c r="E44" t="s">
        <v>330</v>
      </c>
      <c r="F44" t="s">
        <v>331</v>
      </c>
      <c r="G44" t="s">
        <v>330</v>
      </c>
      <c r="H44" t="s">
        <v>332</v>
      </c>
      <c r="I44" t="s">
        <v>330</v>
      </c>
      <c r="K44" s="3" t="s">
        <v>78</v>
      </c>
      <c r="AB44" t="s">
        <v>49</v>
      </c>
      <c r="AD44" t="s">
        <v>50</v>
      </c>
      <c r="AE44" t="s">
        <v>282</v>
      </c>
      <c r="AF44" t="s">
        <v>283</v>
      </c>
      <c r="AI44" t="s">
        <v>53</v>
      </c>
      <c r="AJ44" t="s">
        <v>54</v>
      </c>
      <c r="AK44">
        <v>197080</v>
      </c>
      <c r="AL44">
        <v>187299</v>
      </c>
      <c r="AM44">
        <v>187299</v>
      </c>
      <c r="AN44">
        <v>197080</v>
      </c>
      <c r="AO44" t="s">
        <v>61</v>
      </c>
      <c r="AP44" s="3" t="s">
        <v>333</v>
      </c>
      <c r="AQ44" t="str">
        <f t="shared" si="0"/>
        <v>Reseda L., 1753 - RESEDA L., 1753</v>
      </c>
    </row>
    <row r="45" spans="1:43" x14ac:dyDescent="0.35">
      <c r="A45">
        <v>34211</v>
      </c>
      <c r="B45" t="s">
        <v>334</v>
      </c>
      <c r="D45" t="s">
        <v>335</v>
      </c>
      <c r="E45" t="s">
        <v>336</v>
      </c>
      <c r="F45" t="s">
        <v>337</v>
      </c>
      <c r="G45" t="s">
        <v>336</v>
      </c>
      <c r="H45" t="s">
        <v>338</v>
      </c>
      <c r="I45" t="s">
        <v>339</v>
      </c>
      <c r="K45" s="3" t="s">
        <v>78</v>
      </c>
      <c r="AB45" t="s">
        <v>49</v>
      </c>
      <c r="AD45" t="s">
        <v>50</v>
      </c>
      <c r="AE45" t="s">
        <v>282</v>
      </c>
      <c r="AF45" t="s">
        <v>283</v>
      </c>
      <c r="AI45" t="s">
        <v>53</v>
      </c>
      <c r="AJ45" t="s">
        <v>54</v>
      </c>
      <c r="AK45">
        <v>187299</v>
      </c>
      <c r="AL45">
        <v>525417</v>
      </c>
      <c r="AM45">
        <v>525417</v>
      </c>
      <c r="AN45">
        <v>187299</v>
      </c>
      <c r="AO45" t="s">
        <v>340</v>
      </c>
      <c r="AP45" s="3" t="s">
        <v>333</v>
      </c>
      <c r="AQ45" t="str">
        <f t="shared" si="0"/>
        <v>Resedaceae Martinov, 1820 - RESEDACEAE MARTINOV, 1820</v>
      </c>
    </row>
    <row r="46" spans="1:43" x14ac:dyDescent="0.35">
      <c r="A46">
        <v>12635</v>
      </c>
      <c r="B46" t="s">
        <v>315</v>
      </c>
      <c r="E46" t="s">
        <v>341</v>
      </c>
      <c r="F46" t="s">
        <v>342</v>
      </c>
      <c r="G46" t="s">
        <v>341</v>
      </c>
      <c r="H46" t="s">
        <v>343</v>
      </c>
      <c r="I46" t="s">
        <v>344</v>
      </c>
      <c r="J46">
        <v>7</v>
      </c>
      <c r="K46" s="3" t="s">
        <v>48</v>
      </c>
      <c r="AB46" t="s">
        <v>49</v>
      </c>
      <c r="AD46" t="s">
        <v>50</v>
      </c>
      <c r="AE46" t="s">
        <v>282</v>
      </c>
      <c r="AF46" t="s">
        <v>283</v>
      </c>
      <c r="AI46" t="s">
        <v>53</v>
      </c>
      <c r="AJ46" t="s">
        <v>54</v>
      </c>
      <c r="AK46">
        <v>608802</v>
      </c>
      <c r="AL46">
        <v>197080</v>
      </c>
      <c r="AM46">
        <v>197080</v>
      </c>
      <c r="AN46">
        <v>608802</v>
      </c>
      <c r="AO46" t="s">
        <v>55</v>
      </c>
      <c r="AP46" s="3" t="s">
        <v>345</v>
      </c>
      <c r="AQ46" t="str">
        <f t="shared" si="0"/>
        <v>Reseda undata L., 1759 - RESEDA UNDATA L., 1759</v>
      </c>
    </row>
    <row r="47" spans="1:43" x14ac:dyDescent="0.35">
      <c r="A47">
        <v>7589</v>
      </c>
      <c r="B47" t="s">
        <v>346</v>
      </c>
      <c r="E47" t="s">
        <v>347</v>
      </c>
      <c r="F47" t="s">
        <v>348</v>
      </c>
      <c r="G47" t="s">
        <v>347</v>
      </c>
      <c r="H47" t="s">
        <v>349</v>
      </c>
      <c r="I47" t="s">
        <v>350</v>
      </c>
      <c r="J47">
        <v>3</v>
      </c>
      <c r="K47" s="3" t="s">
        <v>67</v>
      </c>
      <c r="L47" t="s">
        <v>67</v>
      </c>
      <c r="M47" t="s">
        <v>67</v>
      </c>
      <c r="N47" t="s">
        <v>67</v>
      </c>
      <c r="O47" t="s">
        <v>67</v>
      </c>
      <c r="P47" t="s">
        <v>67</v>
      </c>
      <c r="Q47" t="s">
        <v>67</v>
      </c>
      <c r="R47" t="s">
        <v>67</v>
      </c>
      <c r="S47" t="s">
        <v>67</v>
      </c>
      <c r="T47" t="s">
        <v>67</v>
      </c>
      <c r="U47" t="s">
        <v>67</v>
      </c>
      <c r="V47" t="s">
        <v>67</v>
      </c>
      <c r="W47" t="s">
        <v>67</v>
      </c>
      <c r="X47" t="s">
        <v>67</v>
      </c>
      <c r="Y47" t="s">
        <v>68</v>
      </c>
      <c r="Z47" t="s">
        <v>67</v>
      </c>
      <c r="AA47" t="s">
        <v>67</v>
      </c>
      <c r="AB47" t="s">
        <v>49</v>
      </c>
      <c r="AD47" t="s">
        <v>50</v>
      </c>
      <c r="AE47" t="s">
        <v>351</v>
      </c>
      <c r="AF47" t="s">
        <v>352</v>
      </c>
      <c r="AI47" t="s">
        <v>53</v>
      </c>
      <c r="AJ47" t="s">
        <v>102</v>
      </c>
      <c r="AK47">
        <v>673713</v>
      </c>
      <c r="AL47">
        <v>672752</v>
      </c>
      <c r="AM47">
        <v>672752</v>
      </c>
      <c r="AN47">
        <v>673713</v>
      </c>
      <c r="AO47" t="s">
        <v>55</v>
      </c>
      <c r="AP47" s="3" t="s">
        <v>353</v>
      </c>
      <c r="AQ47" t="str">
        <f t="shared" si="0"/>
        <v>Retrophyllum comptonii (J.Buchholz) C.N.Page, 1988 - RETROPHYLLUM COMPTONII (J.BUCHHOLZ) C.N.PAGE, 1988</v>
      </c>
    </row>
  </sheetData>
  <autoFilter ref="AP1:AP4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B15" sqref="B15"/>
    </sheetView>
  </sheetViews>
  <sheetFormatPr baseColWidth="10" defaultRowHeight="14.5" x14ac:dyDescent="0.35"/>
  <cols>
    <col min="1" max="1" width="16.36328125" customWidth="1"/>
    <col min="2" max="2" width="64.90625" customWidth="1"/>
    <col min="11" max="13" width="2.81640625" bestFit="1" customWidth="1"/>
    <col min="42" max="42" width="72.54296875" customWidth="1"/>
  </cols>
  <sheetData>
    <row r="1" spans="1:13" x14ac:dyDescent="0.35">
      <c r="A1" t="s">
        <v>354</v>
      </c>
    </row>
    <row r="2" spans="1:13" x14ac:dyDescent="0.35">
      <c r="A2" t="s">
        <v>194</v>
      </c>
      <c r="K2">
        <f>MATCH(Correspondances!A2,Database!$AP:$AP,0)</f>
        <v>22</v>
      </c>
      <c r="L2">
        <f>MATCH(Correspondances!A2,Database!$AP:$AP,1)</f>
        <v>22</v>
      </c>
      <c r="M2">
        <f>MATCH(Correspondances!A2,Database!$AP:$AP,0)</f>
        <v>22</v>
      </c>
    </row>
    <row r="3" spans="1:13" x14ac:dyDescent="0.35">
      <c r="A3" t="s">
        <v>199</v>
      </c>
      <c r="K3">
        <f>MATCH(Correspondances!A3,Database!$AP:$AP,0)</f>
        <v>23</v>
      </c>
      <c r="L3">
        <f>MATCH(Correspondances!A3,Database!$AP:$AP,1)</f>
        <v>23</v>
      </c>
      <c r="M3">
        <f>MATCH(Correspondances!A3,Database!$AP:$AP,0)</f>
        <v>23</v>
      </c>
    </row>
    <row r="4" spans="1:13" x14ac:dyDescent="0.35">
      <c r="A4" t="s">
        <v>205</v>
      </c>
      <c r="K4">
        <f>MATCH(Correspondances!A4,Database!$AP:$AP,0)</f>
        <v>24</v>
      </c>
      <c r="L4">
        <f>MATCH(Correspondances!A4,Database!$AP:$AP,1)</f>
        <v>24</v>
      </c>
      <c r="M4">
        <f>MATCH(Correspondances!A4,Database!$AP:$AP,0)</f>
        <v>24</v>
      </c>
    </row>
    <row r="5" spans="1:13" x14ac:dyDescent="0.35">
      <c r="A5" t="s">
        <v>210</v>
      </c>
      <c r="K5">
        <f>MATCH(Correspondances!A5,Database!$AP:$AP,0)</f>
        <v>25</v>
      </c>
      <c r="L5">
        <f>MATCH(Correspondances!A5,Database!$AP:$AP,1)</f>
        <v>25</v>
      </c>
      <c r="M5">
        <f>MATCH(Correspondances!A5,Database!$AP:$AP,0)</f>
        <v>25</v>
      </c>
    </row>
    <row r="6" spans="1:13" x14ac:dyDescent="0.35">
      <c r="A6" t="s">
        <v>216</v>
      </c>
      <c r="K6">
        <f>MATCH(Correspondances!A6,Database!$AP:$AP,0)</f>
        <v>26</v>
      </c>
      <c r="L6">
        <f>MATCH(Correspondances!A6,Database!$AP:$AP,1)</f>
        <v>26</v>
      </c>
      <c r="M6">
        <f>MATCH(Correspondances!A6,Database!$AP:$AP,0)</f>
        <v>26</v>
      </c>
    </row>
    <row r="7" spans="1:13" x14ac:dyDescent="0.35">
      <c r="A7" t="s">
        <v>222</v>
      </c>
      <c r="K7">
        <f>MATCH(Correspondances!A7,Database!$AP:$AP,0)</f>
        <v>27</v>
      </c>
      <c r="L7">
        <f>MATCH(Correspondances!A7,Database!$AP:$AP,1)</f>
        <v>27</v>
      </c>
      <c r="M7">
        <f>MATCH(Correspondances!A7,Database!$AP:$AP,0)</f>
        <v>27</v>
      </c>
    </row>
    <row r="8" spans="1:13" x14ac:dyDescent="0.35">
      <c r="A8" t="s">
        <v>228</v>
      </c>
      <c r="K8">
        <f>MATCH(Correspondances!A8,Database!$AP:$AP,0)</f>
        <v>28</v>
      </c>
      <c r="L8">
        <f>MATCH(Correspondances!A8,Database!$AP:$AP,1)</f>
        <v>28</v>
      </c>
      <c r="M8">
        <f>MATCH(Correspondances!A8,Database!$AP:$AP,0)</f>
        <v>28</v>
      </c>
    </row>
    <row r="9" spans="1:13" x14ac:dyDescent="0.35">
      <c r="A9" t="s">
        <v>234</v>
      </c>
      <c r="K9">
        <f>MATCH(Correspondances!A9,Database!$AP:$AP,0)</f>
        <v>29</v>
      </c>
      <c r="L9">
        <f>MATCH(Correspondances!A9,Database!$AP:$AP,1)</f>
        <v>29</v>
      </c>
      <c r="M9">
        <f>MATCH(Correspondances!A9,Database!$AP:$AP,0)</f>
        <v>29</v>
      </c>
    </row>
    <row r="10" spans="1:13" x14ac:dyDescent="0.35">
      <c r="A10" t="s">
        <v>242</v>
      </c>
      <c r="K10">
        <f>MATCH(Correspondances!A10,Database!$AP:$AP,0)</f>
        <v>30</v>
      </c>
      <c r="L10">
        <f>MATCH(Correspondances!A10,Database!$AP:$AP,1)</f>
        <v>30</v>
      </c>
      <c r="M10">
        <f>MATCH(Correspondances!A10,Database!$AP:$AP,0)</f>
        <v>30</v>
      </c>
    </row>
    <row r="11" spans="1:13" x14ac:dyDescent="0.35">
      <c r="A11" t="s">
        <v>247</v>
      </c>
      <c r="K11">
        <f>MATCH(Correspondances!A11,Database!$AP:$AP,0)</f>
        <v>31</v>
      </c>
      <c r="L11">
        <f>MATCH(Correspondances!A11,Database!$AP:$AP,1)</f>
        <v>31</v>
      </c>
      <c r="M11">
        <f>MATCH(Correspondances!A11,Database!$AP:$AP,0)</f>
        <v>31</v>
      </c>
    </row>
    <row r="12" spans="1:13" x14ac:dyDescent="0.35">
      <c r="A12" t="s">
        <v>253</v>
      </c>
      <c r="K12">
        <f>MATCH(Correspondances!A12,Database!$AP:$AP,0)</f>
        <v>32</v>
      </c>
      <c r="L12">
        <f>MATCH(Correspondances!A12,Database!$AP:$AP,1)</f>
        <v>32</v>
      </c>
      <c r="M12">
        <f>MATCH(Correspondances!A12,Database!$AP:$AP,0)</f>
        <v>32</v>
      </c>
    </row>
    <row r="13" spans="1:13" x14ac:dyDescent="0.35">
      <c r="A13" t="s">
        <v>259</v>
      </c>
      <c r="K13">
        <f>MATCH(Correspondances!A13,Database!$AP:$AP,0)</f>
        <v>33</v>
      </c>
      <c r="L13">
        <f>MATCH(Correspondances!A13,Database!$AP:$AP,1)</f>
        <v>33</v>
      </c>
      <c r="M13">
        <f>MATCH(Correspondances!A13,Database!$AP:$AP,0)</f>
        <v>33</v>
      </c>
    </row>
    <row r="14" spans="1:13" x14ac:dyDescent="0.35">
      <c r="A14" t="s">
        <v>267</v>
      </c>
      <c r="K14">
        <f>MATCH(Correspondances!A14,Database!$AP:$AP,0)</f>
        <v>34</v>
      </c>
      <c r="L14">
        <f>MATCH(Correspondances!A14,Database!$AP:$AP,1)</f>
        <v>34</v>
      </c>
      <c r="M14">
        <f>MATCH(Correspondances!A14,Database!$AP:$AP,0)</f>
        <v>34</v>
      </c>
    </row>
    <row r="15" spans="1:13" x14ac:dyDescent="0.35">
      <c r="A15" t="s">
        <v>284</v>
      </c>
      <c r="B15" t="s">
        <v>355</v>
      </c>
      <c r="K15">
        <f>MATCH(Correspondances!A15,Database!$AP:$AP,0)</f>
        <v>36</v>
      </c>
      <c r="L15">
        <f>MATCH(Correspondances!A15,Database!$AP:$AP,1)</f>
        <v>37</v>
      </c>
      <c r="M15">
        <f>MATCH(Correspondances!A15,Database!$AP:$AP,0)</f>
        <v>36</v>
      </c>
    </row>
    <row r="16" spans="1:13" x14ac:dyDescent="0.35">
      <c r="A16" t="s">
        <v>284</v>
      </c>
      <c r="K16">
        <f>MATCH(Correspondances!A16,Database!$AP:$AP,0)</f>
        <v>36</v>
      </c>
      <c r="L16">
        <f>MATCH(Correspondances!A16,Database!$AP:$AP,1)</f>
        <v>37</v>
      </c>
      <c r="M16">
        <f>MATCH(Correspondances!A16,Database!$AP:$AP,0)</f>
        <v>36</v>
      </c>
    </row>
  </sheetData>
  <dataValidations count="1">
    <dataValidation type="list" allowBlank="1" showInputMessage="1" showErrorMessage="1" sqref="B2:B16">
      <formula1>Choix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Correspondances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2018-09-17T09:16:45Z</dcterms:modified>
</cp:coreProperties>
</file>