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IXAPACK" sheetId="1" r:id="rId1"/>
    <sheet name="CODEBARRE" sheetId="2" r:id="rId2"/>
    <sheet name="SCAN" sheetId="3" r:id="rId3"/>
  </sheets>
  <calcPr calcId="152511"/>
</workbook>
</file>

<file path=xl/calcChain.xml><?xml version="1.0" encoding="utf-8"?>
<calcChain xmlns="http://schemas.openxmlformats.org/spreadsheetml/2006/main">
  <c r="D2" i="3" l="1"/>
  <c r="B2" i="3"/>
  <c r="D51" i="1" l="1"/>
  <c r="D50" i="1"/>
  <c r="D49" i="1"/>
  <c r="D48" i="1"/>
  <c r="D47" i="1"/>
  <c r="D46" i="1"/>
  <c r="D53" i="1" s="1"/>
  <c r="D45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43" i="1" s="1"/>
  <c r="B3" i="1"/>
</calcChain>
</file>

<file path=xl/sharedStrings.xml><?xml version="1.0" encoding="utf-8"?>
<sst xmlns="http://schemas.openxmlformats.org/spreadsheetml/2006/main" count="85" uniqueCount="74">
  <si>
    <t xml:space="preserve">Date : </t>
  </si>
  <si>
    <t>Conducteur de ligne :</t>
  </si>
  <si>
    <t>Temps de fonctionnement subis</t>
  </si>
  <si>
    <t>Déclayage</t>
  </si>
  <si>
    <t>Navette et retourneur</t>
  </si>
  <si>
    <t>Rayon X</t>
  </si>
  <si>
    <t>TopLoad</t>
  </si>
  <si>
    <t>Encaisseuse</t>
  </si>
  <si>
    <t>Etiqueteuse</t>
  </si>
  <si>
    <t>Autres</t>
  </si>
  <si>
    <t>Temps de fonctionnement maitrisés</t>
  </si>
  <si>
    <t>Nettoyage</t>
  </si>
  <si>
    <t>Changement de format</t>
  </si>
  <si>
    <t>Pause/remplacement</t>
  </si>
  <si>
    <t>Test RX</t>
  </si>
  <si>
    <t>Réglages</t>
  </si>
  <si>
    <t>TNFM(TOTAL)</t>
  </si>
  <si>
    <t>Changement de produit</t>
  </si>
  <si>
    <t>Remarques</t>
  </si>
  <si>
    <t>Produit :</t>
  </si>
  <si>
    <t>Gerbeuse/Degerbeuse</t>
  </si>
  <si>
    <t>Déclayeur</t>
  </si>
  <si>
    <t>Claie Bloquée</t>
  </si>
  <si>
    <t>Claie mal positionnée</t>
  </si>
  <si>
    <t>Pile coincée/de travers</t>
  </si>
  <si>
    <t>Courroie cassée</t>
  </si>
  <si>
    <t>Gourde devant la cellule</t>
  </si>
  <si>
    <t>Gourde dans la claie</t>
  </si>
  <si>
    <t>Mise en défaut déclayeur</t>
  </si>
  <si>
    <t>Claie non déclayée</t>
  </si>
  <si>
    <t>Bourrage convoyeur</t>
  </si>
  <si>
    <t>Raz Navette</t>
  </si>
  <si>
    <t>Raz Table 1</t>
  </si>
  <si>
    <t>Raz Table 2</t>
  </si>
  <si>
    <t xml:space="preserve">Bourrage </t>
  </si>
  <si>
    <t>Nettoyage Tapis</t>
  </si>
  <si>
    <t>Bourrage Convoyeur avant Ixapack</t>
  </si>
  <si>
    <t>Cartonnette/Wrap</t>
  </si>
  <si>
    <t>Bourrage portique</t>
  </si>
  <si>
    <t>Bourrage Portique perpendiculaire</t>
  </si>
  <si>
    <t>Collage cartonette/Wrap</t>
  </si>
  <si>
    <t>Gourdes éclatée/percée</t>
  </si>
  <si>
    <t>Gavage sortie Topload</t>
  </si>
  <si>
    <t xml:space="preserve">Vidange </t>
  </si>
  <si>
    <t>RAZ</t>
  </si>
  <si>
    <t>Carton mal dépilé</t>
  </si>
  <si>
    <t>Bourrage/Dépose étui</t>
  </si>
  <si>
    <t>Rabat non collé</t>
  </si>
  <si>
    <t>Etiquette décalées</t>
  </si>
  <si>
    <t>Changement Consommable</t>
  </si>
  <si>
    <t>Etiqueteuse en défaut</t>
  </si>
  <si>
    <t>Préciser la cause et le temps d'arrêt, si celui-ci n'apparait pas dans la liste</t>
  </si>
  <si>
    <t>TNFS(TOTAL) =</t>
  </si>
  <si>
    <t>Préparation de ligne</t>
  </si>
  <si>
    <t>Temps Total</t>
  </si>
  <si>
    <t>LIGNE GOURDES IXAPACK</t>
  </si>
  <si>
    <t>Cadence (gourdes/minute) :</t>
  </si>
  <si>
    <t>EQUIPE DU MATIN</t>
  </si>
  <si>
    <t>TEMPS D'ARRÊT EN MINUTES</t>
  </si>
  <si>
    <t>Conducteur 1</t>
  </si>
  <si>
    <t>PRODUCTION EN COURS :</t>
  </si>
  <si>
    <t>Chiken Sweet Corn</t>
  </si>
  <si>
    <t>CODE BARRE DEFAUT</t>
  </si>
  <si>
    <t>SCAN</t>
  </si>
  <si>
    <t>date &amp; heure</t>
  </si>
  <si>
    <t>TRANCHE HORAIRE (pas de 20mn)</t>
  </si>
  <si>
    <t>*GERBDEGERB*</t>
  </si>
  <si>
    <t>DECLAYEUR</t>
  </si>
  <si>
    <t>*DECLAYEUR*</t>
  </si>
  <si>
    <t>*CLAIENDCLAIE*</t>
  </si>
  <si>
    <t>*CLAIEMALP*</t>
  </si>
  <si>
    <t>*PILECOINCEE*</t>
  </si>
  <si>
    <t>*COURROIECASSE*</t>
  </si>
  <si>
    <t>Code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</si>
</sst>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4"/>
      <color theme="1"/>
      <name val="C39HrP24DhTt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vertical="center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22" fontId="0" fillId="0" borderId="0" xfId="0" applyNumberFormat="1"/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6" borderId="6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0" fontId="1" fillId="6" borderId="11" xfId="0" applyFont="1" applyFill="1" applyBorder="1" applyAlignment="1">
      <alignment vertical="center"/>
    </xf>
    <xf numFmtId="0" fontId="1" fillId="6" borderId="8" xfId="0" applyFont="1" applyFill="1" applyBorder="1" applyAlignment="1">
      <alignment vertical="center"/>
    </xf>
    <xf numFmtId="0" fontId="1" fillId="6" borderId="0" xfId="0" applyFont="1" applyFill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" fillId="6" borderId="13" xfId="0" applyFont="1" applyFill="1" applyBorder="1" applyAlignment="1">
      <alignment vertical="center"/>
    </xf>
    <xf numFmtId="0" fontId="1" fillId="6" borderId="14" xfId="0" applyFont="1" applyFill="1" applyBorder="1" applyAlignment="1">
      <alignment vertical="center"/>
    </xf>
    <xf numFmtId="0" fontId="1" fillId="6" borderId="15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14" fontId="0" fillId="7" borderId="2" xfId="0" applyNumberForma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5" borderId="2" xfId="0" applyFill="1" applyBorder="1" applyAlignment="1" applyProtection="1">
      <alignment vertical="center"/>
      <protection locked="0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4" borderId="2" xfId="0" applyFill="1" applyBorder="1" applyAlignment="1" applyProtection="1">
      <alignment vertical="center"/>
      <protection locked="0"/>
    </xf>
    <xf numFmtId="0" fontId="0" fillId="4" borderId="3" xfId="0" applyFill="1" applyBorder="1" applyAlignment="1" applyProtection="1">
      <alignment vertical="center"/>
      <protection locked="0"/>
    </xf>
    <xf numFmtId="0" fontId="0" fillId="4" borderId="4" xfId="0" applyFill="1" applyBorder="1" applyAlignment="1" applyProtection="1">
      <alignment vertical="center"/>
      <protection locked="0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2" totalsRowShown="0">
  <autoFilter ref="A1:D2"/>
  <tableColumns count="4">
    <tableColumn id="1" name="SCAN"/>
    <tableColumn id="4" name="Code Défaut">
      <calculatedColumnFormula>IFERROR(VLOOKUP("*"&amp;A2&amp;"*",CODEBARRE!A:B,2,0),"Inconnu")</calculatedColumnFormula>
    </tableColumn>
    <tableColumn id="2" name="date &amp; heure" dataDxfId="0"/>
    <tableColumn id="3" name="TRANCHE HORAIRE (pas de 20mn)">
      <calculatedColumnFormula>INT(MOD(C2,1)*24*3)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55"/>
  <sheetViews>
    <sheetView zoomScale="90" zoomScaleNormal="90" workbookViewId="0">
      <selection activeCell="G6" sqref="G6"/>
    </sheetView>
  </sheetViews>
  <sheetFormatPr baseColWidth="10" defaultRowHeight="14.5" x14ac:dyDescent="0.35"/>
  <cols>
    <col min="1" max="1" width="31.81640625" style="1" bestFit="1" customWidth="1"/>
    <col min="2" max="2" width="32.1796875" style="1" bestFit="1" customWidth="1"/>
    <col min="3" max="6" width="3.6328125" style="1" customWidth="1"/>
    <col min="7" max="33" width="6.1796875" style="1" customWidth="1"/>
    <col min="34" max="38" width="7.6328125" style="1" customWidth="1"/>
    <col min="39" max="16384" width="10.90625" style="1"/>
  </cols>
  <sheetData>
    <row r="1" spans="1:33" x14ac:dyDescent="0.35">
      <c r="A1" s="53"/>
      <c r="B1" s="54"/>
      <c r="C1" s="54"/>
      <c r="D1" s="54"/>
      <c r="E1" s="54"/>
      <c r="F1" s="55"/>
      <c r="H1" s="21"/>
      <c r="I1" s="21"/>
      <c r="J1" s="21"/>
      <c r="K1" s="21"/>
      <c r="L1" s="21"/>
      <c r="M1" s="21"/>
      <c r="N1" s="21"/>
      <c r="O1" s="21"/>
      <c r="P1" s="29" t="s">
        <v>60</v>
      </c>
      <c r="Q1" s="30"/>
      <c r="R1" s="30"/>
      <c r="S1" s="37"/>
      <c r="T1" s="62" t="s">
        <v>61</v>
      </c>
      <c r="U1" s="63"/>
      <c r="V1" s="63"/>
      <c r="W1" s="63"/>
      <c r="X1" s="64"/>
      <c r="Y1" s="21"/>
      <c r="Z1" s="21"/>
      <c r="AA1" s="21"/>
      <c r="AB1" s="21"/>
      <c r="AC1" s="21"/>
      <c r="AD1" s="21"/>
      <c r="AE1" s="21"/>
      <c r="AF1" s="21"/>
      <c r="AG1" s="21"/>
    </row>
    <row r="2" spans="1:33" ht="36" x14ac:dyDescent="0.35">
      <c r="A2" s="29" t="s">
        <v>55</v>
      </c>
      <c r="B2" s="30"/>
      <c r="C2" s="30"/>
      <c r="D2" s="30"/>
      <c r="E2" s="30"/>
      <c r="F2" s="37"/>
      <c r="G2" s="41" t="s">
        <v>57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3"/>
    </row>
    <row r="3" spans="1:33" ht="36" x14ac:dyDescent="0.35">
      <c r="A3" s="3" t="s">
        <v>0</v>
      </c>
      <c r="B3" s="56">
        <f ca="1">TODAY()</f>
        <v>42679</v>
      </c>
      <c r="C3" s="31"/>
      <c r="D3" s="31"/>
      <c r="E3" s="31"/>
      <c r="F3" s="37"/>
      <c r="G3" s="44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6"/>
    </row>
    <row r="4" spans="1:33" ht="36" x14ac:dyDescent="0.35">
      <c r="A4" s="29" t="s">
        <v>1</v>
      </c>
      <c r="B4" s="58" t="s">
        <v>59</v>
      </c>
      <c r="C4" s="31"/>
      <c r="D4" s="31"/>
      <c r="E4" s="31"/>
      <c r="F4" s="37"/>
      <c r="G4" s="47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9"/>
    </row>
    <row r="5" spans="1:33" x14ac:dyDescent="0.35">
      <c r="A5" s="29" t="s">
        <v>56</v>
      </c>
      <c r="B5" s="30"/>
      <c r="C5" s="30"/>
      <c r="D5" s="29"/>
      <c r="E5" s="30"/>
      <c r="F5" s="37"/>
      <c r="G5" s="50" t="s">
        <v>58</v>
      </c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</row>
    <row r="6" spans="1:33" x14ac:dyDescent="0.35">
      <c r="A6" s="38" t="s">
        <v>2</v>
      </c>
      <c r="B6" s="39"/>
      <c r="C6" s="39"/>
      <c r="D6" s="38"/>
      <c r="E6" s="39"/>
      <c r="F6" s="40"/>
      <c r="G6" s="22">
        <v>5</v>
      </c>
      <c r="H6" s="23"/>
      <c r="I6" s="23"/>
      <c r="J6" s="23">
        <v>6</v>
      </c>
      <c r="K6" s="23"/>
      <c r="L6" s="23"/>
      <c r="M6" s="23">
        <v>7</v>
      </c>
      <c r="N6" s="23"/>
      <c r="O6" s="23"/>
      <c r="P6" s="23">
        <v>8</v>
      </c>
      <c r="Q6" s="23"/>
      <c r="R6" s="23"/>
      <c r="S6" s="23">
        <v>9</v>
      </c>
      <c r="T6" s="23"/>
      <c r="U6" s="23"/>
      <c r="V6" s="23">
        <v>10</v>
      </c>
      <c r="W6" s="23"/>
      <c r="X6" s="23"/>
      <c r="Y6" s="23">
        <v>11</v>
      </c>
      <c r="Z6" s="23"/>
      <c r="AA6" s="23"/>
      <c r="AB6" s="23">
        <v>12</v>
      </c>
      <c r="AC6" s="23"/>
      <c r="AD6" s="23"/>
      <c r="AE6" s="23">
        <v>13</v>
      </c>
      <c r="AF6" s="23"/>
      <c r="AG6" s="24"/>
    </row>
    <row r="7" spans="1:33" x14ac:dyDescent="0.35">
      <c r="A7" s="3" t="s">
        <v>19</v>
      </c>
      <c r="B7" s="29"/>
      <c r="C7" s="30"/>
      <c r="D7" s="52" t="s">
        <v>54</v>
      </c>
      <c r="E7" s="52"/>
      <c r="F7" s="52"/>
      <c r="G7" s="6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8"/>
    </row>
    <row r="8" spans="1:33" x14ac:dyDescent="0.35">
      <c r="A8" s="34" t="s">
        <v>3</v>
      </c>
      <c r="B8" s="29" t="s">
        <v>20</v>
      </c>
      <c r="C8" s="30"/>
      <c r="D8" s="52">
        <f>SUM(G8:AG8)</f>
        <v>0</v>
      </c>
      <c r="E8" s="52"/>
      <c r="F8" s="52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4"/>
    </row>
    <row r="9" spans="1:33" x14ac:dyDescent="0.35">
      <c r="A9" s="35"/>
      <c r="B9" s="29" t="s">
        <v>21</v>
      </c>
      <c r="C9" s="30"/>
      <c r="D9" s="52">
        <f>SUM(G9:AG9)</f>
        <v>0</v>
      </c>
      <c r="E9" s="52"/>
      <c r="F9" s="52"/>
      <c r="G9" s="12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4"/>
    </row>
    <row r="10" spans="1:33" x14ac:dyDescent="0.35">
      <c r="A10" s="35"/>
      <c r="B10" s="29" t="s">
        <v>29</v>
      </c>
      <c r="C10" s="30"/>
      <c r="D10" s="52">
        <f>SUM(G10:AG10)</f>
        <v>0</v>
      </c>
      <c r="E10" s="52"/>
      <c r="F10" s="52"/>
      <c r="G10" s="12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4"/>
    </row>
    <row r="11" spans="1:33" x14ac:dyDescent="0.35">
      <c r="A11" s="35"/>
      <c r="B11" s="29" t="s">
        <v>22</v>
      </c>
      <c r="C11" s="30"/>
      <c r="D11" s="52">
        <f>SUM(G11:AG11)</f>
        <v>0</v>
      </c>
      <c r="E11" s="52"/>
      <c r="F11" s="52"/>
      <c r="G11" s="12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4"/>
    </row>
    <row r="12" spans="1:33" x14ac:dyDescent="0.35">
      <c r="A12" s="35"/>
      <c r="B12" s="29" t="s">
        <v>23</v>
      </c>
      <c r="C12" s="30"/>
      <c r="D12" s="52">
        <f>SUM(G12:AG12)</f>
        <v>0</v>
      </c>
      <c r="E12" s="52"/>
      <c r="F12" s="52"/>
      <c r="G12" s="12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4"/>
    </row>
    <row r="13" spans="1:33" x14ac:dyDescent="0.35">
      <c r="A13" s="35"/>
      <c r="B13" s="29" t="s">
        <v>24</v>
      </c>
      <c r="C13" s="30"/>
      <c r="D13" s="52">
        <f t="shared" ref="D13:D41" si="0">SUM(G13:AG13)</f>
        <v>0</v>
      </c>
      <c r="E13" s="52"/>
      <c r="F13" s="52"/>
      <c r="G13" s="12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4"/>
    </row>
    <row r="14" spans="1:33" x14ac:dyDescent="0.35">
      <c r="A14" s="35"/>
      <c r="B14" s="29" t="s">
        <v>25</v>
      </c>
      <c r="C14" s="30"/>
      <c r="D14" s="52">
        <f t="shared" si="0"/>
        <v>0</v>
      </c>
      <c r="E14" s="52"/>
      <c r="F14" s="52"/>
      <c r="G14" s="12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4"/>
    </row>
    <row r="15" spans="1:33" x14ac:dyDescent="0.35">
      <c r="A15" s="35"/>
      <c r="B15" s="29" t="s">
        <v>26</v>
      </c>
      <c r="C15" s="30"/>
      <c r="D15" s="52">
        <f t="shared" si="0"/>
        <v>0</v>
      </c>
      <c r="E15" s="52"/>
      <c r="F15" s="52"/>
      <c r="G15" s="12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4"/>
    </row>
    <row r="16" spans="1:33" x14ac:dyDescent="0.35">
      <c r="A16" s="35"/>
      <c r="B16" s="29" t="s">
        <v>27</v>
      </c>
      <c r="C16" s="30"/>
      <c r="D16" s="52">
        <f t="shared" si="0"/>
        <v>0</v>
      </c>
      <c r="E16" s="52"/>
      <c r="F16" s="52"/>
      <c r="G16" s="12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4"/>
    </row>
    <row r="17" spans="1:33" x14ac:dyDescent="0.35">
      <c r="A17" s="36"/>
      <c r="B17" s="29" t="s">
        <v>28</v>
      </c>
      <c r="C17" s="30"/>
      <c r="D17" s="52">
        <f t="shared" si="0"/>
        <v>0</v>
      </c>
      <c r="E17" s="52"/>
      <c r="F17" s="52"/>
      <c r="G17" s="12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4"/>
    </row>
    <row r="18" spans="1:33" ht="14.5" customHeight="1" x14ac:dyDescent="0.35">
      <c r="A18" s="65" t="s">
        <v>4</v>
      </c>
      <c r="B18" s="29" t="s">
        <v>26</v>
      </c>
      <c r="C18" s="30"/>
      <c r="D18" s="52">
        <f t="shared" si="0"/>
        <v>0</v>
      </c>
      <c r="E18" s="52"/>
      <c r="F18" s="52"/>
      <c r="G18" s="12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4"/>
    </row>
    <row r="19" spans="1:33" x14ac:dyDescent="0.35">
      <c r="A19" s="66"/>
      <c r="B19" s="29" t="s">
        <v>30</v>
      </c>
      <c r="C19" s="30"/>
      <c r="D19" s="52">
        <f t="shared" si="0"/>
        <v>0</v>
      </c>
      <c r="E19" s="52"/>
      <c r="F19" s="52"/>
      <c r="G19" s="12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4"/>
    </row>
    <row r="20" spans="1:33" x14ac:dyDescent="0.35">
      <c r="A20" s="66"/>
      <c r="B20" s="29" t="s">
        <v>31</v>
      </c>
      <c r="C20" s="30"/>
      <c r="D20" s="52">
        <f t="shared" si="0"/>
        <v>0</v>
      </c>
      <c r="E20" s="52"/>
      <c r="F20" s="52"/>
      <c r="G20" s="12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4"/>
    </row>
    <row r="21" spans="1:33" x14ac:dyDescent="0.35">
      <c r="A21" s="66"/>
      <c r="B21" s="29" t="s">
        <v>32</v>
      </c>
      <c r="C21" s="30"/>
      <c r="D21" s="52">
        <f t="shared" si="0"/>
        <v>0</v>
      </c>
      <c r="E21" s="52"/>
      <c r="F21" s="52"/>
      <c r="G21" s="12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4"/>
    </row>
    <row r="22" spans="1:33" x14ac:dyDescent="0.35">
      <c r="A22" s="67"/>
      <c r="B22" s="29" t="s">
        <v>33</v>
      </c>
      <c r="C22" s="30"/>
      <c r="D22" s="52">
        <f t="shared" si="0"/>
        <v>0</v>
      </c>
      <c r="E22" s="52"/>
      <c r="F22" s="52"/>
      <c r="G22" s="12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4"/>
    </row>
    <row r="23" spans="1:33" x14ac:dyDescent="0.35">
      <c r="A23" s="65" t="s">
        <v>5</v>
      </c>
      <c r="B23" s="29" t="s">
        <v>34</v>
      </c>
      <c r="C23" s="30"/>
      <c r="D23" s="52">
        <f t="shared" si="0"/>
        <v>0</v>
      </c>
      <c r="E23" s="52"/>
      <c r="F23" s="52"/>
      <c r="G23" s="12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4"/>
    </row>
    <row r="24" spans="1:33" x14ac:dyDescent="0.35">
      <c r="A24" s="67"/>
      <c r="B24" s="29" t="s">
        <v>35</v>
      </c>
      <c r="C24" s="30"/>
      <c r="D24" s="52">
        <f t="shared" si="0"/>
        <v>0</v>
      </c>
      <c r="E24" s="52"/>
      <c r="F24" s="52"/>
      <c r="G24" s="12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4"/>
    </row>
    <row r="25" spans="1:33" x14ac:dyDescent="0.35">
      <c r="A25" s="65" t="s">
        <v>6</v>
      </c>
      <c r="B25" s="29" t="s">
        <v>36</v>
      </c>
      <c r="C25" s="30"/>
      <c r="D25" s="52">
        <f t="shared" si="0"/>
        <v>0</v>
      </c>
      <c r="E25" s="52"/>
      <c r="F25" s="52"/>
      <c r="G25" s="12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4"/>
    </row>
    <row r="26" spans="1:33" x14ac:dyDescent="0.35">
      <c r="A26" s="66"/>
      <c r="B26" s="29" t="s">
        <v>37</v>
      </c>
      <c r="C26" s="30"/>
      <c r="D26" s="52">
        <f t="shared" si="0"/>
        <v>0</v>
      </c>
      <c r="E26" s="52"/>
      <c r="F26" s="52"/>
      <c r="G26" s="12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4"/>
    </row>
    <row r="27" spans="1:33" x14ac:dyDescent="0.35">
      <c r="A27" s="66"/>
      <c r="B27" s="29" t="s">
        <v>38</v>
      </c>
      <c r="C27" s="30"/>
      <c r="D27" s="52">
        <f t="shared" si="0"/>
        <v>0</v>
      </c>
      <c r="E27" s="52"/>
      <c r="F27" s="52"/>
      <c r="G27" s="12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4"/>
    </row>
    <row r="28" spans="1:33" x14ac:dyDescent="0.35">
      <c r="A28" s="66"/>
      <c r="B28" s="29" t="s">
        <v>39</v>
      </c>
      <c r="C28" s="30"/>
      <c r="D28" s="52">
        <f t="shared" si="0"/>
        <v>0</v>
      </c>
      <c r="E28" s="52"/>
      <c r="F28" s="52"/>
      <c r="G28" s="12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4"/>
    </row>
    <row r="29" spans="1:33" x14ac:dyDescent="0.35">
      <c r="A29" s="66"/>
      <c r="B29" s="29" t="s">
        <v>40</v>
      </c>
      <c r="C29" s="30"/>
      <c r="D29" s="52">
        <f t="shared" si="0"/>
        <v>0</v>
      </c>
      <c r="E29" s="52"/>
      <c r="F29" s="52"/>
      <c r="G29" s="12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4"/>
    </row>
    <row r="30" spans="1:33" x14ac:dyDescent="0.35">
      <c r="A30" s="66"/>
      <c r="B30" s="29" t="s">
        <v>41</v>
      </c>
      <c r="C30" s="30"/>
      <c r="D30" s="52">
        <f t="shared" si="0"/>
        <v>0</v>
      </c>
      <c r="E30" s="52"/>
      <c r="F30" s="52"/>
      <c r="G30" s="12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4"/>
    </row>
    <row r="31" spans="1:33" x14ac:dyDescent="0.35">
      <c r="A31" s="66"/>
      <c r="B31" s="29" t="s">
        <v>42</v>
      </c>
      <c r="C31" s="30"/>
      <c r="D31" s="52">
        <f t="shared" si="0"/>
        <v>0</v>
      </c>
      <c r="E31" s="52"/>
      <c r="F31" s="52"/>
      <c r="G31" s="12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4"/>
    </row>
    <row r="32" spans="1:33" x14ac:dyDescent="0.35">
      <c r="A32" s="66"/>
      <c r="B32" s="29" t="s">
        <v>43</v>
      </c>
      <c r="C32" s="30"/>
      <c r="D32" s="52">
        <f t="shared" si="0"/>
        <v>0</v>
      </c>
      <c r="E32" s="52"/>
      <c r="F32" s="52"/>
      <c r="G32" s="12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4"/>
    </row>
    <row r="33" spans="1:33" x14ac:dyDescent="0.35">
      <c r="A33" s="67"/>
      <c r="B33" s="29" t="s">
        <v>44</v>
      </c>
      <c r="C33" s="30"/>
      <c r="D33" s="52">
        <f t="shared" si="0"/>
        <v>0</v>
      </c>
      <c r="E33" s="52"/>
      <c r="F33" s="52"/>
      <c r="G33" s="12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4"/>
    </row>
    <row r="34" spans="1:33" x14ac:dyDescent="0.35">
      <c r="A34" s="34" t="s">
        <v>7</v>
      </c>
      <c r="B34" s="29" t="s">
        <v>45</v>
      </c>
      <c r="C34" s="30"/>
      <c r="D34" s="52">
        <f t="shared" si="0"/>
        <v>0</v>
      </c>
      <c r="E34" s="52"/>
      <c r="F34" s="52"/>
      <c r="G34" s="12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4"/>
    </row>
    <row r="35" spans="1:33" x14ac:dyDescent="0.35">
      <c r="A35" s="35"/>
      <c r="B35" s="29" t="s">
        <v>46</v>
      </c>
      <c r="C35" s="30"/>
      <c r="D35" s="52">
        <f t="shared" si="0"/>
        <v>0</v>
      </c>
      <c r="E35" s="52"/>
      <c r="F35" s="52"/>
      <c r="G35" s="12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4"/>
    </row>
    <row r="36" spans="1:33" x14ac:dyDescent="0.35">
      <c r="A36" s="35"/>
      <c r="B36" s="29" t="s">
        <v>47</v>
      </c>
      <c r="C36" s="30"/>
      <c r="D36" s="52">
        <f t="shared" si="0"/>
        <v>0</v>
      </c>
      <c r="E36" s="52"/>
      <c r="F36" s="52"/>
      <c r="G36" s="12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4"/>
    </row>
    <row r="37" spans="1:33" x14ac:dyDescent="0.35">
      <c r="A37" s="35"/>
      <c r="B37" s="29" t="s">
        <v>43</v>
      </c>
      <c r="C37" s="30"/>
      <c r="D37" s="52">
        <f t="shared" si="0"/>
        <v>0</v>
      </c>
      <c r="E37" s="52"/>
      <c r="F37" s="52"/>
      <c r="G37" s="12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4"/>
    </row>
    <row r="38" spans="1:33" x14ac:dyDescent="0.35">
      <c r="A38" s="36"/>
      <c r="B38" s="29" t="s">
        <v>44</v>
      </c>
      <c r="C38" s="30"/>
      <c r="D38" s="52">
        <f t="shared" si="0"/>
        <v>0</v>
      </c>
      <c r="E38" s="52"/>
      <c r="F38" s="52"/>
      <c r="G38" s="12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4"/>
    </row>
    <row r="39" spans="1:33" ht="14.5" customHeight="1" x14ac:dyDescent="0.35">
      <c r="A39" s="65" t="s">
        <v>8</v>
      </c>
      <c r="B39" s="29" t="s">
        <v>48</v>
      </c>
      <c r="C39" s="30"/>
      <c r="D39" s="52">
        <f t="shared" si="0"/>
        <v>0</v>
      </c>
      <c r="E39" s="52"/>
      <c r="F39" s="52"/>
      <c r="G39" s="12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4"/>
    </row>
    <row r="40" spans="1:33" x14ac:dyDescent="0.35">
      <c r="A40" s="66"/>
      <c r="B40" s="29" t="s">
        <v>49</v>
      </c>
      <c r="C40" s="30"/>
      <c r="D40" s="52">
        <f t="shared" si="0"/>
        <v>0</v>
      </c>
      <c r="E40" s="52"/>
      <c r="F40" s="52"/>
      <c r="G40" s="12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4"/>
    </row>
    <row r="41" spans="1:33" x14ac:dyDescent="0.35">
      <c r="A41" s="67"/>
      <c r="B41" s="29" t="s">
        <v>50</v>
      </c>
      <c r="C41" s="30"/>
      <c r="D41" s="52">
        <f t="shared" si="0"/>
        <v>0</v>
      </c>
      <c r="E41" s="52"/>
      <c r="F41" s="52"/>
      <c r="G41" s="15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7"/>
    </row>
    <row r="42" spans="1:33" s="2" customFormat="1" ht="35" customHeight="1" x14ac:dyDescent="0.35">
      <c r="A42" s="4" t="s">
        <v>9</v>
      </c>
      <c r="B42" s="32" t="s">
        <v>51</v>
      </c>
      <c r="C42" s="33"/>
      <c r="D42" s="57"/>
      <c r="E42" s="57"/>
      <c r="F42" s="32"/>
      <c r="G42" s="18"/>
      <c r="H42" s="19"/>
      <c r="I42" s="20"/>
      <c r="J42" s="18"/>
      <c r="K42" s="19"/>
      <c r="L42" s="20"/>
      <c r="M42" s="18"/>
      <c r="N42" s="19"/>
      <c r="O42" s="20"/>
      <c r="P42" s="18"/>
      <c r="Q42" s="19"/>
      <c r="R42" s="20"/>
      <c r="S42" s="18"/>
      <c r="T42" s="19"/>
      <c r="U42" s="20"/>
      <c r="V42" s="18"/>
      <c r="W42" s="19"/>
      <c r="X42" s="20"/>
      <c r="Y42" s="18"/>
      <c r="Z42" s="19"/>
      <c r="AA42" s="20"/>
      <c r="AB42" s="18"/>
      <c r="AC42" s="19"/>
      <c r="AD42" s="20"/>
      <c r="AE42" s="18"/>
      <c r="AF42" s="19"/>
      <c r="AG42" s="20"/>
    </row>
    <row r="43" spans="1:33" x14ac:dyDescent="0.35">
      <c r="A43" s="29" t="s">
        <v>52</v>
      </c>
      <c r="B43" s="30"/>
      <c r="C43" s="30"/>
      <c r="D43" s="52">
        <f>SUM(D8:F42)</f>
        <v>0</v>
      </c>
      <c r="E43" s="52"/>
      <c r="F43" s="52"/>
      <c r="G43" s="9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1"/>
    </row>
    <row r="44" spans="1:33" x14ac:dyDescent="0.35">
      <c r="A44" s="59" t="s">
        <v>10</v>
      </c>
      <c r="B44" s="60"/>
      <c r="C44" s="60"/>
      <c r="D44" s="60"/>
      <c r="E44" s="60"/>
      <c r="F44" s="61"/>
      <c r="G44" s="25">
        <v>5</v>
      </c>
      <c r="H44" s="26"/>
      <c r="I44" s="26"/>
      <c r="J44" s="26">
        <v>6</v>
      </c>
      <c r="K44" s="26"/>
      <c r="L44" s="26"/>
      <c r="M44" s="26">
        <v>7</v>
      </c>
      <c r="N44" s="26"/>
      <c r="O44" s="26"/>
      <c r="P44" s="26">
        <v>8</v>
      </c>
      <c r="Q44" s="26"/>
      <c r="R44" s="26"/>
      <c r="S44" s="26">
        <v>9</v>
      </c>
      <c r="T44" s="26"/>
      <c r="U44" s="26"/>
      <c r="V44" s="26">
        <v>10</v>
      </c>
      <c r="W44" s="26"/>
      <c r="X44" s="26"/>
      <c r="Y44" s="26">
        <v>11</v>
      </c>
      <c r="Z44" s="26"/>
      <c r="AA44" s="26"/>
      <c r="AB44" s="26">
        <v>12</v>
      </c>
      <c r="AC44" s="26"/>
      <c r="AD44" s="26"/>
      <c r="AE44" s="26">
        <v>13</v>
      </c>
      <c r="AF44" s="26"/>
      <c r="AG44" s="27"/>
    </row>
    <row r="45" spans="1:33" x14ac:dyDescent="0.35">
      <c r="A45" s="34"/>
      <c r="B45" s="29" t="s">
        <v>53</v>
      </c>
      <c r="C45" s="30"/>
      <c r="D45" s="52">
        <f t="shared" ref="D45:D51" si="1">SUM(G45:AG45)</f>
        <v>0</v>
      </c>
      <c r="E45" s="52"/>
      <c r="F45" s="52"/>
      <c r="G45" s="12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4"/>
    </row>
    <row r="46" spans="1:33" x14ac:dyDescent="0.35">
      <c r="A46" s="35"/>
      <c r="B46" s="29" t="s">
        <v>11</v>
      </c>
      <c r="C46" s="30"/>
      <c r="D46" s="52">
        <f t="shared" si="1"/>
        <v>0</v>
      </c>
      <c r="E46" s="52"/>
      <c r="F46" s="52"/>
      <c r="G46" s="12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4"/>
    </row>
    <row r="47" spans="1:33" x14ac:dyDescent="0.35">
      <c r="A47" s="35"/>
      <c r="B47" s="29" t="s">
        <v>12</v>
      </c>
      <c r="C47" s="30"/>
      <c r="D47" s="52">
        <f t="shared" si="1"/>
        <v>0</v>
      </c>
      <c r="E47" s="52"/>
      <c r="F47" s="52"/>
      <c r="G47" s="12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4"/>
    </row>
    <row r="48" spans="1:33" x14ac:dyDescent="0.35">
      <c r="A48" s="35"/>
      <c r="B48" s="29" t="s">
        <v>17</v>
      </c>
      <c r="C48" s="30"/>
      <c r="D48" s="52">
        <f t="shared" si="1"/>
        <v>0</v>
      </c>
      <c r="E48" s="52"/>
      <c r="F48" s="52"/>
      <c r="G48" s="12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4"/>
    </row>
    <row r="49" spans="1:33" x14ac:dyDescent="0.35">
      <c r="A49" s="35"/>
      <c r="B49" s="29" t="s">
        <v>13</v>
      </c>
      <c r="C49" s="30"/>
      <c r="D49" s="52">
        <f t="shared" si="1"/>
        <v>0</v>
      </c>
      <c r="E49" s="52"/>
      <c r="F49" s="52"/>
      <c r="G49" s="12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4"/>
    </row>
    <row r="50" spans="1:33" x14ac:dyDescent="0.35">
      <c r="A50" s="35"/>
      <c r="B50" s="29" t="s">
        <v>14</v>
      </c>
      <c r="C50" s="30"/>
      <c r="D50" s="52">
        <f t="shared" si="1"/>
        <v>0</v>
      </c>
      <c r="E50" s="52"/>
      <c r="F50" s="52"/>
      <c r="G50" s="12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4"/>
    </row>
    <row r="51" spans="1:33" x14ac:dyDescent="0.35">
      <c r="A51" s="36"/>
      <c r="B51" s="29" t="s">
        <v>15</v>
      </c>
      <c r="C51" s="30"/>
      <c r="D51" s="52">
        <f t="shared" si="1"/>
        <v>0</v>
      </c>
      <c r="E51" s="52"/>
      <c r="F51" s="52"/>
      <c r="G51" s="12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4"/>
    </row>
    <row r="52" spans="1:33" ht="35" customHeight="1" x14ac:dyDescent="0.35">
      <c r="A52" s="3" t="s">
        <v>9</v>
      </c>
      <c r="B52" s="32" t="s">
        <v>51</v>
      </c>
      <c r="C52" s="33"/>
      <c r="D52" s="52"/>
      <c r="E52" s="52"/>
      <c r="F52" s="52"/>
      <c r="G52" s="12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4"/>
    </row>
    <row r="53" spans="1:33" x14ac:dyDescent="0.35">
      <c r="A53" s="29" t="s">
        <v>16</v>
      </c>
      <c r="B53" s="30"/>
      <c r="C53" s="30"/>
      <c r="D53" s="52">
        <f>SUM(D45:F52)</f>
        <v>0</v>
      </c>
      <c r="E53" s="52"/>
      <c r="F53" s="52"/>
      <c r="G53" s="12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4"/>
    </row>
    <row r="54" spans="1:33" x14ac:dyDescent="0.35">
      <c r="A54" s="32" t="s">
        <v>18</v>
      </c>
      <c r="B54" s="33"/>
      <c r="C54" s="33"/>
      <c r="D54" s="52"/>
      <c r="E54" s="52"/>
      <c r="F54" s="52"/>
      <c r="G54" s="12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4"/>
    </row>
    <row r="55" spans="1:33" x14ac:dyDescent="0.35">
      <c r="A55" s="5"/>
    </row>
  </sheetData>
  <dataValidations count="2">
    <dataValidation type="list" allowBlank="1" showInputMessage="1" showErrorMessage="1" sqref="T1">
      <formula1>"Chiken Sweet Corn, Fish Pie, Granarolo Chocolat"</formula1>
    </dataValidation>
    <dataValidation type="list" showInputMessage="1" showErrorMessage="1" sqref="B4">
      <formula1>"Conducteur 1,Conducteur2,Conducteur 3"</formula1>
    </dataValidation>
  </dataValidations>
  <pageMargins left="0.25" right="0.25" top="0.75" bottom="0.75" header="0.3" footer="0.3"/>
  <pageSetup paperSize="25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"/>
  <sheetViews>
    <sheetView zoomScale="200" zoomScaleNormal="200" workbookViewId="0">
      <selection activeCell="B1" sqref="B1"/>
    </sheetView>
  </sheetViews>
  <sheetFormatPr baseColWidth="10" defaultRowHeight="14.5" x14ac:dyDescent="0.35"/>
  <cols>
    <col min="1" max="1" width="21.7265625" style="70" bestFit="1" customWidth="1"/>
    <col min="2" max="2" width="21.26953125" style="70" customWidth="1"/>
    <col min="3" max="16384" width="10.90625" style="70"/>
  </cols>
  <sheetData>
    <row r="1" spans="1:11" x14ac:dyDescent="0.35">
      <c r="A1" s="68" t="s">
        <v>62</v>
      </c>
    </row>
    <row r="2" spans="1:11" ht="30" customHeight="1" x14ac:dyDescent="0.35">
      <c r="A2" s="69" t="s">
        <v>66</v>
      </c>
      <c r="B2" s="68" t="s">
        <v>20</v>
      </c>
      <c r="C2" s="68"/>
      <c r="D2" s="68"/>
      <c r="E2" s="68"/>
      <c r="F2" s="68"/>
      <c r="G2" s="68"/>
      <c r="H2" s="68"/>
      <c r="I2" s="68"/>
      <c r="J2" s="68"/>
      <c r="K2" s="68"/>
    </row>
    <row r="3" spans="1:11" ht="29.5" customHeight="1" x14ac:dyDescent="0.35">
      <c r="A3" s="69" t="s">
        <v>68</v>
      </c>
      <c r="B3" s="68" t="s">
        <v>21</v>
      </c>
      <c r="C3" s="68"/>
      <c r="D3" s="68"/>
      <c r="E3" s="68"/>
      <c r="F3" s="68"/>
      <c r="G3" s="68"/>
      <c r="H3" s="68"/>
      <c r="I3" s="68"/>
      <c r="J3" s="68"/>
      <c r="K3" s="68"/>
    </row>
    <row r="4" spans="1:11" ht="29.5" customHeight="1" x14ac:dyDescent="0.35">
      <c r="A4" s="69" t="s">
        <v>69</v>
      </c>
      <c r="B4" s="68" t="s">
        <v>29</v>
      </c>
    </row>
    <row r="5" spans="1:11" ht="29.5" customHeight="1" x14ac:dyDescent="0.35">
      <c r="A5" s="69" t="s">
        <v>70</v>
      </c>
      <c r="B5" s="68" t="s">
        <v>23</v>
      </c>
    </row>
    <row r="6" spans="1:11" ht="29.5" customHeight="1" x14ac:dyDescent="0.35">
      <c r="A6" s="69" t="s">
        <v>71</v>
      </c>
      <c r="B6" s="68" t="s">
        <v>24</v>
      </c>
    </row>
    <row r="7" spans="1:11" ht="29.5" customHeight="1" x14ac:dyDescent="0.35">
      <c r="A7" s="69" t="s">
        <v>72</v>
      </c>
      <c r="B7" s="68" t="s">
        <v>25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"/>
  <sheetViews>
    <sheetView tabSelected="1" zoomScale="180" zoomScaleNormal="180" workbookViewId="0">
      <selection activeCell="A2" sqref="A2"/>
    </sheetView>
  </sheetViews>
  <sheetFormatPr baseColWidth="10" defaultRowHeight="14.5" x14ac:dyDescent="0.35"/>
  <cols>
    <col min="1" max="1" width="14.36328125" customWidth="1"/>
    <col min="2" max="2" width="19.6328125" bestFit="1" customWidth="1"/>
    <col min="3" max="3" width="18.36328125" customWidth="1"/>
    <col min="4" max="4" width="31.6328125" bestFit="1" customWidth="1"/>
  </cols>
  <sheetData>
    <row r="1" spans="1:4" x14ac:dyDescent="0.35">
      <c r="A1" t="s">
        <v>63</v>
      </c>
      <c r="B1" t="s">
        <v>73</v>
      </c>
      <c r="C1" t="s">
        <v>64</v>
      </c>
      <c r="D1" t="s">
        <v>65</v>
      </c>
    </row>
    <row r="2" spans="1:4" x14ac:dyDescent="0.35">
      <c r="A2" t="s">
        <v>67</v>
      </c>
      <c r="B2" t="str">
        <f>IFERROR(VLOOKUP("*"&amp;A2&amp;"*",CODEBARRE!A:B,2,0),"Inconnu")</f>
        <v>Déclayeur</v>
      </c>
      <c r="C2" s="28">
        <v>42664.598946759259</v>
      </c>
      <c r="D2">
        <f>INT(MOD(C2,1)*24*3)</f>
        <v>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IXAPACK</vt:lpstr>
      <vt:lpstr>CODEBARRE</vt:lpstr>
      <vt:lpstr>SCAN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cailteux</dc:creator>
  <cp:lastModifiedBy>Michel</cp:lastModifiedBy>
  <cp:lastPrinted>2016-10-08T18:53:00Z</cp:lastPrinted>
  <dcterms:created xsi:type="dcterms:W3CDTF">2016-10-08T12:08:20Z</dcterms:created>
  <dcterms:modified xsi:type="dcterms:W3CDTF">2016-11-05T16:57:08Z</dcterms:modified>
</cp:coreProperties>
</file>