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46"/>
  </bookViews>
  <sheets>
    <sheet name="Feuil3" sheetId="15" r:id="rId1"/>
    <sheet name="Feuil2" sheetId="14" r:id="rId2"/>
    <sheet name="Feuil1" sheetId="13" r:id="rId3"/>
  </sheets>
  <definedNames>
    <definedName name="Segment_Années">#N/A</definedName>
    <definedName name="Segment_DATE">#N/A</definedName>
  </definedNames>
  <calcPr calcId="15251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5" l="1"/>
  <c r="C20" i="15"/>
  <c r="D19" i="15"/>
  <c r="E18" i="15"/>
  <c r="F17" i="15"/>
  <c r="G16" i="15"/>
  <c r="C16" i="15"/>
  <c r="E19" i="15"/>
  <c r="G17" i="15"/>
  <c r="F20" i="15"/>
  <c r="G19" i="15"/>
  <c r="C19" i="15"/>
  <c r="D18" i="15"/>
  <c r="E17" i="15"/>
  <c r="F16" i="15"/>
  <c r="C17" i="15"/>
  <c r="E20" i="15"/>
  <c r="F19" i="15"/>
  <c r="G18" i="15"/>
  <c r="C18" i="15"/>
  <c r="D17" i="15"/>
  <c r="E16" i="15"/>
  <c r="D20" i="15"/>
  <c r="F18" i="15"/>
  <c r="D16" i="15"/>
  <c r="C8" i="15"/>
  <c r="G8" i="15"/>
  <c r="F9" i="15"/>
  <c r="E10" i="15"/>
  <c r="D11" i="15"/>
  <c r="E11" i="15"/>
  <c r="D10" i="15"/>
  <c r="D8" i="15"/>
  <c r="C9" i="15"/>
  <c r="G9" i="15"/>
  <c r="F10" i="15"/>
  <c r="F8" i="15"/>
  <c r="G11" i="15"/>
  <c r="E8" i="15"/>
  <c r="D9" i="15"/>
  <c r="C10" i="15"/>
  <c r="G10" i="15"/>
  <c r="F11" i="15"/>
  <c r="E9" i="15"/>
  <c r="C11" i="15"/>
  <c r="D7" i="15"/>
  <c r="E7" i="15"/>
  <c r="F7" i="15"/>
  <c r="G7" i="15"/>
  <c r="C7" i="15"/>
</calcChain>
</file>

<file path=xl/sharedStrings.xml><?xml version="1.0" encoding="utf-8"?>
<sst xmlns="http://schemas.openxmlformats.org/spreadsheetml/2006/main" count="618" uniqueCount="89">
  <si>
    <t>DATE</t>
  </si>
  <si>
    <t>CODE CLT</t>
  </si>
  <si>
    <t>PU HT</t>
  </si>
  <si>
    <t>QUANTITE (ML)</t>
  </si>
  <si>
    <t>COMMERCIAL</t>
  </si>
  <si>
    <t>CL000262</t>
  </si>
  <si>
    <t>CL000376</t>
  </si>
  <si>
    <t>CL000387</t>
  </si>
  <si>
    <t>CL000471</t>
  </si>
  <si>
    <t>00426</t>
  </si>
  <si>
    <t>CL000132</t>
  </si>
  <si>
    <t>NUM DEVIS</t>
  </si>
  <si>
    <t>CP01</t>
  </si>
  <si>
    <t>MONT HT</t>
  </si>
  <si>
    <t>CL000008</t>
  </si>
  <si>
    <t>CL000011</t>
  </si>
  <si>
    <t>CL000015</t>
  </si>
  <si>
    <t>CL000019</t>
  </si>
  <si>
    <t>CL000045</t>
  </si>
  <si>
    <t>CL000051</t>
  </si>
  <si>
    <t>CL000060</t>
  </si>
  <si>
    <t>CL000109</t>
  </si>
  <si>
    <t>CL000123</t>
  </si>
  <si>
    <t>CL000585</t>
  </si>
  <si>
    <t>CL000624</t>
  </si>
  <si>
    <t>CL000650</t>
  </si>
  <si>
    <t>CL000734</t>
  </si>
  <si>
    <t>CP03</t>
  </si>
  <si>
    <t>CP14</t>
  </si>
  <si>
    <t>Date Validation</t>
  </si>
  <si>
    <t>00001</t>
  </si>
  <si>
    <t>00004</t>
  </si>
  <si>
    <t>00009</t>
  </si>
  <si>
    <t>00012</t>
  </si>
  <si>
    <t>00013</t>
  </si>
  <si>
    <t>00014</t>
  </si>
  <si>
    <t>00016</t>
  </si>
  <si>
    <t>00017</t>
  </si>
  <si>
    <t>00024</t>
  </si>
  <si>
    <t>00028</t>
  </si>
  <si>
    <t>00029</t>
  </si>
  <si>
    <t>00033</t>
  </si>
  <si>
    <t>00034</t>
  </si>
  <si>
    <t>00035</t>
  </si>
  <si>
    <t>00036</t>
  </si>
  <si>
    <t>00037</t>
  </si>
  <si>
    <t>00040</t>
  </si>
  <si>
    <t>00043</t>
  </si>
  <si>
    <t>00044</t>
  </si>
  <si>
    <t>00045</t>
  </si>
  <si>
    <t>00047</t>
  </si>
  <si>
    <t>00050</t>
  </si>
  <si>
    <t>00052</t>
  </si>
  <si>
    <t>00053</t>
  </si>
  <si>
    <t>00054</t>
  </si>
  <si>
    <t>00055</t>
  </si>
  <si>
    <t>00059</t>
  </si>
  <si>
    <t>00060</t>
  </si>
  <si>
    <t>00064</t>
  </si>
  <si>
    <t>00066</t>
  </si>
  <si>
    <t>CL000867</t>
  </si>
  <si>
    <t>CL000990</t>
  </si>
  <si>
    <t>CL000868</t>
  </si>
  <si>
    <t>CP16</t>
  </si>
  <si>
    <t>CL000839</t>
  </si>
  <si>
    <t>Code Cat</t>
  </si>
  <si>
    <t>COMMER OUEST</t>
  </si>
  <si>
    <t>COMMER CENTRE</t>
  </si>
  <si>
    <t>COMMER EST</t>
  </si>
  <si>
    <t>INSTALLATEUR</t>
  </si>
  <si>
    <t>PERSONNEL</t>
  </si>
  <si>
    <t>PUBLIC</t>
  </si>
  <si>
    <t>REVENDEUR</t>
  </si>
  <si>
    <t>TYPE</t>
  </si>
  <si>
    <t>CLIENT</t>
  </si>
  <si>
    <t>PROSPECT</t>
  </si>
  <si>
    <t>INDUSTRIEL</t>
  </si>
  <si>
    <t>Étiquettes de lignes</t>
  </si>
  <si>
    <t>Total général</t>
  </si>
  <si>
    <t>Étiquettes de colonnes</t>
  </si>
  <si>
    <t>2019</t>
  </si>
  <si>
    <t>janv</t>
  </si>
  <si>
    <t>Nombre de NUM DEVIS</t>
  </si>
  <si>
    <t>Année</t>
  </si>
  <si>
    <t>Semaine</t>
  </si>
  <si>
    <t>Statistiques Visites</t>
  </si>
  <si>
    <t>COMMER SUD</t>
  </si>
  <si>
    <t>Total</t>
  </si>
  <si>
    <t>Montants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</si>
</sst>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name val="Calibri"/>
      <family val="2"/>
      <scheme val="minor"/>
    </font>
    <font>
      <b/>
      <i/>
      <sz val="14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4"/>
      <name val="Arial Black"/>
      <family val="2"/>
    </font>
    <font>
      <b/>
      <sz val="18"/>
      <name val="Arial Black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  <xf numFmtId="0" fontId="1" fillId="0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3" fillId="0" borderId="0" xfId="0" applyFont="1" applyFill="1"/>
    <xf numFmtId="0" fontId="2" fillId="2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right"/>
    </xf>
    <xf numFmtId="49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left"/>
    </xf>
    <xf numFmtId="0" fontId="3" fillId="0" borderId="1" xfId="0" applyFont="1" applyFill="1" applyBorder="1"/>
    <xf numFmtId="0" fontId="8" fillId="0" borderId="1" xfId="0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right"/>
    </xf>
    <xf numFmtId="0" fontId="8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8" fillId="0" borderId="0" xfId="0" applyFont="1" applyFill="1" applyBorder="1" applyAlignment="1">
      <alignment horizontal="right"/>
    </xf>
    <xf numFmtId="0" fontId="3" fillId="0" borderId="0" xfId="0" applyFont="1" applyFill="1" applyBorder="1"/>
    <xf numFmtId="49" fontId="6" fillId="2" borderId="0" xfId="0" applyNumberFormat="1" applyFont="1" applyFill="1" applyAlignment="1">
      <alignment vertical="center"/>
    </xf>
    <xf numFmtId="4" fontId="3" fillId="0" borderId="1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</xdr:colOff>
      <xdr:row>0</xdr:row>
      <xdr:rowOff>133350</xdr:rowOff>
    </xdr:from>
    <xdr:to>
      <xdr:col>11</xdr:col>
      <xdr:colOff>355600</xdr:colOff>
      <xdr:row>14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9000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419100</xdr:colOff>
      <xdr:row>0</xdr:row>
      <xdr:rowOff>139700</xdr:rowOff>
    </xdr:from>
    <xdr:to>
      <xdr:col>8</xdr:col>
      <xdr:colOff>723900</xdr:colOff>
      <xdr:row>14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72300" y="139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14.062176041669" createdVersion="5" refreshedVersion="5" minRefreshableVersion="3" recordCount="108">
  <cacheSource type="worksheet">
    <worksheetSource name="Tableau1"/>
  </cacheSource>
  <cacheFields count="11">
    <cacheField name="DATE" numFmtId="14">
      <sharedItems containsSemiMixedTypes="0" containsNonDate="0" containsDate="1" containsString="0" minDate="2019-01-06T00:00:00" maxDate="2019-02-01T00:00:00" count="13">
        <d v="2019-01-06T00:00:00"/>
        <d v="2019-01-07T00:00:00"/>
        <d v="2019-01-09T00:00:00"/>
        <d v="2019-01-27T00:00:00"/>
        <d v="2019-01-10T00:00:00"/>
        <d v="2019-01-31T00:00:00"/>
        <d v="2019-01-14T00:00:00"/>
        <d v="2019-01-20T00:00:00"/>
        <d v="2019-01-21T00:00:00"/>
        <d v="2019-01-22T00:00:00"/>
        <d v="2019-01-23T00:00:00"/>
        <d v="2019-01-28T00:00:00"/>
        <d v="2019-01-30T00:00:00"/>
      </sharedItems>
      <fieldGroup par="10" base="0">
        <rangePr groupBy="months" startDate="2019-01-06T00:00:00" endDate="2019-02-01T00:00:00"/>
        <groupItems count="14">
          <s v="&lt;06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9"/>
        </groupItems>
      </fieldGroup>
    </cacheField>
    <cacheField name="NUM DEVIS" numFmtId="0">
      <sharedItems/>
    </cacheField>
    <cacheField name="Date Validation" numFmtId="14">
      <sharedItems containsSemiMixedTypes="0" containsNonDate="0" containsDate="1" containsString="0" minDate="2019-01-06T00:00:00" maxDate="2019-02-01T00:00:00"/>
    </cacheField>
    <cacheField name="CODE CLT" numFmtId="0">
      <sharedItems/>
    </cacheField>
    <cacheField name="Code Cat" numFmtId="0">
      <sharedItems count="5">
        <s v="INDUSTRIEL"/>
        <s v="PUBLIC"/>
        <s v="REVENDEUR"/>
        <s v="INSTALLATEUR"/>
        <s v="PERSONNEL"/>
      </sharedItems>
    </cacheField>
    <cacheField name="TYPE" numFmtId="0">
      <sharedItems/>
    </cacheField>
    <cacheField name="PU HT" numFmtId="4">
      <sharedItems containsSemiMixedTypes="0" containsString="0" containsNumber="1" minValue="44" maxValue="5749"/>
    </cacheField>
    <cacheField name="QUANTITE (ML)" numFmtId="4">
      <sharedItems containsSemiMixedTypes="0" containsString="0" containsNumber="1" containsInteger="1" minValue="80" maxValue="100000"/>
    </cacheField>
    <cacheField name="MONT HT" numFmtId="4">
      <sharedItems containsSemiMixedTypes="0" containsString="0" containsNumber="1" minValue="37500" maxValue="34650000"/>
    </cacheField>
    <cacheField name="COMMERCIAL" numFmtId="0">
      <sharedItems count="4">
        <s v="COMMER OUEST"/>
        <s v="COMMERCIAL"/>
        <s v="COMMER CENTRE"/>
        <s v="COMMER EST"/>
      </sharedItems>
    </cacheField>
    <cacheField name="Années" numFmtId="0" databaseField="0">
      <fieldGroup base="0">
        <rangePr groupBy="years" startDate="2019-01-06T00:00:00" endDate="2019-02-01T00:00:00"/>
        <groupItems count="3">
          <s v="&lt;06/01/2019"/>
          <s v="2019"/>
          <s v="&gt;01/0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8">
  <r>
    <x v="0"/>
    <s v="00426"/>
    <d v="2019-01-06T00:00:00"/>
    <s v="CL000262"/>
    <x v="0"/>
    <s v="CLIENT"/>
    <n v="526"/>
    <n v="38000"/>
    <n v="19988000"/>
    <x v="0"/>
  </r>
  <r>
    <x v="0"/>
    <s v="00001"/>
    <d v="2019-01-06T00:00:00"/>
    <s v="CL000051"/>
    <x v="1"/>
    <s v="CLIENT"/>
    <n v="450"/>
    <n v="1000"/>
    <n v="450000"/>
    <x v="1"/>
  </r>
  <r>
    <x v="0"/>
    <s v="00001"/>
    <d v="2019-01-06T00:00:00"/>
    <s v="CL000051"/>
    <x v="1"/>
    <s v="CLIENT"/>
    <n v="620"/>
    <n v="1000"/>
    <n v="620000"/>
    <x v="1"/>
  </r>
  <r>
    <x v="0"/>
    <s v="00001"/>
    <d v="2019-01-06T00:00:00"/>
    <s v="CL000051"/>
    <x v="1"/>
    <s v="CLIENT"/>
    <n v="360"/>
    <n v="1000"/>
    <n v="360000"/>
    <x v="1"/>
  </r>
  <r>
    <x v="0"/>
    <s v="00001"/>
    <d v="2019-01-06T00:00:00"/>
    <s v="CL000051"/>
    <x v="1"/>
    <s v="CLIENT"/>
    <n v="2800"/>
    <n v="500"/>
    <n v="1400000"/>
    <x v="1"/>
  </r>
  <r>
    <x v="0"/>
    <s v="00001"/>
    <d v="2019-01-06T00:00:00"/>
    <s v="CL000051"/>
    <x v="1"/>
    <s v="CLIENT"/>
    <n v="1970"/>
    <n v="500"/>
    <n v="985000"/>
    <x v="1"/>
  </r>
  <r>
    <x v="0"/>
    <s v="00001"/>
    <d v="2019-01-06T00:00:00"/>
    <s v="CL000051"/>
    <x v="1"/>
    <s v="CLIENT"/>
    <n v="550"/>
    <n v="1000"/>
    <n v="550000"/>
    <x v="1"/>
  </r>
  <r>
    <x v="0"/>
    <s v="00001"/>
    <d v="2019-01-06T00:00:00"/>
    <s v="CL000051"/>
    <x v="1"/>
    <s v="CLIENT"/>
    <n v="375"/>
    <n v="100"/>
    <n v="37500"/>
    <x v="1"/>
  </r>
  <r>
    <x v="0"/>
    <s v="00001"/>
    <d v="2019-01-06T00:00:00"/>
    <s v="CL000051"/>
    <x v="1"/>
    <s v="CLIENT"/>
    <n v="375"/>
    <n v="100"/>
    <n v="37500"/>
    <x v="1"/>
  </r>
  <r>
    <x v="0"/>
    <s v="00001"/>
    <d v="2019-01-06T00:00:00"/>
    <s v="CL000051"/>
    <x v="2"/>
    <s v="CLIENT"/>
    <n v="86"/>
    <n v="1000"/>
    <n v="86000"/>
    <x v="1"/>
  </r>
  <r>
    <x v="0"/>
    <s v="00001"/>
    <d v="2019-01-06T00:00:00"/>
    <s v="CL000051"/>
    <x v="2"/>
    <s v="CLIENT"/>
    <n v="900"/>
    <n v="100"/>
    <n v="90000"/>
    <x v="1"/>
  </r>
  <r>
    <x v="0"/>
    <s v="00001"/>
    <d v="2019-01-06T00:00:00"/>
    <s v="CL000051"/>
    <x v="2"/>
    <s v="CLIENT"/>
    <n v="1230"/>
    <n v="100"/>
    <n v="123000"/>
    <x v="1"/>
  </r>
  <r>
    <x v="0"/>
    <s v="00001"/>
    <d v="2019-01-06T00:00:00"/>
    <s v="CL000051"/>
    <x v="2"/>
    <s v="CLIENT"/>
    <n v="1670"/>
    <n v="100"/>
    <n v="167000"/>
    <x v="1"/>
  </r>
  <r>
    <x v="1"/>
    <s v="00004"/>
    <d v="2019-01-07T00:00:00"/>
    <s v="CL000734"/>
    <x v="0"/>
    <s v="CLIENT"/>
    <n v="442"/>
    <n v="30000"/>
    <n v="13260000"/>
    <x v="0"/>
  </r>
  <r>
    <x v="2"/>
    <s v="00012"/>
    <d v="2019-01-09T00:00:00"/>
    <s v="CL000387"/>
    <x v="0"/>
    <s v="CLIENT"/>
    <n v="1945"/>
    <n v="2000"/>
    <n v="3890000"/>
    <x v="0"/>
  </r>
  <r>
    <x v="2"/>
    <s v="00009"/>
    <d v="2019-01-09T00:00:00"/>
    <s v="CL000123"/>
    <x v="2"/>
    <s v="CLIENT"/>
    <n v="1940"/>
    <n v="5000"/>
    <n v="9700000"/>
    <x v="1"/>
  </r>
  <r>
    <x v="3"/>
    <s v="00050"/>
    <d v="2019-01-27T00:00:00"/>
    <s v="CL000008"/>
    <x v="0"/>
    <s v="CLIENT"/>
    <n v="2815.13"/>
    <n v="80"/>
    <n v="225210.40000000002"/>
    <x v="2"/>
  </r>
  <r>
    <x v="4"/>
    <s v="00013"/>
    <d v="2019-01-10T00:00:00"/>
    <s v="CL000471"/>
    <x v="1"/>
    <s v="CLIENT"/>
    <n v="2700"/>
    <n v="3000"/>
    <n v="8100000"/>
    <x v="1"/>
  </r>
  <r>
    <x v="4"/>
    <s v="00013"/>
    <d v="2019-01-10T00:00:00"/>
    <s v="CL000471"/>
    <x v="1"/>
    <s v="CLIENT"/>
    <n v="360"/>
    <n v="4000"/>
    <n v="1440000"/>
    <x v="1"/>
  </r>
  <r>
    <x v="5"/>
    <s v="00064"/>
    <d v="2019-01-31T00:00:00"/>
    <s v="CL000045"/>
    <x v="3"/>
    <s v="CLIENT"/>
    <n v="445"/>
    <n v="10000"/>
    <n v="4450000"/>
    <x v="2"/>
  </r>
  <r>
    <x v="5"/>
    <s v="00064"/>
    <d v="2019-01-31T00:00:00"/>
    <s v="CL000045"/>
    <x v="3"/>
    <s v="CLIENT"/>
    <n v="375"/>
    <n v="1290"/>
    <n v="483750"/>
    <x v="2"/>
  </r>
  <r>
    <x v="6"/>
    <s v="00014"/>
    <d v="2019-01-14T00:00:00"/>
    <s v="CL000015"/>
    <x v="2"/>
    <s v="CLIENT"/>
    <n v="1970"/>
    <n v="1500"/>
    <n v="2955000"/>
    <x v="1"/>
  </r>
  <r>
    <x v="6"/>
    <s v="00014"/>
    <d v="2019-01-14T00:00:00"/>
    <s v="CL000015"/>
    <x v="2"/>
    <s v="CLIENT"/>
    <n v="400"/>
    <n v="1500"/>
    <n v="600000"/>
    <x v="1"/>
  </r>
  <r>
    <x v="6"/>
    <s v="00014"/>
    <d v="2019-01-14T00:00:00"/>
    <s v="CL000015"/>
    <x v="2"/>
    <s v="CLIENT"/>
    <n v="1240"/>
    <n v="250"/>
    <n v="310000"/>
    <x v="1"/>
  </r>
  <r>
    <x v="6"/>
    <s v="00014"/>
    <d v="2019-01-14T00:00:00"/>
    <s v="CL000015"/>
    <x v="2"/>
    <s v="CLIENT"/>
    <n v="1140"/>
    <n v="250"/>
    <n v="285000"/>
    <x v="1"/>
  </r>
  <r>
    <x v="6"/>
    <s v="00014"/>
    <d v="2019-01-14T00:00:00"/>
    <s v="CL000015"/>
    <x v="2"/>
    <s v="CLIENT"/>
    <n v="715"/>
    <n v="250"/>
    <n v="178750"/>
    <x v="1"/>
  </r>
  <r>
    <x v="6"/>
    <s v="00014"/>
    <d v="2019-01-14T00:00:00"/>
    <s v="CL000015"/>
    <x v="2"/>
    <s v="CLIENT"/>
    <n v="715"/>
    <n v="250"/>
    <n v="178750"/>
    <x v="1"/>
  </r>
  <r>
    <x v="6"/>
    <s v="00014"/>
    <d v="2019-01-14T00:00:00"/>
    <s v="CL000015"/>
    <x v="2"/>
    <s v="CLIENT"/>
    <n v="270"/>
    <n v="250"/>
    <n v="67500"/>
    <x v="1"/>
  </r>
  <r>
    <x v="6"/>
    <s v="00014"/>
    <d v="2019-01-14T00:00:00"/>
    <s v="CL000015"/>
    <x v="2"/>
    <s v="CLIENT"/>
    <n v="460"/>
    <n v="2300"/>
    <n v="1058000"/>
    <x v="1"/>
  </r>
  <r>
    <x v="6"/>
    <s v="00014"/>
    <d v="2019-01-14T00:00:00"/>
    <s v="CL000015"/>
    <x v="2"/>
    <s v="CLIENT"/>
    <n v="640"/>
    <n v="250"/>
    <n v="160000"/>
    <x v="1"/>
  </r>
  <r>
    <x v="7"/>
    <s v="00028"/>
    <d v="2019-01-20T00:00:00"/>
    <s v="CL000624"/>
    <x v="0"/>
    <s v="CLIENT"/>
    <n v="445"/>
    <n v="10000"/>
    <n v="4450000"/>
    <x v="0"/>
  </r>
  <r>
    <x v="7"/>
    <s v="00029"/>
    <d v="2019-01-20T00:00:00"/>
    <s v="CL000650"/>
    <x v="0"/>
    <s v="CLIENT"/>
    <n v="375"/>
    <n v="2800"/>
    <n v="1050000"/>
    <x v="0"/>
  </r>
  <r>
    <x v="7"/>
    <s v="00029"/>
    <d v="2019-01-20T00:00:00"/>
    <s v="CL000650"/>
    <x v="0"/>
    <s v="CLIENT"/>
    <n v="365"/>
    <n v="7000"/>
    <n v="2555000"/>
    <x v="0"/>
  </r>
  <r>
    <x v="7"/>
    <s v="00029"/>
    <d v="2019-01-20T00:00:00"/>
    <s v="CL000650"/>
    <x v="3"/>
    <s v="CLIENT"/>
    <n v="86"/>
    <n v="2000"/>
    <n v="172000"/>
    <x v="0"/>
  </r>
  <r>
    <x v="7"/>
    <s v="00029"/>
    <d v="2019-01-20T00:00:00"/>
    <s v="CL000650"/>
    <x v="3"/>
    <s v="CLIENT"/>
    <n v="44"/>
    <n v="1000"/>
    <n v="44000"/>
    <x v="0"/>
  </r>
  <r>
    <x v="7"/>
    <s v="00029"/>
    <d v="2019-01-20T00:00:00"/>
    <s v="CL000650"/>
    <x v="3"/>
    <s v="CLIENT"/>
    <n v="306.82"/>
    <n v="500"/>
    <n v="153410"/>
    <x v="0"/>
  </r>
  <r>
    <x v="7"/>
    <s v="00029"/>
    <d v="2019-01-20T00:00:00"/>
    <s v="CL000650"/>
    <x v="3"/>
    <s v="CLIENT"/>
    <n v="460"/>
    <n v="1000"/>
    <n v="460000"/>
    <x v="1"/>
  </r>
  <r>
    <x v="7"/>
    <s v="00024"/>
    <d v="2019-01-20T00:00:00"/>
    <s v="CL000109"/>
    <x v="2"/>
    <s v="CLIENT"/>
    <n v="84"/>
    <n v="100000"/>
    <n v="8400000"/>
    <x v="1"/>
  </r>
  <r>
    <x v="7"/>
    <s v="00024"/>
    <d v="2019-01-20T00:00:00"/>
    <s v="CL000109"/>
    <x v="2"/>
    <s v="CLIENT"/>
    <n v="44"/>
    <n v="30000"/>
    <n v="1320000"/>
    <x v="1"/>
  </r>
  <r>
    <x v="7"/>
    <s v="00024"/>
    <d v="2019-01-20T00:00:00"/>
    <s v="CL000109"/>
    <x v="2"/>
    <s v="CLIENT"/>
    <n v="235"/>
    <n v="3000"/>
    <n v="705000"/>
    <x v="1"/>
  </r>
  <r>
    <x v="7"/>
    <s v="00024"/>
    <d v="2019-01-20T00:00:00"/>
    <s v="CL000109"/>
    <x v="2"/>
    <s v="CLIENT"/>
    <n v="365"/>
    <n v="2000"/>
    <n v="730000"/>
    <x v="1"/>
  </r>
  <r>
    <x v="5"/>
    <s v="00064"/>
    <d v="2019-01-31T00:00:00"/>
    <s v="CL000045"/>
    <x v="3"/>
    <s v="CLIENT"/>
    <n v="375"/>
    <n v="494"/>
    <n v="185250"/>
    <x v="2"/>
  </r>
  <r>
    <x v="5"/>
    <s v="00064"/>
    <d v="2019-01-31T00:00:00"/>
    <s v="CL000045"/>
    <x v="3"/>
    <s v="CLIENT"/>
    <n v="235"/>
    <n v="1000"/>
    <n v="235000"/>
    <x v="2"/>
  </r>
  <r>
    <x v="5"/>
    <s v="00064"/>
    <d v="2019-01-31T00:00:00"/>
    <s v="CL000045"/>
    <x v="3"/>
    <s v="CLIENT"/>
    <n v="365"/>
    <n v="2000"/>
    <n v="730000"/>
    <x v="2"/>
  </r>
  <r>
    <x v="8"/>
    <s v="00033"/>
    <d v="2019-01-21T00:00:00"/>
    <s v="CL000011"/>
    <x v="4"/>
    <s v="CLIENT"/>
    <n v="1587"/>
    <n v="626"/>
    <n v="993462"/>
    <x v="2"/>
  </r>
  <r>
    <x v="9"/>
    <s v="00035"/>
    <d v="2019-01-22T00:00:00"/>
    <s v="CL000019"/>
    <x v="3"/>
    <s v="CLIENT"/>
    <n v="525"/>
    <n v="66000"/>
    <n v="34650000"/>
    <x v="1"/>
  </r>
  <r>
    <x v="9"/>
    <s v="00036"/>
    <d v="2019-01-22T00:00:00"/>
    <s v="CL000867"/>
    <x v="3"/>
    <s v="CLIENT"/>
    <n v="625"/>
    <n v="3000"/>
    <n v="1875000"/>
    <x v="1"/>
  </r>
  <r>
    <x v="9"/>
    <s v="00036"/>
    <d v="2019-01-22T00:00:00"/>
    <s v="CL000867"/>
    <x v="3"/>
    <s v="CLIENT"/>
    <n v="545"/>
    <n v="8000"/>
    <n v="4360000"/>
    <x v="1"/>
  </r>
  <r>
    <x v="10"/>
    <s v="00040"/>
    <d v="2019-01-23T00:00:00"/>
    <s v="CP14"/>
    <x v="2"/>
    <s v="CLIENT"/>
    <n v="440"/>
    <n v="50000"/>
    <n v="22000000"/>
    <x v="0"/>
  </r>
  <r>
    <x v="10"/>
    <s v="00043"/>
    <d v="2019-01-23T00:00:00"/>
    <s v="CL000376"/>
    <x v="3"/>
    <s v="CLIENT"/>
    <n v="460"/>
    <n v="2000"/>
    <n v="920000"/>
    <x v="1"/>
  </r>
  <r>
    <x v="9"/>
    <s v="00034"/>
    <d v="2019-01-22T00:00:00"/>
    <s v="CL000011"/>
    <x v="4"/>
    <s v="CLIENT"/>
    <n v="1135"/>
    <n v="1002"/>
    <n v="1137270"/>
    <x v="2"/>
  </r>
  <r>
    <x v="9"/>
    <s v="00034"/>
    <d v="2019-01-22T00:00:00"/>
    <s v="CL000011"/>
    <x v="4"/>
    <s v="CLIENT"/>
    <n v="538"/>
    <n v="760"/>
    <n v="408880"/>
    <x v="2"/>
  </r>
  <r>
    <x v="3"/>
    <s v="00052"/>
    <d v="2019-01-27T00:00:00"/>
    <s v="CP16"/>
    <x v="4"/>
    <s v="CLIENT"/>
    <n v="435"/>
    <n v="24000"/>
    <n v="10440000"/>
    <x v="2"/>
  </r>
  <r>
    <x v="3"/>
    <s v="00052"/>
    <d v="2019-01-27T00:00:00"/>
    <s v="CP16"/>
    <x v="4"/>
    <s v="CLIENT"/>
    <n v="525"/>
    <n v="62000"/>
    <n v="32550000"/>
    <x v="2"/>
  </r>
  <r>
    <x v="11"/>
    <s v="00055"/>
    <d v="2019-01-28T00:00:00"/>
    <s v="CL000585"/>
    <x v="4"/>
    <s v="CLIENT"/>
    <n v="1900"/>
    <n v="2500"/>
    <n v="4750000"/>
    <x v="2"/>
  </r>
  <r>
    <x v="11"/>
    <s v="00055"/>
    <d v="2019-01-28T00:00:00"/>
    <s v="CL000585"/>
    <x v="4"/>
    <s v="CLIENT"/>
    <n v="1200"/>
    <n v="1500"/>
    <n v="1800000"/>
    <x v="2"/>
  </r>
  <r>
    <x v="12"/>
    <s v="00060"/>
    <d v="2019-01-30T00:00:00"/>
    <s v="CL000011"/>
    <x v="4"/>
    <s v="CLIENT"/>
    <n v="460"/>
    <n v="1611"/>
    <n v="741060"/>
    <x v="2"/>
  </r>
  <r>
    <x v="12"/>
    <s v="00060"/>
    <d v="2019-01-30T00:00:00"/>
    <s v="CL000011"/>
    <x v="4"/>
    <s v="CLIENT"/>
    <n v="635"/>
    <n v="501"/>
    <n v="318135"/>
    <x v="2"/>
  </r>
  <r>
    <x v="3"/>
    <s v="00047"/>
    <d v="2019-01-27T00:00:00"/>
    <s v="CL000868"/>
    <x v="2"/>
    <s v="CLIENT"/>
    <n v="527"/>
    <n v="2000"/>
    <n v="1054000"/>
    <x v="3"/>
  </r>
  <r>
    <x v="3"/>
    <s v="00047"/>
    <d v="2019-01-27T00:00:00"/>
    <s v="CL000868"/>
    <x v="2"/>
    <s v="CLIENT"/>
    <n v="794"/>
    <n v="2000"/>
    <n v="1588000"/>
    <x v="3"/>
  </r>
  <r>
    <x v="3"/>
    <s v="00047"/>
    <d v="2019-01-27T00:00:00"/>
    <s v="CL000868"/>
    <x v="2"/>
    <s v="CLIENT"/>
    <n v="195"/>
    <n v="2000"/>
    <n v="390000"/>
    <x v="3"/>
  </r>
  <r>
    <x v="3"/>
    <s v="00047"/>
    <d v="2019-01-27T00:00:00"/>
    <s v="CL000868"/>
    <x v="2"/>
    <s v="CLIENT"/>
    <n v="129"/>
    <n v="4000"/>
    <n v="516000"/>
    <x v="3"/>
  </r>
  <r>
    <x v="3"/>
    <s v="00047"/>
    <d v="2019-01-27T00:00:00"/>
    <s v="CL000868"/>
    <x v="2"/>
    <s v="CLIENT"/>
    <n v="2181"/>
    <n v="500"/>
    <n v="1090500"/>
    <x v="3"/>
  </r>
  <r>
    <x v="3"/>
    <s v="00047"/>
    <d v="2019-01-27T00:00:00"/>
    <s v="CL000868"/>
    <x v="2"/>
    <s v="CLIENT"/>
    <n v="381"/>
    <n v="1000"/>
    <n v="381000"/>
    <x v="3"/>
  </r>
  <r>
    <x v="3"/>
    <s v="00047"/>
    <d v="2019-01-27T00:00:00"/>
    <s v="CL000868"/>
    <x v="2"/>
    <s v="PROSPECT"/>
    <n v="1129"/>
    <n v="500"/>
    <n v="564500"/>
    <x v="3"/>
  </r>
  <r>
    <x v="3"/>
    <s v="00047"/>
    <d v="2019-01-27T00:00:00"/>
    <s v="CL000868"/>
    <x v="2"/>
    <s v="PROSPECT"/>
    <n v="1373"/>
    <n v="500"/>
    <n v="686500"/>
    <x v="3"/>
  </r>
  <r>
    <x v="3"/>
    <s v="00047"/>
    <d v="2019-01-27T00:00:00"/>
    <s v="CL000868"/>
    <x v="2"/>
    <s v="PROSPECT"/>
    <n v="1785"/>
    <n v="1000"/>
    <n v="1785000"/>
    <x v="3"/>
  </r>
  <r>
    <x v="3"/>
    <s v="00047"/>
    <d v="2019-01-27T00:00:00"/>
    <s v="CL000868"/>
    <x v="2"/>
    <s v="PROSPECT"/>
    <n v="270"/>
    <n v="2000"/>
    <n v="540000"/>
    <x v="3"/>
  </r>
  <r>
    <x v="3"/>
    <s v="00047"/>
    <d v="2019-01-27T00:00:00"/>
    <s v="CL000868"/>
    <x v="2"/>
    <s v="PROSPECT"/>
    <n v="4400"/>
    <n v="1000"/>
    <n v="4400000"/>
    <x v="3"/>
  </r>
  <r>
    <x v="3"/>
    <s v="00047"/>
    <d v="2019-01-27T00:00:00"/>
    <s v="CL000868"/>
    <x v="2"/>
    <s v="PROSPECT"/>
    <n v="1940"/>
    <n v="1000"/>
    <n v="1940000"/>
    <x v="3"/>
  </r>
  <r>
    <x v="3"/>
    <s v="00045"/>
    <d v="2019-01-27T00:00:00"/>
    <s v="CL000990"/>
    <x v="3"/>
    <s v="CLIENT"/>
    <n v="460"/>
    <n v="2325"/>
    <n v="1069500"/>
    <x v="1"/>
  </r>
  <r>
    <x v="3"/>
    <s v="00053"/>
    <d v="2019-01-27T00:00:00"/>
    <s v="CL000990"/>
    <x v="3"/>
    <s v="CLIENT"/>
    <n v="86"/>
    <n v="20000"/>
    <n v="1720000"/>
    <x v="1"/>
  </r>
  <r>
    <x v="12"/>
    <s v="00060"/>
    <d v="2019-01-30T00:00:00"/>
    <s v="CL000011"/>
    <x v="4"/>
    <s v="CLIENT"/>
    <n v="2354.3000000000002"/>
    <n v="402"/>
    <n v="946428.60000000009"/>
    <x v="2"/>
  </r>
  <r>
    <x v="12"/>
    <s v="00060"/>
    <d v="2019-01-30T00:00:00"/>
    <s v="CL000011"/>
    <x v="4"/>
    <s v="CLIENT"/>
    <n v="1821.67"/>
    <n v="695"/>
    <n v="1266060.6500000001"/>
    <x v="2"/>
  </r>
  <r>
    <x v="11"/>
    <s v="00054"/>
    <d v="2019-01-28T00:00:00"/>
    <s v="CL000060"/>
    <x v="2"/>
    <s v="PROSPECT"/>
    <n v="360"/>
    <n v="6000"/>
    <n v="2160000"/>
    <x v="1"/>
  </r>
  <r>
    <x v="11"/>
    <s v="00054"/>
    <d v="2019-01-28T00:00:00"/>
    <s v="CL000060"/>
    <x v="2"/>
    <s v="PROSPECT"/>
    <n v="620"/>
    <n v="1000"/>
    <n v="620000"/>
    <x v="1"/>
  </r>
  <r>
    <x v="11"/>
    <s v="00054"/>
    <d v="2019-01-28T00:00:00"/>
    <s v="CL000060"/>
    <x v="2"/>
    <s v="PROSPECT"/>
    <n v="45"/>
    <n v="2000"/>
    <n v="90000"/>
    <x v="1"/>
  </r>
  <r>
    <x v="11"/>
    <s v="00054"/>
    <d v="2019-01-28T00:00:00"/>
    <s v="CL000060"/>
    <x v="2"/>
    <s v="PROSPECT"/>
    <n v="86"/>
    <n v="2000"/>
    <n v="172000"/>
    <x v="1"/>
  </r>
  <r>
    <x v="11"/>
    <s v="00054"/>
    <d v="2019-01-28T00:00:00"/>
    <s v="CL000060"/>
    <x v="2"/>
    <s v="PROSPECT"/>
    <n v="590"/>
    <n v="1000"/>
    <n v="590000"/>
    <x v="1"/>
  </r>
  <r>
    <x v="11"/>
    <s v="00054"/>
    <d v="2019-01-28T00:00:00"/>
    <s v="CL000060"/>
    <x v="2"/>
    <s v="PROSPECT"/>
    <n v="3800"/>
    <n v="500"/>
    <n v="1900000"/>
    <x v="1"/>
  </r>
  <r>
    <x v="11"/>
    <s v="00054"/>
    <d v="2019-01-28T00:00:00"/>
    <s v="CL000060"/>
    <x v="2"/>
    <s v="PROSPECT"/>
    <n v="5749"/>
    <n v="500"/>
    <n v="2874500"/>
    <x v="1"/>
  </r>
  <r>
    <x v="11"/>
    <s v="00054"/>
    <d v="2019-01-28T00:00:00"/>
    <s v="CL000060"/>
    <x v="2"/>
    <s v="PROSPECT"/>
    <n v="2909"/>
    <n v="500"/>
    <n v="1454500"/>
    <x v="1"/>
  </r>
  <r>
    <x v="11"/>
    <s v="00054"/>
    <d v="2019-01-28T00:00:00"/>
    <s v="CL000060"/>
    <x v="2"/>
    <s v="PROSPECT"/>
    <n v="1015"/>
    <n v="1000"/>
    <n v="1015000"/>
    <x v="1"/>
  </r>
  <r>
    <x v="11"/>
    <s v="00054"/>
    <d v="2019-01-28T00:00:00"/>
    <s v="CL000060"/>
    <x v="2"/>
    <s v="PROSPECT"/>
    <n v="2017"/>
    <n v="1000"/>
    <n v="2017000"/>
    <x v="1"/>
  </r>
  <r>
    <x v="12"/>
    <s v="00060"/>
    <d v="2019-01-30T00:00:00"/>
    <s v="CL000011"/>
    <x v="4"/>
    <s v="CLIENT"/>
    <n v="888.43"/>
    <n v="95"/>
    <n v="84400.849999999991"/>
    <x v="2"/>
  </r>
  <r>
    <x v="12"/>
    <s v="00060"/>
    <d v="2019-01-30T00:00:00"/>
    <s v="CL000011"/>
    <x v="4"/>
    <s v="CLIENT"/>
    <n v="1135"/>
    <n v="1002"/>
    <n v="1137270"/>
    <x v="2"/>
  </r>
  <r>
    <x v="12"/>
    <s v="00060"/>
    <d v="2019-01-30T00:00:00"/>
    <s v="CL000011"/>
    <x v="4"/>
    <s v="CLIENT"/>
    <n v="538"/>
    <n v="760"/>
    <n v="408880"/>
    <x v="2"/>
  </r>
  <r>
    <x v="12"/>
    <s v="00060"/>
    <d v="2019-01-30T00:00:00"/>
    <s v="CL000011"/>
    <x v="4"/>
    <s v="CLIENT"/>
    <n v="1587"/>
    <n v="626"/>
    <n v="993462"/>
    <x v="2"/>
  </r>
  <r>
    <x v="12"/>
    <s v="00060"/>
    <d v="2019-01-30T00:00:00"/>
    <s v="CL000011"/>
    <x v="4"/>
    <s v="CLIENT"/>
    <n v="1821.67"/>
    <n v="656"/>
    <n v="1195015.52"/>
    <x v="2"/>
  </r>
  <r>
    <x v="12"/>
    <s v="00060"/>
    <d v="2019-01-30T00:00:00"/>
    <s v="CL000011"/>
    <x v="4"/>
    <s v="CLIENT"/>
    <n v="2354.3000000000002"/>
    <n v="1069"/>
    <n v="2516746.7000000002"/>
    <x v="2"/>
  </r>
  <r>
    <x v="12"/>
    <s v="00060"/>
    <d v="2019-01-30T00:00:00"/>
    <s v="CL000011"/>
    <x v="4"/>
    <s v="CLIENT"/>
    <n v="2354.3000000000002"/>
    <n v="1000"/>
    <n v="2354300"/>
    <x v="2"/>
  </r>
  <r>
    <x v="12"/>
    <s v="00060"/>
    <d v="2019-01-30T00:00:00"/>
    <s v="CL000011"/>
    <x v="4"/>
    <s v="CLIENT"/>
    <n v="2354.3000000000002"/>
    <n v="243"/>
    <n v="572094.9"/>
    <x v="2"/>
  </r>
  <r>
    <x v="4"/>
    <s v="00013"/>
    <d v="2019-01-10T00:00:00"/>
    <s v="CL000471"/>
    <x v="1"/>
    <s v="CLIENT"/>
    <n v="1230"/>
    <n v="3000"/>
    <n v="3690000"/>
    <x v="2"/>
  </r>
  <r>
    <x v="6"/>
    <s v="00016"/>
    <d v="2019-01-14T00:00:00"/>
    <s v="CP01"/>
    <x v="2"/>
    <s v="CLIENT"/>
    <n v="2300"/>
    <n v="3600"/>
    <n v="8280000"/>
    <x v="2"/>
  </r>
  <r>
    <x v="6"/>
    <s v="00017"/>
    <d v="2019-01-14T00:00:00"/>
    <s v="CP03"/>
    <x v="2"/>
    <s v="CLIENT"/>
    <n v="800"/>
    <n v="3000"/>
    <n v="2400000"/>
    <x v="2"/>
  </r>
  <r>
    <x v="9"/>
    <s v="00037"/>
    <d v="2019-01-22T00:00:00"/>
    <s v="CL000132"/>
    <x v="2"/>
    <s v="CLIENT"/>
    <n v="3000"/>
    <n v="1000"/>
    <n v="3000000"/>
    <x v="2"/>
  </r>
  <r>
    <x v="12"/>
    <s v="00059"/>
    <d v="2019-01-30T00:00:00"/>
    <s v="CL000839"/>
    <x v="3"/>
    <s v="CLIENT"/>
    <n v="1960"/>
    <n v="2004"/>
    <n v="3927840"/>
    <x v="1"/>
  </r>
  <r>
    <x v="12"/>
    <s v="00059"/>
    <d v="2019-01-30T00:00:00"/>
    <s v="CL000839"/>
    <x v="3"/>
    <s v="CLIENT"/>
    <n v="1840"/>
    <n v="220"/>
    <n v="404800"/>
    <x v="1"/>
  </r>
  <r>
    <x v="12"/>
    <s v="00059"/>
    <d v="2019-01-30T00:00:00"/>
    <s v="CL000839"/>
    <x v="3"/>
    <s v="CLIENT"/>
    <n v="780"/>
    <n v="598"/>
    <n v="466440"/>
    <x v="1"/>
  </r>
  <r>
    <x v="12"/>
    <s v="00059"/>
    <d v="2019-01-30T00:00:00"/>
    <s v="CL000839"/>
    <x v="3"/>
    <s v="CLIENT"/>
    <n v="2050"/>
    <n v="701"/>
    <n v="1437050"/>
    <x v="1"/>
  </r>
  <r>
    <x v="12"/>
    <s v="00059"/>
    <d v="2019-01-30T00:00:00"/>
    <s v="CL000839"/>
    <x v="3"/>
    <s v="CLIENT"/>
    <n v="780"/>
    <n v="500"/>
    <n v="390000"/>
    <x v="1"/>
  </r>
  <r>
    <x v="12"/>
    <s v="00059"/>
    <d v="2019-01-30T00:00:00"/>
    <s v="CL000839"/>
    <x v="3"/>
    <s v="CLIENT"/>
    <n v="400"/>
    <n v="500"/>
    <n v="200000"/>
    <x v="1"/>
  </r>
  <r>
    <x v="3"/>
    <s v="00044"/>
    <d v="2019-01-27T00:00:00"/>
    <s v="CP01"/>
    <x v="2"/>
    <s v="CLIENT"/>
    <n v="5130"/>
    <n v="500"/>
    <n v="2565000"/>
    <x v="2"/>
  </r>
  <r>
    <x v="3"/>
    <s v="00044"/>
    <d v="2019-01-27T00:00:00"/>
    <s v="CP01"/>
    <x v="2"/>
    <s v="CLIENT"/>
    <n v="4214"/>
    <n v="500"/>
    <n v="2107000"/>
    <x v="2"/>
  </r>
  <r>
    <x v="3"/>
    <s v="00044"/>
    <d v="2019-01-27T00:00:00"/>
    <s v="CP01"/>
    <x v="2"/>
    <s v="CLIENT"/>
    <n v="3289"/>
    <n v="500"/>
    <n v="1644500"/>
    <x v="2"/>
  </r>
  <r>
    <x v="3"/>
    <s v="00044"/>
    <d v="2019-01-27T00:00:00"/>
    <s v="CP01"/>
    <x v="2"/>
    <s v="CLIENT"/>
    <n v="2366"/>
    <n v="500"/>
    <n v="1183000"/>
    <x v="2"/>
  </r>
  <r>
    <x v="3"/>
    <s v="00044"/>
    <d v="2019-01-27T00:00:00"/>
    <s v="CP01"/>
    <x v="2"/>
    <s v="CLIENT"/>
    <n v="1654"/>
    <n v="500"/>
    <n v="827000"/>
    <x v="2"/>
  </r>
  <r>
    <x v="5"/>
    <s v="00066"/>
    <d v="2019-01-31T00:00:00"/>
    <s v="CL000132"/>
    <x v="2"/>
    <s v="PROSPECT"/>
    <n v="350"/>
    <n v="3162"/>
    <n v="11067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2" firstHeaderRow="1" firstDataRow="2" firstDataCol="1"/>
  <pivotFields count="11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numFmtId="14" showAll="0"/>
    <pivotField showAll="0"/>
    <pivotField axis="axisRow" showAll="0">
      <items count="6">
        <item x="0"/>
        <item x="3"/>
        <item x="4"/>
        <item x="1"/>
        <item x="2"/>
        <item t="default"/>
      </items>
    </pivotField>
    <pivotField showAll="0"/>
    <pivotField numFmtId="4" showAll="0"/>
    <pivotField numFmtId="4" showAll="0"/>
    <pivotField numFmtId="4" showAll="0"/>
    <pivotField axis="axisCol" showAll="0">
      <items count="5">
        <item x="2"/>
        <item x="3"/>
        <item x="0"/>
        <item x="1"/>
        <item t="default"/>
      </items>
    </pivotField>
    <pivotField axis="axisRow" showAll="0" defaultSubtotal="0">
      <items count="3">
        <item x="0"/>
        <item x="1"/>
        <item x="2"/>
      </items>
    </pivotField>
  </pivotFields>
  <rowFields count="3">
    <field x="10"/>
    <field x="0"/>
    <field x="4"/>
  </rowFields>
  <rowItems count="8">
    <i>
      <x v="1"/>
    </i>
    <i r="1">
      <x v="1"/>
    </i>
    <i r="2">
      <x/>
    </i>
    <i r="2">
      <x v="1"/>
    </i>
    <i r="2">
      <x v="2"/>
    </i>
    <i r="2">
      <x v="3"/>
    </i>
    <i r="2">
      <x v="4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UM DEVI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4" name="Tableau croisé dynamique1"/>
  </pivotTables>
  <data>
    <tabular pivotCacheId="1">
      <items count="14">
        <i x="1" s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4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A1:J109" totalsRowShown="0" headerRowDxfId="10">
  <autoFilter ref="A1:J109"/>
  <sortState ref="A18:J109">
    <sortCondition ref="E1:E109"/>
  </sortState>
  <tableColumns count="10">
    <tableColumn id="1" name="DATE" dataDxfId="9"/>
    <tableColumn id="2" name="NUM DEVIS" dataDxfId="8"/>
    <tableColumn id="3" name="Date Validation" dataDxfId="7"/>
    <tableColumn id="4" name="CODE CLT" dataDxfId="6"/>
    <tableColumn id="5" name="Code Cat" dataDxfId="5"/>
    <tableColumn id="10" name="TYPE" dataDxfId="4"/>
    <tableColumn id="6" name="PU HT" dataDxfId="3"/>
    <tableColumn id="7" name="QUANTITE (ML)" dataDxfId="2"/>
    <tableColumn id="8" name="MONT HT" dataDxfId="1"/>
    <tableColumn id="9" name="COMMERCI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1" sqref="B1"/>
    </sheetView>
  </sheetViews>
  <sheetFormatPr baseColWidth="10" defaultColWidth="11.453125" defaultRowHeight="14.5" x14ac:dyDescent="0.35"/>
  <cols>
    <col min="1" max="1" width="15.81640625" style="13" customWidth="1"/>
    <col min="2" max="2" width="31.1796875" style="13" bestFit="1" customWidth="1"/>
    <col min="3" max="3" width="22.7265625" style="13" bestFit="1" customWidth="1"/>
    <col min="4" max="4" width="22.26953125" style="13" bestFit="1" customWidth="1"/>
    <col min="5" max="5" width="19" style="13" bestFit="1" customWidth="1"/>
    <col min="6" max="6" width="18.26953125" style="13" bestFit="1" customWidth="1"/>
    <col min="7" max="7" width="16.453125" style="13" bestFit="1" customWidth="1"/>
    <col min="8" max="16384" width="11.453125" style="13"/>
  </cols>
  <sheetData>
    <row r="1" spans="1:7" x14ac:dyDescent="0.35">
      <c r="A1" s="10" t="s">
        <v>83</v>
      </c>
      <c r="B1" s="11">
        <v>2019</v>
      </c>
      <c r="C1" s="12"/>
      <c r="D1" s="12"/>
      <c r="E1" s="12"/>
      <c r="F1" s="12"/>
      <c r="G1" s="12"/>
    </row>
    <row r="2" spans="1:7" x14ac:dyDescent="0.35">
      <c r="A2" s="10" t="s">
        <v>84</v>
      </c>
      <c r="B2" s="14">
        <v>1</v>
      </c>
      <c r="C2" s="12"/>
      <c r="D2" s="12"/>
      <c r="E2" s="12"/>
      <c r="F2" s="12"/>
      <c r="G2" s="12"/>
    </row>
    <row r="3" spans="1:7" ht="18.5" x14ac:dyDescent="0.45">
      <c r="A3" s="15"/>
      <c r="B3" s="16"/>
    </row>
    <row r="4" spans="1:7" ht="28" x14ac:dyDescent="0.45">
      <c r="A4" s="15"/>
      <c r="B4" s="17" t="s">
        <v>85</v>
      </c>
      <c r="C4" s="17"/>
      <c r="D4" s="18"/>
      <c r="E4" s="18"/>
      <c r="F4" s="18"/>
    </row>
    <row r="5" spans="1:7" ht="15.5" x14ac:dyDescent="0.35">
      <c r="C5" s="19" t="s">
        <v>68</v>
      </c>
      <c r="D5" s="19" t="s">
        <v>66</v>
      </c>
      <c r="E5" s="19" t="s">
        <v>86</v>
      </c>
      <c r="F5" s="19" t="s">
        <v>67</v>
      </c>
      <c r="G5" s="19" t="s">
        <v>4</v>
      </c>
    </row>
    <row r="6" spans="1:7" ht="15.5" x14ac:dyDescent="0.35">
      <c r="B6" s="20" t="s">
        <v>75</v>
      </c>
      <c r="C6" s="21"/>
      <c r="D6" s="21"/>
      <c r="E6" s="21"/>
      <c r="F6" s="21"/>
      <c r="G6" s="21"/>
    </row>
    <row r="7" spans="1:7" ht="15.5" x14ac:dyDescent="0.35">
      <c r="B7" s="22" t="s">
        <v>72</v>
      </c>
      <c r="C7" s="23">
        <f>IFERROR(GETPIVOTDATA("NUM DEVIS",Feuil2!$A$3,"DATE",$B$2,"Code Cat",$B7,"COMMERCIAL",C$5,"Années",$B$1),"")</f>
        <v>12</v>
      </c>
      <c r="D7" s="23">
        <f>IFERROR(GETPIVOTDATA("NUM DEVIS",Feuil2!$A$3,"DATE",$B$2,"Code Cat",$B7,"COMMERCIAL",D$5,"Années",$B$1),"")</f>
        <v>1</v>
      </c>
      <c r="E7" s="23" t="str">
        <f>IFERROR(GETPIVOTDATA("NUM DEVIS",Feuil2!$A$3,"DATE",$B$2,"Code Cat",$B7,"COMMERCIAL",E$5,"Années",$B$1),"")</f>
        <v/>
      </c>
      <c r="F7" s="23">
        <f>IFERROR(GETPIVOTDATA("NUM DEVIS",Feuil2!$A$3,"DATE",$B$2,"Code Cat",$B7,"COMMERCIAL",F$5,"Années",$B$1),"")</f>
        <v>9</v>
      </c>
      <c r="G7" s="23">
        <f>IFERROR(GETPIVOTDATA("NUM DEVIS",Feuil2!$A$3,"DATE",$B$2,"Code Cat",$B7,"COMMERCIAL",G$5,"Années",$B$1),"")</f>
        <v>28</v>
      </c>
    </row>
    <row r="8" spans="1:7" ht="15.5" x14ac:dyDescent="0.35">
      <c r="B8" s="24" t="s">
        <v>69</v>
      </c>
      <c r="C8" s="23">
        <f>IFERROR(GETPIVOTDATA("NUM DEVIS",Feuil2!$A$3,"DATE",$B$2,"Code Cat",$B8,"COMMERCIAL",C$5,"Années",$B$1),"")</f>
        <v>0</v>
      </c>
      <c r="D8" s="23">
        <f>IFERROR(GETPIVOTDATA("NUM DEVIS",Feuil2!$A$3,"DATE",$B$2,"Code Cat",$B8,"COMMERCIAL",D$5,"Années",$B$1),"")</f>
        <v>3</v>
      </c>
      <c r="E8" s="23" t="str">
        <f>IFERROR(GETPIVOTDATA("NUM DEVIS",Feuil2!$A$3,"DATE",$B$2,"Code Cat",$B8,"COMMERCIAL",E$5,"Années",$B$1),"")</f>
        <v/>
      </c>
      <c r="F8" s="23">
        <f>IFERROR(GETPIVOTDATA("NUM DEVIS",Feuil2!$A$3,"DATE",$B$2,"Code Cat",$B8,"COMMERCIAL",F$5,"Années",$B$1),"")</f>
        <v>5</v>
      </c>
      <c r="G8" s="23">
        <f>IFERROR(GETPIVOTDATA("NUM DEVIS",Feuil2!$A$3,"DATE",$B$2,"Code Cat",$B8,"COMMERCIAL",G$5,"Années",$B$1),"")</f>
        <v>13</v>
      </c>
    </row>
    <row r="9" spans="1:7" ht="15.5" x14ac:dyDescent="0.35">
      <c r="B9" s="24" t="s">
        <v>71</v>
      </c>
      <c r="C9" s="23">
        <f>IFERROR(GETPIVOTDATA("NUM DEVIS",Feuil2!$A$3,"DATE",$B$2,"Code Cat",$B9,"COMMERCIAL",C$5,"Années",$B$1),"")</f>
        <v>0</v>
      </c>
      <c r="D9" s="23">
        <f>IFERROR(GETPIVOTDATA("NUM DEVIS",Feuil2!$A$3,"DATE",$B$2,"Code Cat",$B9,"COMMERCIAL",D$5,"Années",$B$1),"")</f>
        <v>0</v>
      </c>
      <c r="E9" s="23" t="str">
        <f>IFERROR(GETPIVOTDATA("NUM DEVIS",Feuil2!$A$3,"DATE",$B$2,"Code Cat",$B9,"COMMERCIAL",E$5,"Années",$B$1),"")</f>
        <v/>
      </c>
      <c r="F9" s="23">
        <f>IFERROR(GETPIVOTDATA("NUM DEVIS",Feuil2!$A$3,"DATE",$B$2,"Code Cat",$B9,"COMMERCIAL",F$5,"Années",$B$1),"")</f>
        <v>1</v>
      </c>
      <c r="G9" s="23">
        <f>IFERROR(GETPIVOTDATA("NUM DEVIS",Feuil2!$A$3,"DATE",$B$2,"Code Cat",$B9,"COMMERCIAL",G$5,"Années",$B$1),"")</f>
        <v>10</v>
      </c>
    </row>
    <row r="10" spans="1:7" ht="15.5" x14ac:dyDescent="0.35">
      <c r="B10" s="24" t="s">
        <v>70</v>
      </c>
      <c r="C10" s="23">
        <f>IFERROR(GETPIVOTDATA("NUM DEVIS",Feuil2!$A$3,"DATE",$B$2,"Code Cat",$B10,"COMMERCIAL",C$5,"Années",$B$1),"")</f>
        <v>0</v>
      </c>
      <c r="D10" s="23">
        <f>IFERROR(GETPIVOTDATA("NUM DEVIS",Feuil2!$A$3,"DATE",$B$2,"Code Cat",$B10,"COMMERCIAL",D$5,"Années",$B$1),"")</f>
        <v>0</v>
      </c>
      <c r="E10" s="23" t="str">
        <f>IFERROR(GETPIVOTDATA("NUM DEVIS",Feuil2!$A$3,"DATE",$B$2,"Code Cat",$B10,"COMMERCIAL",E$5,"Années",$B$1),"")</f>
        <v/>
      </c>
      <c r="F10" s="23">
        <f>IFERROR(GETPIVOTDATA("NUM DEVIS",Feuil2!$A$3,"DATE",$B$2,"Code Cat",$B10,"COMMERCIAL",F$5,"Années",$B$1),"")</f>
        <v>19</v>
      </c>
      <c r="G10" s="23">
        <f>IFERROR(GETPIVOTDATA("NUM DEVIS",Feuil2!$A$3,"DATE",$B$2,"Code Cat",$B10,"COMMERCIAL",G$5,"Années",$B$1),"")</f>
        <v>0</v>
      </c>
    </row>
    <row r="11" spans="1:7" ht="15.5" x14ac:dyDescent="0.35">
      <c r="B11" s="24" t="s">
        <v>76</v>
      </c>
      <c r="C11" s="23">
        <f>IFERROR(GETPIVOTDATA("NUM DEVIS",Feuil2!$A$3,"DATE",$B$2,"Code Cat",$B11,"COMMERCIAL",C$5,"Années",$B$1),"")</f>
        <v>0</v>
      </c>
      <c r="D11" s="23">
        <f>IFERROR(GETPIVOTDATA("NUM DEVIS",Feuil2!$A$3,"DATE",$B$2,"Code Cat",$B11,"COMMERCIAL",D$5,"Années",$B$1),"")</f>
        <v>6</v>
      </c>
      <c r="E11" s="23" t="str">
        <f>IFERROR(GETPIVOTDATA("NUM DEVIS",Feuil2!$A$3,"DATE",$B$2,"Code Cat",$B11,"COMMERCIAL",E$5,"Années",$B$1),"")</f>
        <v/>
      </c>
      <c r="F11" s="23">
        <f>IFERROR(GETPIVOTDATA("NUM DEVIS",Feuil2!$A$3,"DATE",$B$2,"Code Cat",$B11,"COMMERCIAL",F$5,"Années",$B$1),"")</f>
        <v>1</v>
      </c>
      <c r="G11" s="23">
        <f>IFERROR(GETPIVOTDATA("NUM DEVIS",Feuil2!$A$3,"DATE",$B$2,"Code Cat",$B11,"COMMERCIAL",G$5,"Années",$B$1),"")</f>
        <v>0</v>
      </c>
    </row>
    <row r="12" spans="1:7" ht="15.5" x14ac:dyDescent="0.35">
      <c r="B12" s="25" t="s">
        <v>87</v>
      </c>
      <c r="C12" s="26"/>
      <c r="D12" s="26"/>
      <c r="E12" s="26"/>
      <c r="F12" s="26"/>
      <c r="G12" s="26"/>
    </row>
    <row r="13" spans="1:7" ht="15.5" x14ac:dyDescent="0.35">
      <c r="B13" s="27"/>
      <c r="C13" s="28"/>
      <c r="D13" s="28"/>
      <c r="E13" s="28"/>
      <c r="F13" s="28"/>
      <c r="G13" s="28"/>
    </row>
    <row r="14" spans="1:7" ht="15.5" x14ac:dyDescent="0.35">
      <c r="C14" s="19" t="s">
        <v>68</v>
      </c>
      <c r="D14" s="19" t="s">
        <v>66</v>
      </c>
      <c r="E14" s="19" t="s">
        <v>86</v>
      </c>
      <c r="F14" s="19" t="s">
        <v>67</v>
      </c>
      <c r="G14" s="19" t="s">
        <v>4</v>
      </c>
    </row>
    <row r="15" spans="1:7" ht="15.5" x14ac:dyDescent="0.35">
      <c r="B15" s="20" t="s">
        <v>74</v>
      </c>
      <c r="C15" s="21"/>
      <c r="D15" s="21"/>
      <c r="E15" s="21"/>
      <c r="F15" s="21"/>
      <c r="G15" s="21"/>
    </row>
    <row r="16" spans="1:7" ht="15.5" x14ac:dyDescent="0.35">
      <c r="B16" s="22" t="s">
        <v>72</v>
      </c>
      <c r="C16" s="23">
        <f>IFERROR(GETPIVOTDATA("NUM DEVIS",Feuil2!$A$3,"DATE",$B$2,"Code Cat",$B16,"COMMERCIAL",C$5,"Années",$B$1),"")</f>
        <v>12</v>
      </c>
      <c r="D16" s="23">
        <f>IFERROR(GETPIVOTDATA("NUM DEVIS",Feuil2!$A$3,"DATE",$B$2,"Code Cat",$B16,"COMMERCIAL",D$5,"Années",$B$1),"")</f>
        <v>1</v>
      </c>
      <c r="E16" s="23" t="str">
        <f>IFERROR(GETPIVOTDATA("NUM DEVIS",Feuil2!$A$3,"DATE",$B$2,"Code Cat",$B16,"COMMERCIAL",E$5,"Années",$B$1),"")</f>
        <v/>
      </c>
      <c r="F16" s="23">
        <f>IFERROR(GETPIVOTDATA("NUM DEVIS",Feuil2!$A$3,"DATE",$B$2,"Code Cat",$B16,"COMMERCIAL",F$5,"Années",$B$1),"")</f>
        <v>9</v>
      </c>
      <c r="G16" s="23">
        <f>IFERROR(GETPIVOTDATA("NUM DEVIS",Feuil2!$A$3,"DATE",$B$2,"Code Cat",$B16,"COMMERCIAL",G$5,"Années",$B$1),"")</f>
        <v>28</v>
      </c>
    </row>
    <row r="17" spans="1:7" ht="15.5" x14ac:dyDescent="0.35">
      <c r="B17" s="24" t="s">
        <v>69</v>
      </c>
      <c r="C17" s="23">
        <f>IFERROR(GETPIVOTDATA("NUM DEVIS",Feuil2!$A$3,"DATE",$B$2,"Code Cat",$B17,"COMMERCIAL",C$5,"Années",$B$1),"")</f>
        <v>0</v>
      </c>
      <c r="D17" s="23">
        <f>IFERROR(GETPIVOTDATA("NUM DEVIS",Feuil2!$A$3,"DATE",$B$2,"Code Cat",$B17,"COMMERCIAL",D$5,"Années",$B$1),"")</f>
        <v>3</v>
      </c>
      <c r="E17" s="23" t="str">
        <f>IFERROR(GETPIVOTDATA("NUM DEVIS",Feuil2!$A$3,"DATE",$B$2,"Code Cat",$B17,"COMMERCIAL",E$5,"Années",$B$1),"")</f>
        <v/>
      </c>
      <c r="F17" s="23">
        <f>IFERROR(GETPIVOTDATA("NUM DEVIS",Feuil2!$A$3,"DATE",$B$2,"Code Cat",$B17,"COMMERCIAL",F$5,"Années",$B$1),"")</f>
        <v>5</v>
      </c>
      <c r="G17" s="23">
        <f>IFERROR(GETPIVOTDATA("NUM DEVIS",Feuil2!$A$3,"DATE",$B$2,"Code Cat",$B17,"COMMERCIAL",G$5,"Années",$B$1),"")</f>
        <v>13</v>
      </c>
    </row>
    <row r="18" spans="1:7" ht="15.5" x14ac:dyDescent="0.35">
      <c r="B18" s="24" t="s">
        <v>71</v>
      </c>
      <c r="C18" s="23">
        <f>IFERROR(GETPIVOTDATA("NUM DEVIS",Feuil2!$A$3,"DATE",$B$2,"Code Cat",$B18,"COMMERCIAL",C$5,"Années",$B$1),"")</f>
        <v>0</v>
      </c>
      <c r="D18" s="23">
        <f>IFERROR(GETPIVOTDATA("NUM DEVIS",Feuil2!$A$3,"DATE",$B$2,"Code Cat",$B18,"COMMERCIAL",D$5,"Années",$B$1),"")</f>
        <v>0</v>
      </c>
      <c r="E18" s="23" t="str">
        <f>IFERROR(GETPIVOTDATA("NUM DEVIS",Feuil2!$A$3,"DATE",$B$2,"Code Cat",$B18,"COMMERCIAL",E$5,"Années",$B$1),"")</f>
        <v/>
      </c>
      <c r="F18" s="23">
        <f>IFERROR(GETPIVOTDATA("NUM DEVIS",Feuil2!$A$3,"DATE",$B$2,"Code Cat",$B18,"COMMERCIAL",F$5,"Années",$B$1),"")</f>
        <v>1</v>
      </c>
      <c r="G18" s="23">
        <f>IFERROR(GETPIVOTDATA("NUM DEVIS",Feuil2!$A$3,"DATE",$B$2,"Code Cat",$B18,"COMMERCIAL",G$5,"Années",$B$1),"")</f>
        <v>10</v>
      </c>
    </row>
    <row r="19" spans="1:7" ht="15.5" x14ac:dyDescent="0.35">
      <c r="B19" s="24" t="s">
        <v>70</v>
      </c>
      <c r="C19" s="23">
        <f>IFERROR(GETPIVOTDATA("NUM DEVIS",Feuil2!$A$3,"DATE",$B$2,"Code Cat",$B19,"COMMERCIAL",C$5,"Années",$B$1),"")</f>
        <v>0</v>
      </c>
      <c r="D19" s="23">
        <f>IFERROR(GETPIVOTDATA("NUM DEVIS",Feuil2!$A$3,"DATE",$B$2,"Code Cat",$B19,"COMMERCIAL",D$5,"Années",$B$1),"")</f>
        <v>0</v>
      </c>
      <c r="E19" s="23" t="str">
        <f>IFERROR(GETPIVOTDATA("NUM DEVIS",Feuil2!$A$3,"DATE",$B$2,"Code Cat",$B19,"COMMERCIAL",E$5,"Années",$B$1),"")</f>
        <v/>
      </c>
      <c r="F19" s="23">
        <f>IFERROR(GETPIVOTDATA("NUM DEVIS",Feuil2!$A$3,"DATE",$B$2,"Code Cat",$B19,"COMMERCIAL",F$5,"Années",$B$1),"")</f>
        <v>19</v>
      </c>
      <c r="G19" s="23">
        <f>IFERROR(GETPIVOTDATA("NUM DEVIS",Feuil2!$A$3,"DATE",$B$2,"Code Cat",$B19,"COMMERCIAL",G$5,"Années",$B$1),"")</f>
        <v>0</v>
      </c>
    </row>
    <row r="20" spans="1:7" ht="15.5" x14ac:dyDescent="0.35">
      <c r="B20" s="24" t="s">
        <v>76</v>
      </c>
      <c r="C20" s="23">
        <f>IFERROR(GETPIVOTDATA("NUM DEVIS",Feuil2!$A$3,"DATE",$B$2,"Code Cat",$B20,"COMMERCIAL",C$5,"Années",$B$1),"")</f>
        <v>0</v>
      </c>
      <c r="D20" s="23">
        <f>IFERROR(GETPIVOTDATA("NUM DEVIS",Feuil2!$A$3,"DATE",$B$2,"Code Cat",$B20,"COMMERCIAL",D$5,"Années",$B$1),"")</f>
        <v>6</v>
      </c>
      <c r="E20" s="23" t="str">
        <f>IFERROR(GETPIVOTDATA("NUM DEVIS",Feuil2!$A$3,"DATE",$B$2,"Code Cat",$B20,"COMMERCIAL",E$5,"Années",$B$1),"")</f>
        <v/>
      </c>
      <c r="F20" s="23">
        <f>IFERROR(GETPIVOTDATA("NUM DEVIS",Feuil2!$A$3,"DATE",$B$2,"Code Cat",$B20,"COMMERCIAL",F$5,"Années",$B$1),"")</f>
        <v>1</v>
      </c>
      <c r="G20" s="23">
        <f>IFERROR(GETPIVOTDATA("NUM DEVIS",Feuil2!$A$3,"DATE",$B$2,"Code Cat",$B20,"COMMERCIAL",G$5,"Années",$B$1),"")</f>
        <v>0</v>
      </c>
    </row>
    <row r="21" spans="1:7" ht="15.5" x14ac:dyDescent="0.35">
      <c r="B21" s="25" t="s">
        <v>87</v>
      </c>
      <c r="C21" s="26"/>
      <c r="D21" s="26"/>
      <c r="E21" s="26"/>
      <c r="F21" s="26"/>
      <c r="G21" s="26"/>
    </row>
    <row r="22" spans="1:7" ht="18.5" x14ac:dyDescent="0.45">
      <c r="A22" s="15"/>
    </row>
    <row r="23" spans="1:7" ht="18.5" x14ac:dyDescent="0.45">
      <c r="A23" s="15"/>
    </row>
    <row r="25" spans="1:7" ht="28" x14ac:dyDescent="0.35">
      <c r="B25" s="29" t="s">
        <v>88</v>
      </c>
      <c r="C25" s="17"/>
      <c r="D25" s="18"/>
      <c r="E25" s="18"/>
      <c r="F25" s="18"/>
    </row>
    <row r="26" spans="1:7" ht="15.5" x14ac:dyDescent="0.35">
      <c r="C26" s="19" t="s">
        <v>68</v>
      </c>
      <c r="D26" s="19" t="s">
        <v>66</v>
      </c>
      <c r="E26" s="19" t="s">
        <v>86</v>
      </c>
      <c r="F26" s="19" t="s">
        <v>67</v>
      </c>
      <c r="G26" s="19" t="s">
        <v>4</v>
      </c>
    </row>
    <row r="27" spans="1:7" ht="15.5" x14ac:dyDescent="0.35">
      <c r="B27" s="20" t="s">
        <v>75</v>
      </c>
      <c r="C27" s="21"/>
      <c r="D27" s="21"/>
      <c r="E27" s="21"/>
      <c r="F27" s="21"/>
      <c r="G27" s="21"/>
    </row>
    <row r="28" spans="1:7" ht="15.5" x14ac:dyDescent="0.35">
      <c r="B28" s="22" t="s">
        <v>72</v>
      </c>
      <c r="C28" s="30">
        <v>9916000</v>
      </c>
      <c r="D28" s="30"/>
      <c r="E28" s="30"/>
      <c r="F28" s="30">
        <v>1106700</v>
      </c>
      <c r="G28" s="30"/>
    </row>
    <row r="29" spans="1:7" ht="15.5" x14ac:dyDescent="0.35">
      <c r="B29" s="24" t="s">
        <v>69</v>
      </c>
      <c r="C29" s="30"/>
      <c r="D29" s="30"/>
      <c r="E29" s="30"/>
      <c r="F29" s="30"/>
      <c r="G29" s="30"/>
    </row>
    <row r="30" spans="1:7" ht="15.5" x14ac:dyDescent="0.35">
      <c r="B30" s="24" t="s">
        <v>71</v>
      </c>
      <c r="C30" s="30"/>
      <c r="D30" s="30"/>
      <c r="E30" s="30"/>
      <c r="F30" s="30"/>
      <c r="G30" s="30"/>
    </row>
    <row r="31" spans="1:7" ht="15.5" x14ac:dyDescent="0.35">
      <c r="B31" s="24" t="s">
        <v>70</v>
      </c>
      <c r="C31" s="30"/>
      <c r="D31" s="30"/>
      <c r="E31" s="30"/>
      <c r="F31" s="30"/>
      <c r="G31" s="30"/>
    </row>
    <row r="32" spans="1:7" ht="15.5" x14ac:dyDescent="0.35">
      <c r="B32" s="24" t="s">
        <v>76</v>
      </c>
      <c r="C32" s="30"/>
      <c r="D32" s="30"/>
      <c r="E32" s="30"/>
      <c r="F32" s="30"/>
      <c r="G32" s="30"/>
    </row>
    <row r="33" spans="2:7" ht="15.5" x14ac:dyDescent="0.35">
      <c r="B33" s="25" t="s">
        <v>87</v>
      </c>
      <c r="C33" s="26"/>
      <c r="D33" s="26"/>
      <c r="E33" s="26"/>
      <c r="F33" s="26"/>
      <c r="G33" s="26"/>
    </row>
    <row r="34" spans="2:7" ht="15.5" x14ac:dyDescent="0.35">
      <c r="B34" s="27"/>
      <c r="C34" s="28"/>
      <c r="D34" s="28"/>
      <c r="E34" s="28"/>
      <c r="F34" s="28"/>
      <c r="G34" s="28"/>
    </row>
    <row r="35" spans="2:7" ht="15.5" x14ac:dyDescent="0.35">
      <c r="C35" s="19" t="s">
        <v>68</v>
      </c>
      <c r="D35" s="19" t="s">
        <v>66</v>
      </c>
      <c r="E35" s="19" t="s">
        <v>86</v>
      </c>
      <c r="F35" s="19" t="s">
        <v>67</v>
      </c>
      <c r="G35" s="19" t="s">
        <v>4</v>
      </c>
    </row>
    <row r="36" spans="2:7" ht="15.5" x14ac:dyDescent="0.35">
      <c r="B36" s="20" t="s">
        <v>74</v>
      </c>
      <c r="C36" s="21"/>
      <c r="D36" s="21"/>
      <c r="E36" s="21"/>
      <c r="F36" s="21"/>
      <c r="G36" s="21"/>
    </row>
    <row r="37" spans="2:7" ht="15.5" x14ac:dyDescent="0.35">
      <c r="B37" s="22" t="s">
        <v>72</v>
      </c>
      <c r="C37" s="30">
        <v>5019500</v>
      </c>
      <c r="D37" s="30"/>
      <c r="E37" s="30"/>
      <c r="F37" s="30">
        <v>2200650</v>
      </c>
      <c r="G37" s="30"/>
    </row>
    <row r="38" spans="2:7" ht="15.5" x14ac:dyDescent="0.35">
      <c r="B38" s="24" t="s">
        <v>69</v>
      </c>
      <c r="C38" s="31"/>
      <c r="D38" s="31"/>
      <c r="E38" s="31"/>
      <c r="F38" s="31">
        <v>6084000</v>
      </c>
      <c r="G38" s="31"/>
    </row>
    <row r="39" spans="2:7" ht="15.5" x14ac:dyDescent="0.35">
      <c r="B39" s="24" t="s">
        <v>71</v>
      </c>
      <c r="C39" s="31"/>
      <c r="D39" s="31"/>
      <c r="E39" s="31"/>
      <c r="F39" s="31">
        <v>3690000</v>
      </c>
      <c r="G39" s="31"/>
    </row>
    <row r="40" spans="2:7" ht="15.5" x14ac:dyDescent="0.35">
      <c r="B40" s="24" t="s">
        <v>70</v>
      </c>
      <c r="C40" s="31"/>
      <c r="D40" s="31"/>
      <c r="E40" s="31"/>
      <c r="F40" s="31">
        <v>64613466.219999999</v>
      </c>
      <c r="G40" s="31"/>
    </row>
    <row r="41" spans="2:7" ht="15.5" x14ac:dyDescent="0.35">
      <c r="B41" s="24" t="s">
        <v>76</v>
      </c>
      <c r="C41" s="31"/>
      <c r="D41" s="31"/>
      <c r="E41" s="31"/>
      <c r="F41" s="31">
        <v>225210.40000000002</v>
      </c>
      <c r="G41" s="31"/>
    </row>
    <row r="42" spans="2:7" ht="15.5" x14ac:dyDescent="0.35">
      <c r="B42" s="25" t="s">
        <v>87</v>
      </c>
      <c r="C42" s="26"/>
      <c r="D42" s="26"/>
      <c r="E42" s="26"/>
      <c r="F42" s="26"/>
      <c r="G42" s="26"/>
    </row>
  </sheetData>
  <dataValidations count="1">
    <dataValidation type="list" allowBlank="1" showInputMessage="1" showErrorMessage="1" sqref="B1">
      <formula1>"2016,2017,2018,2019,2020,2021"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workbookViewId="0">
      <selection activeCell="A5" sqref="A5"/>
    </sheetView>
  </sheetViews>
  <sheetFormatPr baseColWidth="10" defaultRowHeight="14.5" x14ac:dyDescent="0.35"/>
  <cols>
    <col min="1" max="1" width="20.36328125" bestFit="1" customWidth="1"/>
    <col min="2" max="2" width="22.26953125" bestFit="1" customWidth="1"/>
    <col min="3" max="3" width="12.1796875" bestFit="1" customWidth="1"/>
    <col min="4" max="4" width="14.81640625" bestFit="1" customWidth="1"/>
    <col min="5" max="5" width="12.453125" bestFit="1" customWidth="1"/>
    <col min="6" max="6" width="11.7265625" bestFit="1" customWidth="1"/>
  </cols>
  <sheetData>
    <row r="3" spans="1:6" x14ac:dyDescent="0.35">
      <c r="A3" s="5" t="s">
        <v>82</v>
      </c>
      <c r="B3" s="5" t="s">
        <v>79</v>
      </c>
    </row>
    <row r="4" spans="1:6" x14ac:dyDescent="0.35">
      <c r="A4" s="5" t="s">
        <v>77</v>
      </c>
      <c r="B4" t="s">
        <v>67</v>
      </c>
      <c r="C4" t="s">
        <v>68</v>
      </c>
      <c r="D4" t="s">
        <v>66</v>
      </c>
      <c r="E4" t="s">
        <v>4</v>
      </c>
      <c r="F4" t="s">
        <v>78</v>
      </c>
    </row>
    <row r="5" spans="1:6" x14ac:dyDescent="0.35">
      <c r="A5" s="6" t="s">
        <v>80</v>
      </c>
      <c r="B5" s="9"/>
      <c r="C5" s="9"/>
      <c r="D5" s="9"/>
      <c r="E5" s="9"/>
      <c r="F5" s="9"/>
    </row>
    <row r="6" spans="1:6" x14ac:dyDescent="0.35">
      <c r="A6" s="7" t="s">
        <v>81</v>
      </c>
      <c r="B6" s="9">
        <v>35</v>
      </c>
      <c r="C6" s="9">
        <v>12</v>
      </c>
      <c r="D6" s="9">
        <v>10</v>
      </c>
      <c r="E6" s="9">
        <v>51</v>
      </c>
      <c r="F6" s="9">
        <v>108</v>
      </c>
    </row>
    <row r="7" spans="1:6" x14ac:dyDescent="0.35">
      <c r="A7" s="8" t="s">
        <v>76</v>
      </c>
      <c r="B7" s="9">
        <v>1</v>
      </c>
      <c r="C7" s="9"/>
      <c r="D7" s="9">
        <v>6</v>
      </c>
      <c r="E7" s="9"/>
      <c r="F7" s="9">
        <v>7</v>
      </c>
    </row>
    <row r="8" spans="1:6" x14ac:dyDescent="0.35">
      <c r="A8" s="8" t="s">
        <v>69</v>
      </c>
      <c r="B8" s="9">
        <v>5</v>
      </c>
      <c r="C8" s="9"/>
      <c r="D8" s="9">
        <v>3</v>
      </c>
      <c r="E8" s="9">
        <v>13</v>
      </c>
      <c r="F8" s="9">
        <v>21</v>
      </c>
    </row>
    <row r="9" spans="1:6" x14ac:dyDescent="0.35">
      <c r="A9" s="8" t="s">
        <v>70</v>
      </c>
      <c r="B9" s="9">
        <v>19</v>
      </c>
      <c r="C9" s="9"/>
      <c r="D9" s="9"/>
      <c r="E9" s="9"/>
      <c r="F9" s="9">
        <v>19</v>
      </c>
    </row>
    <row r="10" spans="1:6" x14ac:dyDescent="0.35">
      <c r="A10" s="8" t="s">
        <v>71</v>
      </c>
      <c r="B10" s="9">
        <v>1</v>
      </c>
      <c r="C10" s="9"/>
      <c r="D10" s="9"/>
      <c r="E10" s="9">
        <v>10</v>
      </c>
      <c r="F10" s="9">
        <v>11</v>
      </c>
    </row>
    <row r="11" spans="1:6" x14ac:dyDescent="0.35">
      <c r="A11" s="8" t="s">
        <v>72</v>
      </c>
      <c r="B11" s="9">
        <v>9</v>
      </c>
      <c r="C11" s="9">
        <v>12</v>
      </c>
      <c r="D11" s="9">
        <v>1</v>
      </c>
      <c r="E11" s="9">
        <v>28</v>
      </c>
      <c r="F11" s="9">
        <v>50</v>
      </c>
    </row>
    <row r="12" spans="1:6" x14ac:dyDescent="0.35">
      <c r="A12" s="6" t="s">
        <v>78</v>
      </c>
      <c r="B12" s="9">
        <v>35</v>
      </c>
      <c r="C12" s="9">
        <v>12</v>
      </c>
      <c r="D12" s="9">
        <v>10</v>
      </c>
      <c r="E12" s="9">
        <v>51</v>
      </c>
      <c r="F12" s="9">
        <v>108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17.1796875" style="2" customWidth="1"/>
    <col min="2" max="2" width="17.1796875" style="1" customWidth="1"/>
    <col min="3" max="3" width="17.1796875" style="2" customWidth="1"/>
    <col min="4" max="6" width="17.1796875" style="1" customWidth="1"/>
    <col min="7" max="7" width="13.81640625" style="3" customWidth="1"/>
    <col min="8" max="8" width="17.453125" style="3" customWidth="1"/>
    <col min="9" max="9" width="17.1796875" style="3" customWidth="1"/>
    <col min="10" max="10" width="17.1796875" style="1" customWidth="1"/>
  </cols>
  <sheetData>
    <row r="1" spans="1:10" s="1" customFormat="1" x14ac:dyDescent="0.35">
      <c r="A1" s="2" t="s">
        <v>0</v>
      </c>
      <c r="B1" s="1" t="s">
        <v>11</v>
      </c>
      <c r="C1" s="2" t="s">
        <v>29</v>
      </c>
      <c r="D1" s="1" t="s">
        <v>1</v>
      </c>
      <c r="E1" s="1" t="s">
        <v>65</v>
      </c>
      <c r="F1" s="1" t="s">
        <v>73</v>
      </c>
      <c r="G1" s="4" t="s">
        <v>2</v>
      </c>
      <c r="H1" s="4" t="s">
        <v>3</v>
      </c>
      <c r="I1" s="4" t="s">
        <v>13</v>
      </c>
      <c r="J1" s="1" t="s">
        <v>4</v>
      </c>
    </row>
    <row r="2" spans="1:10" x14ac:dyDescent="0.35">
      <c r="A2" s="2">
        <v>43471</v>
      </c>
      <c r="B2" s="1" t="s">
        <v>9</v>
      </c>
      <c r="C2" s="2">
        <v>43471</v>
      </c>
      <c r="D2" s="1" t="s">
        <v>5</v>
      </c>
      <c r="E2" s="1" t="s">
        <v>76</v>
      </c>
      <c r="F2" s="1" t="s">
        <v>74</v>
      </c>
      <c r="G2" s="3">
        <v>526</v>
      </c>
      <c r="H2" s="3">
        <v>38000</v>
      </c>
      <c r="I2" s="3">
        <v>19988000</v>
      </c>
      <c r="J2" s="1" t="s">
        <v>66</v>
      </c>
    </row>
    <row r="3" spans="1:10" x14ac:dyDescent="0.35">
      <c r="A3" s="2">
        <v>43471</v>
      </c>
      <c r="B3" s="1" t="s">
        <v>30</v>
      </c>
      <c r="C3" s="2">
        <v>43471</v>
      </c>
      <c r="D3" s="1" t="s">
        <v>19</v>
      </c>
      <c r="E3" s="1" t="s">
        <v>71</v>
      </c>
      <c r="F3" s="1" t="s">
        <v>74</v>
      </c>
      <c r="G3" s="3">
        <v>450</v>
      </c>
      <c r="H3" s="3">
        <v>1000</v>
      </c>
      <c r="I3" s="3">
        <v>450000</v>
      </c>
      <c r="J3" s="1" t="s">
        <v>4</v>
      </c>
    </row>
    <row r="4" spans="1:10" x14ac:dyDescent="0.35">
      <c r="A4" s="2">
        <v>43471</v>
      </c>
      <c r="B4" s="1" t="s">
        <v>30</v>
      </c>
      <c r="C4" s="2">
        <v>43471</v>
      </c>
      <c r="D4" s="1" t="s">
        <v>19</v>
      </c>
      <c r="E4" s="1" t="s">
        <v>71</v>
      </c>
      <c r="F4" s="1" t="s">
        <v>74</v>
      </c>
      <c r="G4" s="3">
        <v>620</v>
      </c>
      <c r="H4" s="3">
        <v>1000</v>
      </c>
      <c r="I4" s="3">
        <v>620000</v>
      </c>
      <c r="J4" s="1" t="s">
        <v>4</v>
      </c>
    </row>
    <row r="5" spans="1:10" x14ac:dyDescent="0.35">
      <c r="A5" s="2">
        <v>43471</v>
      </c>
      <c r="B5" s="1" t="s">
        <v>30</v>
      </c>
      <c r="C5" s="2">
        <v>43471</v>
      </c>
      <c r="D5" s="1" t="s">
        <v>19</v>
      </c>
      <c r="E5" s="1" t="s">
        <v>71</v>
      </c>
      <c r="F5" s="1" t="s">
        <v>74</v>
      </c>
      <c r="G5" s="3">
        <v>360</v>
      </c>
      <c r="H5" s="3">
        <v>1000</v>
      </c>
      <c r="I5" s="3">
        <v>360000</v>
      </c>
      <c r="J5" s="1" t="s">
        <v>4</v>
      </c>
    </row>
    <row r="6" spans="1:10" x14ac:dyDescent="0.35">
      <c r="A6" s="2">
        <v>43471</v>
      </c>
      <c r="B6" s="1" t="s">
        <v>30</v>
      </c>
      <c r="C6" s="2">
        <v>43471</v>
      </c>
      <c r="D6" s="1" t="s">
        <v>19</v>
      </c>
      <c r="E6" s="1" t="s">
        <v>71</v>
      </c>
      <c r="F6" s="1" t="s">
        <v>74</v>
      </c>
      <c r="G6" s="3">
        <v>2800</v>
      </c>
      <c r="H6" s="3">
        <v>500</v>
      </c>
      <c r="I6" s="3">
        <v>1400000</v>
      </c>
      <c r="J6" s="1" t="s">
        <v>4</v>
      </c>
    </row>
    <row r="7" spans="1:10" x14ac:dyDescent="0.35">
      <c r="A7" s="2">
        <v>43471</v>
      </c>
      <c r="B7" s="1" t="s">
        <v>30</v>
      </c>
      <c r="C7" s="2">
        <v>43471</v>
      </c>
      <c r="D7" s="1" t="s">
        <v>19</v>
      </c>
      <c r="E7" s="1" t="s">
        <v>71</v>
      </c>
      <c r="F7" s="1" t="s">
        <v>74</v>
      </c>
      <c r="G7" s="3">
        <v>1970</v>
      </c>
      <c r="H7" s="3">
        <v>500</v>
      </c>
      <c r="I7" s="3">
        <v>985000</v>
      </c>
      <c r="J7" s="1" t="s">
        <v>4</v>
      </c>
    </row>
    <row r="8" spans="1:10" x14ac:dyDescent="0.35">
      <c r="A8" s="2">
        <v>43471</v>
      </c>
      <c r="B8" s="1" t="s">
        <v>30</v>
      </c>
      <c r="C8" s="2">
        <v>43471</v>
      </c>
      <c r="D8" s="1" t="s">
        <v>19</v>
      </c>
      <c r="E8" s="1" t="s">
        <v>71</v>
      </c>
      <c r="F8" s="1" t="s">
        <v>74</v>
      </c>
      <c r="G8" s="3">
        <v>550</v>
      </c>
      <c r="H8" s="3">
        <v>1000</v>
      </c>
      <c r="I8" s="3">
        <v>550000</v>
      </c>
      <c r="J8" s="1" t="s">
        <v>4</v>
      </c>
    </row>
    <row r="9" spans="1:10" x14ac:dyDescent="0.35">
      <c r="A9" s="2">
        <v>43471</v>
      </c>
      <c r="B9" s="1" t="s">
        <v>30</v>
      </c>
      <c r="C9" s="2">
        <v>43471</v>
      </c>
      <c r="D9" s="1" t="s">
        <v>19</v>
      </c>
      <c r="E9" s="1" t="s">
        <v>71</v>
      </c>
      <c r="F9" s="1" t="s">
        <v>74</v>
      </c>
      <c r="G9" s="3">
        <v>375</v>
      </c>
      <c r="H9" s="3">
        <v>100</v>
      </c>
      <c r="I9" s="3">
        <v>37500</v>
      </c>
      <c r="J9" s="1" t="s">
        <v>4</v>
      </c>
    </row>
    <row r="10" spans="1:10" x14ac:dyDescent="0.35">
      <c r="A10" s="2">
        <v>43471</v>
      </c>
      <c r="B10" s="1" t="s">
        <v>30</v>
      </c>
      <c r="C10" s="2">
        <v>43471</v>
      </c>
      <c r="D10" s="1" t="s">
        <v>19</v>
      </c>
      <c r="E10" s="1" t="s">
        <v>71</v>
      </c>
      <c r="F10" s="1" t="s">
        <v>74</v>
      </c>
      <c r="G10" s="3">
        <v>375</v>
      </c>
      <c r="H10" s="3">
        <v>100</v>
      </c>
      <c r="I10" s="3">
        <v>37500</v>
      </c>
      <c r="J10" s="1" t="s">
        <v>4</v>
      </c>
    </row>
    <row r="11" spans="1:10" x14ac:dyDescent="0.35">
      <c r="A11" s="2">
        <v>43471</v>
      </c>
      <c r="B11" s="1" t="s">
        <v>30</v>
      </c>
      <c r="C11" s="2">
        <v>43471</v>
      </c>
      <c r="D11" s="1" t="s">
        <v>19</v>
      </c>
      <c r="E11" s="1" t="s">
        <v>72</v>
      </c>
      <c r="F11" s="1" t="s">
        <v>74</v>
      </c>
      <c r="G11" s="3">
        <v>86</v>
      </c>
      <c r="H11" s="3">
        <v>1000</v>
      </c>
      <c r="I11" s="3">
        <v>86000</v>
      </c>
      <c r="J11" s="1" t="s">
        <v>4</v>
      </c>
    </row>
    <row r="12" spans="1:10" x14ac:dyDescent="0.35">
      <c r="A12" s="2">
        <v>43471</v>
      </c>
      <c r="B12" s="1" t="s">
        <v>30</v>
      </c>
      <c r="C12" s="2">
        <v>43471</v>
      </c>
      <c r="D12" s="1" t="s">
        <v>19</v>
      </c>
      <c r="E12" s="1" t="s">
        <v>72</v>
      </c>
      <c r="F12" s="1" t="s">
        <v>74</v>
      </c>
      <c r="G12" s="3">
        <v>900</v>
      </c>
      <c r="H12" s="3">
        <v>100</v>
      </c>
      <c r="I12" s="3">
        <v>90000</v>
      </c>
      <c r="J12" s="1" t="s">
        <v>4</v>
      </c>
    </row>
    <row r="13" spans="1:10" x14ac:dyDescent="0.35">
      <c r="A13" s="2">
        <v>43471</v>
      </c>
      <c r="B13" s="1" t="s">
        <v>30</v>
      </c>
      <c r="C13" s="2">
        <v>43471</v>
      </c>
      <c r="D13" s="1" t="s">
        <v>19</v>
      </c>
      <c r="E13" s="1" t="s">
        <v>72</v>
      </c>
      <c r="F13" s="1" t="s">
        <v>74</v>
      </c>
      <c r="G13" s="3">
        <v>1230</v>
      </c>
      <c r="H13" s="3">
        <v>100</v>
      </c>
      <c r="I13" s="3">
        <v>123000</v>
      </c>
      <c r="J13" s="1" t="s">
        <v>4</v>
      </c>
    </row>
    <row r="14" spans="1:10" x14ac:dyDescent="0.35">
      <c r="A14" s="2">
        <v>43471</v>
      </c>
      <c r="B14" s="1" t="s">
        <v>30</v>
      </c>
      <c r="C14" s="2">
        <v>43471</v>
      </c>
      <c r="D14" s="1" t="s">
        <v>19</v>
      </c>
      <c r="E14" s="1" t="s">
        <v>72</v>
      </c>
      <c r="F14" s="1" t="s">
        <v>74</v>
      </c>
      <c r="G14" s="3">
        <v>1670</v>
      </c>
      <c r="H14" s="3">
        <v>100</v>
      </c>
      <c r="I14" s="3">
        <v>167000</v>
      </c>
      <c r="J14" s="1" t="s">
        <v>4</v>
      </c>
    </row>
    <row r="15" spans="1:10" x14ac:dyDescent="0.35">
      <c r="A15" s="2">
        <v>43472</v>
      </c>
      <c r="B15" s="1" t="s">
        <v>31</v>
      </c>
      <c r="C15" s="2">
        <v>43472</v>
      </c>
      <c r="D15" s="1" t="s">
        <v>26</v>
      </c>
      <c r="E15" s="1" t="s">
        <v>76</v>
      </c>
      <c r="F15" s="1" t="s">
        <v>74</v>
      </c>
      <c r="G15" s="3">
        <v>442</v>
      </c>
      <c r="H15" s="3">
        <v>30000</v>
      </c>
      <c r="I15" s="3">
        <v>13260000</v>
      </c>
      <c r="J15" s="1" t="s">
        <v>66</v>
      </c>
    </row>
    <row r="16" spans="1:10" x14ac:dyDescent="0.35">
      <c r="A16" s="2">
        <v>43474</v>
      </c>
      <c r="B16" s="1" t="s">
        <v>33</v>
      </c>
      <c r="C16" s="2">
        <v>43474</v>
      </c>
      <c r="D16" s="1" t="s">
        <v>7</v>
      </c>
      <c r="E16" s="1" t="s">
        <v>76</v>
      </c>
      <c r="F16" s="1" t="s">
        <v>74</v>
      </c>
      <c r="G16" s="3">
        <v>1945</v>
      </c>
      <c r="H16" s="3">
        <v>2000</v>
      </c>
      <c r="I16" s="3">
        <v>3890000</v>
      </c>
      <c r="J16" s="1" t="s">
        <v>66</v>
      </c>
    </row>
    <row r="17" spans="1:10" x14ac:dyDescent="0.35">
      <c r="A17" s="2">
        <v>43474</v>
      </c>
      <c r="B17" s="1" t="s">
        <v>32</v>
      </c>
      <c r="C17" s="2">
        <v>43474</v>
      </c>
      <c r="D17" s="1" t="s">
        <v>22</v>
      </c>
      <c r="E17" s="1" t="s">
        <v>72</v>
      </c>
      <c r="F17" s="1" t="s">
        <v>74</v>
      </c>
      <c r="G17" s="3">
        <v>1940</v>
      </c>
      <c r="H17" s="3">
        <v>5000</v>
      </c>
      <c r="I17" s="3">
        <v>9700000</v>
      </c>
      <c r="J17" s="1" t="s">
        <v>4</v>
      </c>
    </row>
    <row r="18" spans="1:10" x14ac:dyDescent="0.35">
      <c r="A18" s="2">
        <v>43492</v>
      </c>
      <c r="B18" s="1" t="s">
        <v>51</v>
      </c>
      <c r="C18" s="2">
        <v>43492</v>
      </c>
      <c r="D18" s="1" t="s">
        <v>14</v>
      </c>
      <c r="E18" s="1" t="s">
        <v>76</v>
      </c>
      <c r="F18" s="1" t="s">
        <v>74</v>
      </c>
      <c r="G18" s="3">
        <v>2815.13</v>
      </c>
      <c r="H18" s="3">
        <v>80</v>
      </c>
      <c r="I18" s="3">
        <v>225210.40000000002</v>
      </c>
      <c r="J18" s="1" t="s">
        <v>67</v>
      </c>
    </row>
    <row r="19" spans="1:10" x14ac:dyDescent="0.35">
      <c r="A19" s="2">
        <v>43475</v>
      </c>
      <c r="B19" s="1" t="s">
        <v>34</v>
      </c>
      <c r="C19" s="2">
        <v>43475</v>
      </c>
      <c r="D19" s="1" t="s">
        <v>8</v>
      </c>
      <c r="E19" s="1" t="s">
        <v>71</v>
      </c>
      <c r="F19" s="1" t="s">
        <v>74</v>
      </c>
      <c r="G19" s="3">
        <v>2700</v>
      </c>
      <c r="H19" s="3">
        <v>3000</v>
      </c>
      <c r="I19" s="3">
        <v>8100000</v>
      </c>
      <c r="J19" s="1" t="s">
        <v>4</v>
      </c>
    </row>
    <row r="20" spans="1:10" x14ac:dyDescent="0.35">
      <c r="A20" s="2">
        <v>43475</v>
      </c>
      <c r="B20" s="1" t="s">
        <v>34</v>
      </c>
      <c r="C20" s="2">
        <v>43475</v>
      </c>
      <c r="D20" s="1" t="s">
        <v>8</v>
      </c>
      <c r="E20" s="1" t="s">
        <v>71</v>
      </c>
      <c r="F20" s="1" t="s">
        <v>74</v>
      </c>
      <c r="G20" s="3">
        <v>360</v>
      </c>
      <c r="H20" s="3">
        <v>4000</v>
      </c>
      <c r="I20" s="3">
        <v>1440000</v>
      </c>
      <c r="J20" s="1" t="s">
        <v>4</v>
      </c>
    </row>
    <row r="21" spans="1:10" x14ac:dyDescent="0.35">
      <c r="A21" s="2">
        <v>43496</v>
      </c>
      <c r="B21" s="1" t="s">
        <v>58</v>
      </c>
      <c r="C21" s="2">
        <v>43496</v>
      </c>
      <c r="D21" s="1" t="s">
        <v>18</v>
      </c>
      <c r="E21" s="1" t="s">
        <v>69</v>
      </c>
      <c r="F21" s="1" t="s">
        <v>74</v>
      </c>
      <c r="G21" s="3">
        <v>445</v>
      </c>
      <c r="H21" s="3">
        <v>10000</v>
      </c>
      <c r="I21" s="3">
        <v>4450000</v>
      </c>
      <c r="J21" s="1" t="s">
        <v>67</v>
      </c>
    </row>
    <row r="22" spans="1:10" x14ac:dyDescent="0.35">
      <c r="A22" s="2">
        <v>43496</v>
      </c>
      <c r="B22" s="1" t="s">
        <v>58</v>
      </c>
      <c r="C22" s="2">
        <v>43496</v>
      </c>
      <c r="D22" s="1" t="s">
        <v>18</v>
      </c>
      <c r="E22" s="1" t="s">
        <v>69</v>
      </c>
      <c r="F22" s="1" t="s">
        <v>74</v>
      </c>
      <c r="G22" s="3">
        <v>375</v>
      </c>
      <c r="H22" s="3">
        <v>1290</v>
      </c>
      <c r="I22" s="3">
        <v>483750</v>
      </c>
      <c r="J22" s="1" t="s">
        <v>67</v>
      </c>
    </row>
    <row r="23" spans="1:10" x14ac:dyDescent="0.35">
      <c r="A23" s="2">
        <v>43479</v>
      </c>
      <c r="B23" s="1" t="s">
        <v>35</v>
      </c>
      <c r="C23" s="2">
        <v>43479</v>
      </c>
      <c r="D23" s="1" t="s">
        <v>16</v>
      </c>
      <c r="E23" s="1" t="s">
        <v>72</v>
      </c>
      <c r="F23" s="1" t="s">
        <v>74</v>
      </c>
      <c r="G23" s="3">
        <v>1970</v>
      </c>
      <c r="H23" s="3">
        <v>1500</v>
      </c>
      <c r="I23" s="3">
        <v>2955000</v>
      </c>
      <c r="J23" s="1" t="s">
        <v>4</v>
      </c>
    </row>
    <row r="24" spans="1:10" x14ac:dyDescent="0.35">
      <c r="A24" s="2">
        <v>43479</v>
      </c>
      <c r="B24" s="1" t="s">
        <v>35</v>
      </c>
      <c r="C24" s="2">
        <v>43479</v>
      </c>
      <c r="D24" s="1" t="s">
        <v>16</v>
      </c>
      <c r="E24" s="1" t="s">
        <v>72</v>
      </c>
      <c r="F24" s="1" t="s">
        <v>74</v>
      </c>
      <c r="G24" s="3">
        <v>400</v>
      </c>
      <c r="H24" s="3">
        <v>1500</v>
      </c>
      <c r="I24" s="3">
        <v>600000</v>
      </c>
      <c r="J24" s="1" t="s">
        <v>4</v>
      </c>
    </row>
    <row r="25" spans="1:10" x14ac:dyDescent="0.35">
      <c r="A25" s="2">
        <v>43479</v>
      </c>
      <c r="B25" s="1" t="s">
        <v>35</v>
      </c>
      <c r="C25" s="2">
        <v>43479</v>
      </c>
      <c r="D25" s="1" t="s">
        <v>16</v>
      </c>
      <c r="E25" s="1" t="s">
        <v>72</v>
      </c>
      <c r="F25" s="1" t="s">
        <v>74</v>
      </c>
      <c r="G25" s="3">
        <v>1240</v>
      </c>
      <c r="H25" s="3">
        <v>250</v>
      </c>
      <c r="I25" s="3">
        <v>310000</v>
      </c>
      <c r="J25" s="1" t="s">
        <v>4</v>
      </c>
    </row>
    <row r="26" spans="1:10" x14ac:dyDescent="0.35">
      <c r="A26" s="2">
        <v>43479</v>
      </c>
      <c r="B26" s="1" t="s">
        <v>35</v>
      </c>
      <c r="C26" s="2">
        <v>43479</v>
      </c>
      <c r="D26" s="1" t="s">
        <v>16</v>
      </c>
      <c r="E26" s="1" t="s">
        <v>72</v>
      </c>
      <c r="F26" s="1" t="s">
        <v>74</v>
      </c>
      <c r="G26" s="3">
        <v>1140</v>
      </c>
      <c r="H26" s="3">
        <v>250</v>
      </c>
      <c r="I26" s="3">
        <v>285000</v>
      </c>
      <c r="J26" s="1" t="s">
        <v>4</v>
      </c>
    </row>
    <row r="27" spans="1:10" x14ac:dyDescent="0.35">
      <c r="A27" s="2">
        <v>43479</v>
      </c>
      <c r="B27" s="1" t="s">
        <v>35</v>
      </c>
      <c r="C27" s="2">
        <v>43479</v>
      </c>
      <c r="D27" s="1" t="s">
        <v>16</v>
      </c>
      <c r="E27" s="1" t="s">
        <v>72</v>
      </c>
      <c r="F27" s="1" t="s">
        <v>74</v>
      </c>
      <c r="G27" s="3">
        <v>715</v>
      </c>
      <c r="H27" s="3">
        <v>250</v>
      </c>
      <c r="I27" s="3">
        <v>178750</v>
      </c>
      <c r="J27" s="1" t="s">
        <v>4</v>
      </c>
    </row>
    <row r="28" spans="1:10" x14ac:dyDescent="0.35">
      <c r="A28" s="2">
        <v>43479</v>
      </c>
      <c r="B28" s="1" t="s">
        <v>35</v>
      </c>
      <c r="C28" s="2">
        <v>43479</v>
      </c>
      <c r="D28" s="1" t="s">
        <v>16</v>
      </c>
      <c r="E28" s="1" t="s">
        <v>72</v>
      </c>
      <c r="F28" s="1" t="s">
        <v>74</v>
      </c>
      <c r="G28" s="3">
        <v>715</v>
      </c>
      <c r="H28" s="3">
        <v>250</v>
      </c>
      <c r="I28" s="3">
        <v>178750</v>
      </c>
      <c r="J28" s="1" t="s">
        <v>4</v>
      </c>
    </row>
    <row r="29" spans="1:10" x14ac:dyDescent="0.35">
      <c r="A29" s="2">
        <v>43479</v>
      </c>
      <c r="B29" s="1" t="s">
        <v>35</v>
      </c>
      <c r="C29" s="2">
        <v>43479</v>
      </c>
      <c r="D29" s="1" t="s">
        <v>16</v>
      </c>
      <c r="E29" s="1" t="s">
        <v>72</v>
      </c>
      <c r="F29" s="1" t="s">
        <v>74</v>
      </c>
      <c r="G29" s="3">
        <v>270</v>
      </c>
      <c r="H29" s="3">
        <v>250</v>
      </c>
      <c r="I29" s="3">
        <v>67500</v>
      </c>
      <c r="J29" s="1" t="s">
        <v>4</v>
      </c>
    </row>
    <row r="30" spans="1:10" x14ac:dyDescent="0.35">
      <c r="A30" s="2">
        <v>43479</v>
      </c>
      <c r="B30" s="1" t="s">
        <v>35</v>
      </c>
      <c r="C30" s="2">
        <v>43479</v>
      </c>
      <c r="D30" s="1" t="s">
        <v>16</v>
      </c>
      <c r="E30" s="1" t="s">
        <v>72</v>
      </c>
      <c r="F30" s="1" t="s">
        <v>74</v>
      </c>
      <c r="G30" s="3">
        <v>460</v>
      </c>
      <c r="H30" s="3">
        <v>2300</v>
      </c>
      <c r="I30" s="3">
        <v>1058000</v>
      </c>
      <c r="J30" s="1" t="s">
        <v>4</v>
      </c>
    </row>
    <row r="31" spans="1:10" x14ac:dyDescent="0.35">
      <c r="A31" s="2">
        <v>43479</v>
      </c>
      <c r="B31" s="1" t="s">
        <v>35</v>
      </c>
      <c r="C31" s="2">
        <v>43479</v>
      </c>
      <c r="D31" s="1" t="s">
        <v>16</v>
      </c>
      <c r="E31" s="1" t="s">
        <v>72</v>
      </c>
      <c r="F31" s="1" t="s">
        <v>74</v>
      </c>
      <c r="G31" s="3">
        <v>640</v>
      </c>
      <c r="H31" s="3">
        <v>250</v>
      </c>
      <c r="I31" s="3">
        <v>160000</v>
      </c>
      <c r="J31" s="1" t="s">
        <v>4</v>
      </c>
    </row>
    <row r="32" spans="1:10" x14ac:dyDescent="0.35">
      <c r="A32" s="2">
        <v>43485</v>
      </c>
      <c r="B32" s="1" t="s">
        <v>39</v>
      </c>
      <c r="C32" s="2">
        <v>43485</v>
      </c>
      <c r="D32" s="1" t="s">
        <v>24</v>
      </c>
      <c r="E32" s="1" t="s">
        <v>76</v>
      </c>
      <c r="F32" s="1" t="s">
        <v>74</v>
      </c>
      <c r="G32" s="3">
        <v>445</v>
      </c>
      <c r="H32" s="3">
        <v>10000</v>
      </c>
      <c r="I32" s="3">
        <v>4450000</v>
      </c>
      <c r="J32" s="1" t="s">
        <v>66</v>
      </c>
    </row>
    <row r="33" spans="1:10" x14ac:dyDescent="0.35">
      <c r="A33" s="2">
        <v>43485</v>
      </c>
      <c r="B33" s="1" t="s">
        <v>40</v>
      </c>
      <c r="C33" s="2">
        <v>43485</v>
      </c>
      <c r="D33" s="1" t="s">
        <v>25</v>
      </c>
      <c r="E33" s="1" t="s">
        <v>76</v>
      </c>
      <c r="F33" s="1" t="s">
        <v>74</v>
      </c>
      <c r="G33" s="3">
        <v>375</v>
      </c>
      <c r="H33" s="3">
        <v>2800</v>
      </c>
      <c r="I33" s="3">
        <v>1050000</v>
      </c>
      <c r="J33" s="1" t="s">
        <v>66</v>
      </c>
    </row>
    <row r="34" spans="1:10" x14ac:dyDescent="0.35">
      <c r="A34" s="2">
        <v>43485</v>
      </c>
      <c r="B34" s="1" t="s">
        <v>40</v>
      </c>
      <c r="C34" s="2">
        <v>43485</v>
      </c>
      <c r="D34" s="1" t="s">
        <v>25</v>
      </c>
      <c r="E34" s="1" t="s">
        <v>76</v>
      </c>
      <c r="F34" s="1" t="s">
        <v>74</v>
      </c>
      <c r="G34" s="3">
        <v>365</v>
      </c>
      <c r="H34" s="3">
        <v>7000</v>
      </c>
      <c r="I34" s="3">
        <v>2555000</v>
      </c>
      <c r="J34" s="1" t="s">
        <v>66</v>
      </c>
    </row>
    <row r="35" spans="1:10" x14ac:dyDescent="0.35">
      <c r="A35" s="2">
        <v>43485</v>
      </c>
      <c r="B35" s="1" t="s">
        <v>40</v>
      </c>
      <c r="C35" s="2">
        <v>43485</v>
      </c>
      <c r="D35" s="1" t="s">
        <v>25</v>
      </c>
      <c r="E35" s="1" t="s">
        <v>69</v>
      </c>
      <c r="F35" s="1" t="s">
        <v>74</v>
      </c>
      <c r="G35" s="3">
        <v>86</v>
      </c>
      <c r="H35" s="3">
        <v>2000</v>
      </c>
      <c r="I35" s="3">
        <v>172000</v>
      </c>
      <c r="J35" s="1" t="s">
        <v>66</v>
      </c>
    </row>
    <row r="36" spans="1:10" x14ac:dyDescent="0.35">
      <c r="A36" s="2">
        <v>43485</v>
      </c>
      <c r="B36" s="1" t="s">
        <v>40</v>
      </c>
      <c r="C36" s="2">
        <v>43485</v>
      </c>
      <c r="D36" s="1" t="s">
        <v>25</v>
      </c>
      <c r="E36" s="1" t="s">
        <v>69</v>
      </c>
      <c r="F36" s="1" t="s">
        <v>74</v>
      </c>
      <c r="G36" s="3">
        <v>44</v>
      </c>
      <c r="H36" s="3">
        <v>1000</v>
      </c>
      <c r="I36" s="3">
        <v>44000</v>
      </c>
      <c r="J36" s="1" t="s">
        <v>66</v>
      </c>
    </row>
    <row r="37" spans="1:10" x14ac:dyDescent="0.35">
      <c r="A37" s="2">
        <v>43485</v>
      </c>
      <c r="B37" s="1" t="s">
        <v>40</v>
      </c>
      <c r="C37" s="2">
        <v>43485</v>
      </c>
      <c r="D37" s="1" t="s">
        <v>25</v>
      </c>
      <c r="E37" s="1" t="s">
        <v>69</v>
      </c>
      <c r="F37" s="1" t="s">
        <v>74</v>
      </c>
      <c r="G37" s="3">
        <v>306.82</v>
      </c>
      <c r="H37" s="3">
        <v>500</v>
      </c>
      <c r="I37" s="3">
        <v>153410</v>
      </c>
      <c r="J37" s="1" t="s">
        <v>66</v>
      </c>
    </row>
    <row r="38" spans="1:10" x14ac:dyDescent="0.35">
      <c r="A38" s="2">
        <v>43485</v>
      </c>
      <c r="B38" s="1" t="s">
        <v>40</v>
      </c>
      <c r="C38" s="2">
        <v>43485</v>
      </c>
      <c r="D38" s="1" t="s">
        <v>25</v>
      </c>
      <c r="E38" s="1" t="s">
        <v>69</v>
      </c>
      <c r="F38" s="1" t="s">
        <v>74</v>
      </c>
      <c r="G38" s="3">
        <v>460</v>
      </c>
      <c r="H38" s="3">
        <v>1000</v>
      </c>
      <c r="I38" s="3">
        <v>460000</v>
      </c>
      <c r="J38" s="1" t="s">
        <v>4</v>
      </c>
    </row>
    <row r="39" spans="1:10" x14ac:dyDescent="0.35">
      <c r="A39" s="2">
        <v>43485</v>
      </c>
      <c r="B39" s="1" t="s">
        <v>38</v>
      </c>
      <c r="C39" s="2">
        <v>43485</v>
      </c>
      <c r="D39" s="1" t="s">
        <v>21</v>
      </c>
      <c r="E39" s="1" t="s">
        <v>72</v>
      </c>
      <c r="F39" s="1" t="s">
        <v>74</v>
      </c>
      <c r="G39" s="3">
        <v>84</v>
      </c>
      <c r="H39" s="3">
        <v>100000</v>
      </c>
      <c r="I39" s="3">
        <v>8400000</v>
      </c>
      <c r="J39" s="1" t="s">
        <v>4</v>
      </c>
    </row>
    <row r="40" spans="1:10" x14ac:dyDescent="0.35">
      <c r="A40" s="2">
        <v>43485</v>
      </c>
      <c r="B40" s="1" t="s">
        <v>38</v>
      </c>
      <c r="C40" s="2">
        <v>43485</v>
      </c>
      <c r="D40" s="1" t="s">
        <v>21</v>
      </c>
      <c r="E40" s="1" t="s">
        <v>72</v>
      </c>
      <c r="F40" s="1" t="s">
        <v>74</v>
      </c>
      <c r="G40" s="3">
        <v>44</v>
      </c>
      <c r="H40" s="3">
        <v>30000</v>
      </c>
      <c r="I40" s="3">
        <v>1320000</v>
      </c>
      <c r="J40" s="1" t="s">
        <v>4</v>
      </c>
    </row>
    <row r="41" spans="1:10" x14ac:dyDescent="0.35">
      <c r="A41" s="2">
        <v>43485</v>
      </c>
      <c r="B41" s="1" t="s">
        <v>38</v>
      </c>
      <c r="C41" s="2">
        <v>43485</v>
      </c>
      <c r="D41" s="1" t="s">
        <v>21</v>
      </c>
      <c r="E41" s="1" t="s">
        <v>72</v>
      </c>
      <c r="F41" s="1" t="s">
        <v>74</v>
      </c>
      <c r="G41" s="3">
        <v>235</v>
      </c>
      <c r="H41" s="3">
        <v>3000</v>
      </c>
      <c r="I41" s="3">
        <v>705000</v>
      </c>
      <c r="J41" s="1" t="s">
        <v>4</v>
      </c>
    </row>
    <row r="42" spans="1:10" x14ac:dyDescent="0.35">
      <c r="A42" s="2">
        <v>43485</v>
      </c>
      <c r="B42" s="1" t="s">
        <v>38</v>
      </c>
      <c r="C42" s="2">
        <v>43485</v>
      </c>
      <c r="D42" s="1" t="s">
        <v>21</v>
      </c>
      <c r="E42" s="1" t="s">
        <v>72</v>
      </c>
      <c r="F42" s="1" t="s">
        <v>74</v>
      </c>
      <c r="G42" s="3">
        <v>365</v>
      </c>
      <c r="H42" s="3">
        <v>2000</v>
      </c>
      <c r="I42" s="3">
        <v>730000</v>
      </c>
      <c r="J42" s="1" t="s">
        <v>4</v>
      </c>
    </row>
    <row r="43" spans="1:10" x14ac:dyDescent="0.35">
      <c r="A43" s="2">
        <v>43496</v>
      </c>
      <c r="B43" s="1" t="s">
        <v>58</v>
      </c>
      <c r="C43" s="2">
        <v>43496</v>
      </c>
      <c r="D43" s="1" t="s">
        <v>18</v>
      </c>
      <c r="E43" s="1" t="s">
        <v>69</v>
      </c>
      <c r="F43" s="1" t="s">
        <v>74</v>
      </c>
      <c r="G43" s="3">
        <v>375</v>
      </c>
      <c r="H43" s="3">
        <v>494</v>
      </c>
      <c r="I43" s="3">
        <v>185250</v>
      </c>
      <c r="J43" s="1" t="s">
        <v>67</v>
      </c>
    </row>
    <row r="44" spans="1:10" x14ac:dyDescent="0.35">
      <c r="A44" s="2">
        <v>43496</v>
      </c>
      <c r="B44" s="1" t="s">
        <v>58</v>
      </c>
      <c r="C44" s="2">
        <v>43496</v>
      </c>
      <c r="D44" s="1" t="s">
        <v>18</v>
      </c>
      <c r="E44" s="1" t="s">
        <v>69</v>
      </c>
      <c r="F44" s="1" t="s">
        <v>74</v>
      </c>
      <c r="G44" s="3">
        <v>235</v>
      </c>
      <c r="H44" s="3">
        <v>1000</v>
      </c>
      <c r="I44" s="3">
        <v>235000</v>
      </c>
      <c r="J44" s="1" t="s">
        <v>67</v>
      </c>
    </row>
    <row r="45" spans="1:10" x14ac:dyDescent="0.35">
      <c r="A45" s="2">
        <v>43496</v>
      </c>
      <c r="B45" s="1" t="s">
        <v>58</v>
      </c>
      <c r="C45" s="2">
        <v>43496</v>
      </c>
      <c r="D45" s="1" t="s">
        <v>18</v>
      </c>
      <c r="E45" s="1" t="s">
        <v>69</v>
      </c>
      <c r="F45" s="1" t="s">
        <v>74</v>
      </c>
      <c r="G45" s="3">
        <v>365</v>
      </c>
      <c r="H45" s="3">
        <v>2000</v>
      </c>
      <c r="I45" s="3">
        <v>730000</v>
      </c>
      <c r="J45" s="1" t="s">
        <v>67</v>
      </c>
    </row>
    <row r="46" spans="1:10" x14ac:dyDescent="0.35">
      <c r="A46" s="2">
        <v>43486</v>
      </c>
      <c r="B46" s="1" t="s">
        <v>41</v>
      </c>
      <c r="C46" s="2">
        <v>43486</v>
      </c>
      <c r="D46" s="1" t="s">
        <v>15</v>
      </c>
      <c r="E46" s="1" t="s">
        <v>70</v>
      </c>
      <c r="F46" s="1" t="s">
        <v>74</v>
      </c>
      <c r="G46" s="3">
        <v>1587</v>
      </c>
      <c r="H46" s="3">
        <v>626</v>
      </c>
      <c r="I46" s="3">
        <v>993462</v>
      </c>
      <c r="J46" s="1" t="s">
        <v>67</v>
      </c>
    </row>
    <row r="47" spans="1:10" x14ac:dyDescent="0.35">
      <c r="A47" s="2">
        <v>43487</v>
      </c>
      <c r="B47" s="1" t="s">
        <v>43</v>
      </c>
      <c r="C47" s="2">
        <v>43487</v>
      </c>
      <c r="D47" s="1" t="s">
        <v>17</v>
      </c>
      <c r="E47" s="1" t="s">
        <v>69</v>
      </c>
      <c r="F47" s="1" t="s">
        <v>74</v>
      </c>
      <c r="G47" s="3">
        <v>525</v>
      </c>
      <c r="H47" s="3">
        <v>66000</v>
      </c>
      <c r="I47" s="3">
        <v>34650000</v>
      </c>
      <c r="J47" s="1" t="s">
        <v>4</v>
      </c>
    </row>
    <row r="48" spans="1:10" x14ac:dyDescent="0.35">
      <c r="A48" s="2">
        <v>43487</v>
      </c>
      <c r="B48" s="1" t="s">
        <v>44</v>
      </c>
      <c r="C48" s="2">
        <v>43487</v>
      </c>
      <c r="D48" s="1" t="s">
        <v>60</v>
      </c>
      <c r="E48" s="1" t="s">
        <v>69</v>
      </c>
      <c r="F48" s="1" t="s">
        <v>74</v>
      </c>
      <c r="G48" s="3">
        <v>625</v>
      </c>
      <c r="H48" s="3">
        <v>3000</v>
      </c>
      <c r="I48" s="3">
        <v>1875000</v>
      </c>
      <c r="J48" s="1" t="s">
        <v>4</v>
      </c>
    </row>
    <row r="49" spans="1:10" x14ac:dyDescent="0.35">
      <c r="A49" s="2">
        <v>43487</v>
      </c>
      <c r="B49" s="1" t="s">
        <v>44</v>
      </c>
      <c r="C49" s="2">
        <v>43487</v>
      </c>
      <c r="D49" s="1" t="s">
        <v>60</v>
      </c>
      <c r="E49" s="1" t="s">
        <v>69</v>
      </c>
      <c r="F49" s="1" t="s">
        <v>74</v>
      </c>
      <c r="G49" s="3">
        <v>545</v>
      </c>
      <c r="H49" s="3">
        <v>8000</v>
      </c>
      <c r="I49" s="3">
        <v>4360000</v>
      </c>
      <c r="J49" s="1" t="s">
        <v>4</v>
      </c>
    </row>
    <row r="50" spans="1:10" x14ac:dyDescent="0.35">
      <c r="A50" s="2">
        <v>43488</v>
      </c>
      <c r="B50" s="1" t="s">
        <v>46</v>
      </c>
      <c r="C50" s="2">
        <v>43488</v>
      </c>
      <c r="D50" s="1" t="s">
        <v>28</v>
      </c>
      <c r="E50" s="1" t="s">
        <v>72</v>
      </c>
      <c r="F50" s="1" t="s">
        <v>74</v>
      </c>
      <c r="G50" s="3">
        <v>440</v>
      </c>
      <c r="H50" s="3">
        <v>50000</v>
      </c>
      <c r="I50" s="3">
        <v>22000000</v>
      </c>
      <c r="J50" s="1" t="s">
        <v>66</v>
      </c>
    </row>
    <row r="51" spans="1:10" x14ac:dyDescent="0.35">
      <c r="A51" s="2">
        <v>43488</v>
      </c>
      <c r="B51" s="1" t="s">
        <v>47</v>
      </c>
      <c r="C51" s="2">
        <v>43488</v>
      </c>
      <c r="D51" s="1" t="s">
        <v>6</v>
      </c>
      <c r="E51" s="1" t="s">
        <v>69</v>
      </c>
      <c r="F51" s="1" t="s">
        <v>74</v>
      </c>
      <c r="G51" s="3">
        <v>460</v>
      </c>
      <c r="H51" s="3">
        <v>2000</v>
      </c>
      <c r="I51" s="3">
        <v>920000</v>
      </c>
      <c r="J51" s="1" t="s">
        <v>4</v>
      </c>
    </row>
    <row r="52" spans="1:10" x14ac:dyDescent="0.35">
      <c r="A52" s="2">
        <v>43487</v>
      </c>
      <c r="B52" s="1" t="s">
        <v>42</v>
      </c>
      <c r="C52" s="2">
        <v>43487</v>
      </c>
      <c r="D52" s="1" t="s">
        <v>15</v>
      </c>
      <c r="E52" s="1" t="s">
        <v>70</v>
      </c>
      <c r="F52" s="1" t="s">
        <v>74</v>
      </c>
      <c r="G52" s="3">
        <v>1135</v>
      </c>
      <c r="H52" s="3">
        <v>1002</v>
      </c>
      <c r="I52" s="3">
        <v>1137270</v>
      </c>
      <c r="J52" s="1" t="s">
        <v>67</v>
      </c>
    </row>
    <row r="53" spans="1:10" x14ac:dyDescent="0.35">
      <c r="A53" s="2">
        <v>43487</v>
      </c>
      <c r="B53" s="1" t="s">
        <v>42</v>
      </c>
      <c r="C53" s="2">
        <v>43487</v>
      </c>
      <c r="D53" s="1" t="s">
        <v>15</v>
      </c>
      <c r="E53" s="1" t="s">
        <v>70</v>
      </c>
      <c r="F53" s="1" t="s">
        <v>74</v>
      </c>
      <c r="G53" s="3">
        <v>538</v>
      </c>
      <c r="H53" s="3">
        <v>760</v>
      </c>
      <c r="I53" s="3">
        <v>408880</v>
      </c>
      <c r="J53" s="1" t="s">
        <v>67</v>
      </c>
    </row>
    <row r="54" spans="1:10" x14ac:dyDescent="0.35">
      <c r="A54" s="2">
        <v>43492</v>
      </c>
      <c r="B54" s="1" t="s">
        <v>52</v>
      </c>
      <c r="C54" s="2">
        <v>43492</v>
      </c>
      <c r="D54" s="1" t="s">
        <v>63</v>
      </c>
      <c r="E54" s="1" t="s">
        <v>70</v>
      </c>
      <c r="F54" s="1" t="s">
        <v>74</v>
      </c>
      <c r="G54" s="3">
        <v>435</v>
      </c>
      <c r="H54" s="3">
        <v>24000</v>
      </c>
      <c r="I54" s="3">
        <v>10440000</v>
      </c>
      <c r="J54" s="1" t="s">
        <v>67</v>
      </c>
    </row>
    <row r="55" spans="1:10" x14ac:dyDescent="0.35">
      <c r="A55" s="2">
        <v>43492</v>
      </c>
      <c r="B55" s="1" t="s">
        <v>52</v>
      </c>
      <c r="C55" s="2">
        <v>43492</v>
      </c>
      <c r="D55" s="1" t="s">
        <v>63</v>
      </c>
      <c r="E55" s="1" t="s">
        <v>70</v>
      </c>
      <c r="F55" s="1" t="s">
        <v>74</v>
      </c>
      <c r="G55" s="3">
        <v>525</v>
      </c>
      <c r="H55" s="3">
        <v>62000</v>
      </c>
      <c r="I55" s="3">
        <v>32550000</v>
      </c>
      <c r="J55" s="1" t="s">
        <v>67</v>
      </c>
    </row>
    <row r="56" spans="1:10" x14ac:dyDescent="0.35">
      <c r="A56" s="2">
        <v>43493</v>
      </c>
      <c r="B56" s="1" t="s">
        <v>55</v>
      </c>
      <c r="C56" s="2">
        <v>43493</v>
      </c>
      <c r="D56" s="1" t="s">
        <v>23</v>
      </c>
      <c r="E56" s="1" t="s">
        <v>70</v>
      </c>
      <c r="F56" s="1" t="s">
        <v>74</v>
      </c>
      <c r="G56" s="3">
        <v>1900</v>
      </c>
      <c r="H56" s="3">
        <v>2500</v>
      </c>
      <c r="I56" s="3">
        <v>4750000</v>
      </c>
      <c r="J56" s="1" t="s">
        <v>67</v>
      </c>
    </row>
    <row r="57" spans="1:10" x14ac:dyDescent="0.35">
      <c r="A57" s="2">
        <v>43493</v>
      </c>
      <c r="B57" s="1" t="s">
        <v>55</v>
      </c>
      <c r="C57" s="2">
        <v>43493</v>
      </c>
      <c r="D57" s="1" t="s">
        <v>23</v>
      </c>
      <c r="E57" s="1" t="s">
        <v>70</v>
      </c>
      <c r="F57" s="1" t="s">
        <v>74</v>
      </c>
      <c r="G57" s="3">
        <v>1200</v>
      </c>
      <c r="H57" s="3">
        <v>1500</v>
      </c>
      <c r="I57" s="3">
        <v>1800000</v>
      </c>
      <c r="J57" s="1" t="s">
        <v>67</v>
      </c>
    </row>
    <row r="58" spans="1:10" x14ac:dyDescent="0.35">
      <c r="A58" s="2">
        <v>43495</v>
      </c>
      <c r="B58" s="1" t="s">
        <v>57</v>
      </c>
      <c r="C58" s="2">
        <v>43495</v>
      </c>
      <c r="D58" s="1" t="s">
        <v>15</v>
      </c>
      <c r="E58" s="1" t="s">
        <v>70</v>
      </c>
      <c r="F58" s="1" t="s">
        <v>74</v>
      </c>
      <c r="G58" s="3">
        <v>460</v>
      </c>
      <c r="H58" s="3">
        <v>1611</v>
      </c>
      <c r="I58" s="3">
        <v>741060</v>
      </c>
      <c r="J58" s="1" t="s">
        <v>67</v>
      </c>
    </row>
    <row r="59" spans="1:10" x14ac:dyDescent="0.35">
      <c r="A59" s="2">
        <v>43495</v>
      </c>
      <c r="B59" s="1" t="s">
        <v>57</v>
      </c>
      <c r="C59" s="2">
        <v>43495</v>
      </c>
      <c r="D59" s="1" t="s">
        <v>15</v>
      </c>
      <c r="E59" s="1" t="s">
        <v>70</v>
      </c>
      <c r="F59" s="1" t="s">
        <v>74</v>
      </c>
      <c r="G59" s="3">
        <v>635</v>
      </c>
      <c r="H59" s="3">
        <v>501</v>
      </c>
      <c r="I59" s="3">
        <v>318135</v>
      </c>
      <c r="J59" s="1" t="s">
        <v>67</v>
      </c>
    </row>
    <row r="60" spans="1:10" x14ac:dyDescent="0.35">
      <c r="A60" s="2">
        <v>43492</v>
      </c>
      <c r="B60" s="1" t="s">
        <v>50</v>
      </c>
      <c r="C60" s="2">
        <v>43492</v>
      </c>
      <c r="D60" s="1" t="s">
        <v>62</v>
      </c>
      <c r="E60" s="1" t="s">
        <v>72</v>
      </c>
      <c r="F60" s="1" t="s">
        <v>74</v>
      </c>
      <c r="G60" s="3">
        <v>527</v>
      </c>
      <c r="H60" s="3">
        <v>2000</v>
      </c>
      <c r="I60" s="3">
        <v>1054000</v>
      </c>
      <c r="J60" s="1" t="s">
        <v>68</v>
      </c>
    </row>
    <row r="61" spans="1:10" x14ac:dyDescent="0.35">
      <c r="A61" s="2">
        <v>43492</v>
      </c>
      <c r="B61" s="1" t="s">
        <v>50</v>
      </c>
      <c r="C61" s="2">
        <v>43492</v>
      </c>
      <c r="D61" s="1" t="s">
        <v>62</v>
      </c>
      <c r="E61" s="1" t="s">
        <v>72</v>
      </c>
      <c r="F61" s="1" t="s">
        <v>74</v>
      </c>
      <c r="G61" s="3">
        <v>794</v>
      </c>
      <c r="H61" s="3">
        <v>2000</v>
      </c>
      <c r="I61" s="3">
        <v>1588000</v>
      </c>
      <c r="J61" s="1" t="s">
        <v>68</v>
      </c>
    </row>
    <row r="62" spans="1:10" x14ac:dyDescent="0.35">
      <c r="A62" s="2">
        <v>43492</v>
      </c>
      <c r="B62" s="1" t="s">
        <v>50</v>
      </c>
      <c r="C62" s="2">
        <v>43492</v>
      </c>
      <c r="D62" s="1" t="s">
        <v>62</v>
      </c>
      <c r="E62" s="1" t="s">
        <v>72</v>
      </c>
      <c r="F62" s="1" t="s">
        <v>74</v>
      </c>
      <c r="G62" s="3">
        <v>195</v>
      </c>
      <c r="H62" s="3">
        <v>2000</v>
      </c>
      <c r="I62" s="3">
        <v>390000</v>
      </c>
      <c r="J62" s="1" t="s">
        <v>68</v>
      </c>
    </row>
    <row r="63" spans="1:10" x14ac:dyDescent="0.35">
      <c r="A63" s="2">
        <v>43492</v>
      </c>
      <c r="B63" s="1" t="s">
        <v>50</v>
      </c>
      <c r="C63" s="2">
        <v>43492</v>
      </c>
      <c r="D63" s="1" t="s">
        <v>62</v>
      </c>
      <c r="E63" s="1" t="s">
        <v>72</v>
      </c>
      <c r="F63" s="1" t="s">
        <v>74</v>
      </c>
      <c r="G63" s="3">
        <v>129</v>
      </c>
      <c r="H63" s="3">
        <v>4000</v>
      </c>
      <c r="I63" s="3">
        <v>516000</v>
      </c>
      <c r="J63" s="1" t="s">
        <v>68</v>
      </c>
    </row>
    <row r="64" spans="1:10" x14ac:dyDescent="0.35">
      <c r="A64" s="2">
        <v>43492</v>
      </c>
      <c r="B64" s="1" t="s">
        <v>50</v>
      </c>
      <c r="C64" s="2">
        <v>43492</v>
      </c>
      <c r="D64" s="1" t="s">
        <v>62</v>
      </c>
      <c r="E64" s="1" t="s">
        <v>72</v>
      </c>
      <c r="F64" s="1" t="s">
        <v>74</v>
      </c>
      <c r="G64" s="3">
        <v>2181</v>
      </c>
      <c r="H64" s="3">
        <v>500</v>
      </c>
      <c r="I64" s="3">
        <v>1090500</v>
      </c>
      <c r="J64" s="1" t="s">
        <v>68</v>
      </c>
    </row>
    <row r="65" spans="1:10" x14ac:dyDescent="0.35">
      <c r="A65" s="2">
        <v>43492</v>
      </c>
      <c r="B65" s="1" t="s">
        <v>50</v>
      </c>
      <c r="C65" s="2">
        <v>43492</v>
      </c>
      <c r="D65" s="1" t="s">
        <v>62</v>
      </c>
      <c r="E65" s="1" t="s">
        <v>72</v>
      </c>
      <c r="F65" s="1" t="s">
        <v>74</v>
      </c>
      <c r="G65" s="3">
        <v>381</v>
      </c>
      <c r="H65" s="3">
        <v>1000</v>
      </c>
      <c r="I65" s="3">
        <v>381000</v>
      </c>
      <c r="J65" s="1" t="s">
        <v>68</v>
      </c>
    </row>
    <row r="66" spans="1:10" x14ac:dyDescent="0.35">
      <c r="A66" s="2">
        <v>43492</v>
      </c>
      <c r="B66" s="1" t="s">
        <v>50</v>
      </c>
      <c r="C66" s="2">
        <v>43492</v>
      </c>
      <c r="D66" s="1" t="s">
        <v>62</v>
      </c>
      <c r="E66" s="1" t="s">
        <v>72</v>
      </c>
      <c r="F66" s="1" t="s">
        <v>75</v>
      </c>
      <c r="G66" s="3">
        <v>1129</v>
      </c>
      <c r="H66" s="3">
        <v>500</v>
      </c>
      <c r="I66" s="3">
        <v>564500</v>
      </c>
      <c r="J66" s="1" t="s">
        <v>68</v>
      </c>
    </row>
    <row r="67" spans="1:10" x14ac:dyDescent="0.35">
      <c r="A67" s="2">
        <v>43492</v>
      </c>
      <c r="B67" s="1" t="s">
        <v>50</v>
      </c>
      <c r="C67" s="2">
        <v>43492</v>
      </c>
      <c r="D67" s="1" t="s">
        <v>62</v>
      </c>
      <c r="E67" s="1" t="s">
        <v>72</v>
      </c>
      <c r="F67" s="1" t="s">
        <v>75</v>
      </c>
      <c r="G67" s="3">
        <v>1373</v>
      </c>
      <c r="H67" s="3">
        <v>500</v>
      </c>
      <c r="I67" s="3">
        <v>686500</v>
      </c>
      <c r="J67" s="1" t="s">
        <v>68</v>
      </c>
    </row>
    <row r="68" spans="1:10" x14ac:dyDescent="0.35">
      <c r="A68" s="2">
        <v>43492</v>
      </c>
      <c r="B68" s="1" t="s">
        <v>50</v>
      </c>
      <c r="C68" s="2">
        <v>43492</v>
      </c>
      <c r="D68" s="1" t="s">
        <v>62</v>
      </c>
      <c r="E68" s="1" t="s">
        <v>72</v>
      </c>
      <c r="F68" s="1" t="s">
        <v>75</v>
      </c>
      <c r="G68" s="3">
        <v>1785</v>
      </c>
      <c r="H68" s="3">
        <v>1000</v>
      </c>
      <c r="I68" s="3">
        <v>1785000</v>
      </c>
      <c r="J68" s="1" t="s">
        <v>68</v>
      </c>
    </row>
    <row r="69" spans="1:10" x14ac:dyDescent="0.35">
      <c r="A69" s="2">
        <v>43492</v>
      </c>
      <c r="B69" s="1" t="s">
        <v>50</v>
      </c>
      <c r="C69" s="2">
        <v>43492</v>
      </c>
      <c r="D69" s="1" t="s">
        <v>62</v>
      </c>
      <c r="E69" s="1" t="s">
        <v>72</v>
      </c>
      <c r="F69" s="1" t="s">
        <v>75</v>
      </c>
      <c r="G69" s="3">
        <v>270</v>
      </c>
      <c r="H69" s="3">
        <v>2000</v>
      </c>
      <c r="I69" s="3">
        <v>540000</v>
      </c>
      <c r="J69" s="1" t="s">
        <v>68</v>
      </c>
    </row>
    <row r="70" spans="1:10" x14ac:dyDescent="0.35">
      <c r="A70" s="2">
        <v>43492</v>
      </c>
      <c r="B70" s="1" t="s">
        <v>50</v>
      </c>
      <c r="C70" s="2">
        <v>43492</v>
      </c>
      <c r="D70" s="1" t="s">
        <v>62</v>
      </c>
      <c r="E70" s="1" t="s">
        <v>72</v>
      </c>
      <c r="F70" s="1" t="s">
        <v>75</v>
      </c>
      <c r="G70" s="3">
        <v>4400</v>
      </c>
      <c r="H70" s="3">
        <v>1000</v>
      </c>
      <c r="I70" s="3">
        <v>4400000</v>
      </c>
      <c r="J70" s="1" t="s">
        <v>68</v>
      </c>
    </row>
    <row r="71" spans="1:10" x14ac:dyDescent="0.35">
      <c r="A71" s="2">
        <v>43492</v>
      </c>
      <c r="B71" s="1" t="s">
        <v>50</v>
      </c>
      <c r="C71" s="2">
        <v>43492</v>
      </c>
      <c r="D71" s="1" t="s">
        <v>62</v>
      </c>
      <c r="E71" s="1" t="s">
        <v>72</v>
      </c>
      <c r="F71" s="1" t="s">
        <v>75</v>
      </c>
      <c r="G71" s="3">
        <v>1940</v>
      </c>
      <c r="H71" s="3">
        <v>1000</v>
      </c>
      <c r="I71" s="3">
        <v>1940000</v>
      </c>
      <c r="J71" s="1" t="s">
        <v>68</v>
      </c>
    </row>
    <row r="72" spans="1:10" x14ac:dyDescent="0.35">
      <c r="A72" s="2">
        <v>43492</v>
      </c>
      <c r="B72" s="1" t="s">
        <v>49</v>
      </c>
      <c r="C72" s="2">
        <v>43492</v>
      </c>
      <c r="D72" s="1" t="s">
        <v>61</v>
      </c>
      <c r="E72" s="1" t="s">
        <v>69</v>
      </c>
      <c r="F72" s="1" t="s">
        <v>74</v>
      </c>
      <c r="G72" s="3">
        <v>460</v>
      </c>
      <c r="H72" s="3">
        <v>2325</v>
      </c>
      <c r="I72" s="3">
        <v>1069500</v>
      </c>
      <c r="J72" s="1" t="s">
        <v>4</v>
      </c>
    </row>
    <row r="73" spans="1:10" x14ac:dyDescent="0.35">
      <c r="A73" s="2">
        <v>43492</v>
      </c>
      <c r="B73" s="1" t="s">
        <v>53</v>
      </c>
      <c r="C73" s="2">
        <v>43492</v>
      </c>
      <c r="D73" s="1" t="s">
        <v>61</v>
      </c>
      <c r="E73" s="1" t="s">
        <v>69</v>
      </c>
      <c r="F73" s="1" t="s">
        <v>74</v>
      </c>
      <c r="G73" s="3">
        <v>86</v>
      </c>
      <c r="H73" s="3">
        <v>20000</v>
      </c>
      <c r="I73" s="3">
        <v>1720000</v>
      </c>
      <c r="J73" s="1" t="s">
        <v>4</v>
      </c>
    </row>
    <row r="74" spans="1:10" x14ac:dyDescent="0.35">
      <c r="A74" s="2">
        <v>43495</v>
      </c>
      <c r="B74" s="1" t="s">
        <v>57</v>
      </c>
      <c r="C74" s="2">
        <v>43495</v>
      </c>
      <c r="D74" s="1" t="s">
        <v>15</v>
      </c>
      <c r="E74" s="1" t="s">
        <v>70</v>
      </c>
      <c r="F74" s="1" t="s">
        <v>74</v>
      </c>
      <c r="G74" s="3">
        <v>2354.3000000000002</v>
      </c>
      <c r="H74" s="3">
        <v>402</v>
      </c>
      <c r="I74" s="3">
        <v>946428.60000000009</v>
      </c>
      <c r="J74" s="1" t="s">
        <v>67</v>
      </c>
    </row>
    <row r="75" spans="1:10" x14ac:dyDescent="0.35">
      <c r="A75" s="2">
        <v>43495</v>
      </c>
      <c r="B75" s="1" t="s">
        <v>57</v>
      </c>
      <c r="C75" s="2">
        <v>43495</v>
      </c>
      <c r="D75" s="1" t="s">
        <v>15</v>
      </c>
      <c r="E75" s="1" t="s">
        <v>70</v>
      </c>
      <c r="F75" s="1" t="s">
        <v>74</v>
      </c>
      <c r="G75" s="3">
        <v>1821.67</v>
      </c>
      <c r="H75" s="3">
        <v>695</v>
      </c>
      <c r="I75" s="3">
        <v>1266060.6500000001</v>
      </c>
      <c r="J75" s="1" t="s">
        <v>67</v>
      </c>
    </row>
    <row r="76" spans="1:10" x14ac:dyDescent="0.35">
      <c r="A76" s="2">
        <v>43493</v>
      </c>
      <c r="B76" s="1" t="s">
        <v>54</v>
      </c>
      <c r="C76" s="2">
        <v>43493</v>
      </c>
      <c r="D76" s="1" t="s">
        <v>20</v>
      </c>
      <c r="E76" s="1" t="s">
        <v>72</v>
      </c>
      <c r="F76" s="1" t="s">
        <v>75</v>
      </c>
      <c r="G76" s="3">
        <v>360</v>
      </c>
      <c r="H76" s="3">
        <v>6000</v>
      </c>
      <c r="I76" s="3">
        <v>2160000</v>
      </c>
      <c r="J76" s="1" t="s">
        <v>4</v>
      </c>
    </row>
    <row r="77" spans="1:10" x14ac:dyDescent="0.35">
      <c r="A77" s="2">
        <v>43493</v>
      </c>
      <c r="B77" s="1" t="s">
        <v>54</v>
      </c>
      <c r="C77" s="2">
        <v>43493</v>
      </c>
      <c r="D77" s="1" t="s">
        <v>20</v>
      </c>
      <c r="E77" s="1" t="s">
        <v>72</v>
      </c>
      <c r="F77" s="1" t="s">
        <v>75</v>
      </c>
      <c r="G77" s="3">
        <v>620</v>
      </c>
      <c r="H77" s="3">
        <v>1000</v>
      </c>
      <c r="I77" s="3">
        <v>620000</v>
      </c>
      <c r="J77" s="1" t="s">
        <v>4</v>
      </c>
    </row>
    <row r="78" spans="1:10" x14ac:dyDescent="0.35">
      <c r="A78" s="2">
        <v>43493</v>
      </c>
      <c r="B78" s="1" t="s">
        <v>54</v>
      </c>
      <c r="C78" s="2">
        <v>43493</v>
      </c>
      <c r="D78" s="1" t="s">
        <v>20</v>
      </c>
      <c r="E78" s="1" t="s">
        <v>72</v>
      </c>
      <c r="F78" s="1" t="s">
        <v>75</v>
      </c>
      <c r="G78" s="3">
        <v>45</v>
      </c>
      <c r="H78" s="3">
        <v>2000</v>
      </c>
      <c r="I78" s="3">
        <v>90000</v>
      </c>
      <c r="J78" s="1" t="s">
        <v>4</v>
      </c>
    </row>
    <row r="79" spans="1:10" x14ac:dyDescent="0.35">
      <c r="A79" s="2">
        <v>43493</v>
      </c>
      <c r="B79" s="1" t="s">
        <v>54</v>
      </c>
      <c r="C79" s="2">
        <v>43493</v>
      </c>
      <c r="D79" s="1" t="s">
        <v>20</v>
      </c>
      <c r="E79" s="1" t="s">
        <v>72</v>
      </c>
      <c r="F79" s="1" t="s">
        <v>75</v>
      </c>
      <c r="G79" s="3">
        <v>86</v>
      </c>
      <c r="H79" s="3">
        <v>2000</v>
      </c>
      <c r="I79" s="3">
        <v>172000</v>
      </c>
      <c r="J79" s="1" t="s">
        <v>4</v>
      </c>
    </row>
    <row r="80" spans="1:10" x14ac:dyDescent="0.35">
      <c r="A80" s="2">
        <v>43493</v>
      </c>
      <c r="B80" s="1" t="s">
        <v>54</v>
      </c>
      <c r="C80" s="2">
        <v>43493</v>
      </c>
      <c r="D80" s="1" t="s">
        <v>20</v>
      </c>
      <c r="E80" s="1" t="s">
        <v>72</v>
      </c>
      <c r="F80" s="1" t="s">
        <v>75</v>
      </c>
      <c r="G80" s="3">
        <v>590</v>
      </c>
      <c r="H80" s="3">
        <v>1000</v>
      </c>
      <c r="I80" s="3">
        <v>590000</v>
      </c>
      <c r="J80" s="1" t="s">
        <v>4</v>
      </c>
    </row>
    <row r="81" spans="1:10" x14ac:dyDescent="0.35">
      <c r="A81" s="2">
        <v>43493</v>
      </c>
      <c r="B81" s="1" t="s">
        <v>54</v>
      </c>
      <c r="C81" s="2">
        <v>43493</v>
      </c>
      <c r="D81" s="1" t="s">
        <v>20</v>
      </c>
      <c r="E81" s="1" t="s">
        <v>72</v>
      </c>
      <c r="F81" s="1" t="s">
        <v>75</v>
      </c>
      <c r="G81" s="3">
        <v>3800</v>
      </c>
      <c r="H81" s="3">
        <v>500</v>
      </c>
      <c r="I81" s="3">
        <v>1900000</v>
      </c>
      <c r="J81" s="1" t="s">
        <v>4</v>
      </c>
    </row>
    <row r="82" spans="1:10" x14ac:dyDescent="0.35">
      <c r="A82" s="2">
        <v>43493</v>
      </c>
      <c r="B82" s="1" t="s">
        <v>54</v>
      </c>
      <c r="C82" s="2">
        <v>43493</v>
      </c>
      <c r="D82" s="1" t="s">
        <v>20</v>
      </c>
      <c r="E82" s="1" t="s">
        <v>72</v>
      </c>
      <c r="F82" s="1" t="s">
        <v>75</v>
      </c>
      <c r="G82" s="3">
        <v>5749</v>
      </c>
      <c r="H82" s="3">
        <v>500</v>
      </c>
      <c r="I82" s="3">
        <v>2874500</v>
      </c>
      <c r="J82" s="1" t="s">
        <v>4</v>
      </c>
    </row>
    <row r="83" spans="1:10" x14ac:dyDescent="0.35">
      <c r="A83" s="2">
        <v>43493</v>
      </c>
      <c r="B83" s="1" t="s">
        <v>54</v>
      </c>
      <c r="C83" s="2">
        <v>43493</v>
      </c>
      <c r="D83" s="1" t="s">
        <v>20</v>
      </c>
      <c r="E83" s="1" t="s">
        <v>72</v>
      </c>
      <c r="F83" s="1" t="s">
        <v>75</v>
      </c>
      <c r="G83" s="3">
        <v>2909</v>
      </c>
      <c r="H83" s="3">
        <v>500</v>
      </c>
      <c r="I83" s="3">
        <v>1454500</v>
      </c>
      <c r="J83" s="1" t="s">
        <v>4</v>
      </c>
    </row>
    <row r="84" spans="1:10" x14ac:dyDescent="0.35">
      <c r="A84" s="2">
        <v>43493</v>
      </c>
      <c r="B84" s="1" t="s">
        <v>54</v>
      </c>
      <c r="C84" s="2">
        <v>43493</v>
      </c>
      <c r="D84" s="1" t="s">
        <v>20</v>
      </c>
      <c r="E84" s="1" t="s">
        <v>72</v>
      </c>
      <c r="F84" s="1" t="s">
        <v>75</v>
      </c>
      <c r="G84" s="3">
        <v>1015</v>
      </c>
      <c r="H84" s="3">
        <v>1000</v>
      </c>
      <c r="I84" s="3">
        <v>1015000</v>
      </c>
      <c r="J84" s="1" t="s">
        <v>4</v>
      </c>
    </row>
    <row r="85" spans="1:10" x14ac:dyDescent="0.35">
      <c r="A85" s="2">
        <v>43493</v>
      </c>
      <c r="B85" s="1" t="s">
        <v>54</v>
      </c>
      <c r="C85" s="2">
        <v>43493</v>
      </c>
      <c r="D85" s="1" t="s">
        <v>20</v>
      </c>
      <c r="E85" s="1" t="s">
        <v>72</v>
      </c>
      <c r="F85" s="1" t="s">
        <v>75</v>
      </c>
      <c r="G85" s="3">
        <v>2017</v>
      </c>
      <c r="H85" s="3">
        <v>1000</v>
      </c>
      <c r="I85" s="3">
        <v>2017000</v>
      </c>
      <c r="J85" s="1" t="s">
        <v>4</v>
      </c>
    </row>
    <row r="86" spans="1:10" x14ac:dyDescent="0.35">
      <c r="A86" s="2">
        <v>43495</v>
      </c>
      <c r="B86" s="1" t="s">
        <v>57</v>
      </c>
      <c r="C86" s="2">
        <v>43495</v>
      </c>
      <c r="D86" s="1" t="s">
        <v>15</v>
      </c>
      <c r="E86" s="1" t="s">
        <v>70</v>
      </c>
      <c r="F86" s="1" t="s">
        <v>74</v>
      </c>
      <c r="G86" s="3">
        <v>888.43</v>
      </c>
      <c r="H86" s="3">
        <v>95</v>
      </c>
      <c r="I86" s="3">
        <v>84400.849999999991</v>
      </c>
      <c r="J86" s="1" t="s">
        <v>67</v>
      </c>
    </row>
    <row r="87" spans="1:10" x14ac:dyDescent="0.35">
      <c r="A87" s="2">
        <v>43495</v>
      </c>
      <c r="B87" s="1" t="s">
        <v>57</v>
      </c>
      <c r="C87" s="2">
        <v>43495</v>
      </c>
      <c r="D87" s="1" t="s">
        <v>15</v>
      </c>
      <c r="E87" s="1" t="s">
        <v>70</v>
      </c>
      <c r="F87" s="1" t="s">
        <v>74</v>
      </c>
      <c r="G87" s="3">
        <v>1135</v>
      </c>
      <c r="H87" s="3">
        <v>1002</v>
      </c>
      <c r="I87" s="3">
        <v>1137270</v>
      </c>
      <c r="J87" s="1" t="s">
        <v>67</v>
      </c>
    </row>
    <row r="88" spans="1:10" x14ac:dyDescent="0.35">
      <c r="A88" s="2">
        <v>43495</v>
      </c>
      <c r="B88" s="1" t="s">
        <v>57</v>
      </c>
      <c r="C88" s="2">
        <v>43495</v>
      </c>
      <c r="D88" s="1" t="s">
        <v>15</v>
      </c>
      <c r="E88" s="1" t="s">
        <v>70</v>
      </c>
      <c r="F88" s="1" t="s">
        <v>74</v>
      </c>
      <c r="G88" s="3">
        <v>538</v>
      </c>
      <c r="H88" s="3">
        <v>760</v>
      </c>
      <c r="I88" s="3">
        <v>408880</v>
      </c>
      <c r="J88" s="1" t="s">
        <v>67</v>
      </c>
    </row>
    <row r="89" spans="1:10" x14ac:dyDescent="0.35">
      <c r="A89" s="2">
        <v>43495</v>
      </c>
      <c r="B89" s="1" t="s">
        <v>57</v>
      </c>
      <c r="C89" s="2">
        <v>43495</v>
      </c>
      <c r="D89" s="1" t="s">
        <v>15</v>
      </c>
      <c r="E89" s="1" t="s">
        <v>70</v>
      </c>
      <c r="F89" s="1" t="s">
        <v>74</v>
      </c>
      <c r="G89" s="3">
        <v>1587</v>
      </c>
      <c r="H89" s="3">
        <v>626</v>
      </c>
      <c r="I89" s="3">
        <v>993462</v>
      </c>
      <c r="J89" s="1" t="s">
        <v>67</v>
      </c>
    </row>
    <row r="90" spans="1:10" x14ac:dyDescent="0.35">
      <c r="A90" s="2">
        <v>43495</v>
      </c>
      <c r="B90" s="1" t="s">
        <v>57</v>
      </c>
      <c r="C90" s="2">
        <v>43495</v>
      </c>
      <c r="D90" s="1" t="s">
        <v>15</v>
      </c>
      <c r="E90" s="1" t="s">
        <v>70</v>
      </c>
      <c r="F90" s="1" t="s">
        <v>74</v>
      </c>
      <c r="G90" s="3">
        <v>1821.67</v>
      </c>
      <c r="H90" s="3">
        <v>656</v>
      </c>
      <c r="I90" s="3">
        <v>1195015.52</v>
      </c>
      <c r="J90" s="1" t="s">
        <v>67</v>
      </c>
    </row>
    <row r="91" spans="1:10" x14ac:dyDescent="0.35">
      <c r="A91" s="2">
        <v>43495</v>
      </c>
      <c r="B91" s="1" t="s">
        <v>57</v>
      </c>
      <c r="C91" s="2">
        <v>43495</v>
      </c>
      <c r="D91" s="1" t="s">
        <v>15</v>
      </c>
      <c r="E91" s="1" t="s">
        <v>70</v>
      </c>
      <c r="F91" s="1" t="s">
        <v>74</v>
      </c>
      <c r="G91" s="3">
        <v>2354.3000000000002</v>
      </c>
      <c r="H91" s="3">
        <v>1069</v>
      </c>
      <c r="I91" s="3">
        <v>2516746.7000000002</v>
      </c>
      <c r="J91" s="1" t="s">
        <v>67</v>
      </c>
    </row>
    <row r="92" spans="1:10" x14ac:dyDescent="0.35">
      <c r="A92" s="2">
        <v>43495</v>
      </c>
      <c r="B92" s="1" t="s">
        <v>57</v>
      </c>
      <c r="C92" s="2">
        <v>43495</v>
      </c>
      <c r="D92" s="1" t="s">
        <v>15</v>
      </c>
      <c r="E92" s="1" t="s">
        <v>70</v>
      </c>
      <c r="F92" s="1" t="s">
        <v>74</v>
      </c>
      <c r="G92" s="3">
        <v>2354.3000000000002</v>
      </c>
      <c r="H92" s="3">
        <v>1000</v>
      </c>
      <c r="I92" s="3">
        <v>2354300</v>
      </c>
      <c r="J92" s="1" t="s">
        <v>67</v>
      </c>
    </row>
    <row r="93" spans="1:10" x14ac:dyDescent="0.35">
      <c r="A93" s="2">
        <v>43495</v>
      </c>
      <c r="B93" s="1" t="s">
        <v>57</v>
      </c>
      <c r="C93" s="2">
        <v>43495</v>
      </c>
      <c r="D93" s="1" t="s">
        <v>15</v>
      </c>
      <c r="E93" s="1" t="s">
        <v>70</v>
      </c>
      <c r="F93" s="1" t="s">
        <v>74</v>
      </c>
      <c r="G93" s="3">
        <v>2354.3000000000002</v>
      </c>
      <c r="H93" s="3">
        <v>243</v>
      </c>
      <c r="I93" s="3">
        <v>572094.9</v>
      </c>
      <c r="J93" s="1" t="s">
        <v>67</v>
      </c>
    </row>
    <row r="94" spans="1:10" x14ac:dyDescent="0.35">
      <c r="A94" s="2">
        <v>43475</v>
      </c>
      <c r="B94" s="1" t="s">
        <v>34</v>
      </c>
      <c r="C94" s="2">
        <v>43475</v>
      </c>
      <c r="D94" s="1" t="s">
        <v>8</v>
      </c>
      <c r="E94" s="1" t="s">
        <v>71</v>
      </c>
      <c r="F94" s="1" t="s">
        <v>74</v>
      </c>
      <c r="G94" s="3">
        <v>1230</v>
      </c>
      <c r="H94" s="3">
        <v>3000</v>
      </c>
      <c r="I94" s="3">
        <v>3690000</v>
      </c>
      <c r="J94" s="1" t="s">
        <v>67</v>
      </c>
    </row>
    <row r="95" spans="1:10" x14ac:dyDescent="0.35">
      <c r="A95" s="2">
        <v>43479</v>
      </c>
      <c r="B95" s="1" t="s">
        <v>36</v>
      </c>
      <c r="C95" s="2">
        <v>43479</v>
      </c>
      <c r="D95" s="1" t="s">
        <v>12</v>
      </c>
      <c r="E95" s="1" t="s">
        <v>72</v>
      </c>
      <c r="F95" s="1" t="s">
        <v>74</v>
      </c>
      <c r="G95" s="3">
        <v>2300</v>
      </c>
      <c r="H95" s="3">
        <v>3600</v>
      </c>
      <c r="I95" s="3">
        <v>8280000</v>
      </c>
      <c r="J95" s="1" t="s">
        <v>67</v>
      </c>
    </row>
    <row r="96" spans="1:10" x14ac:dyDescent="0.35">
      <c r="A96" s="2">
        <v>43479</v>
      </c>
      <c r="B96" s="1" t="s">
        <v>37</v>
      </c>
      <c r="C96" s="2">
        <v>43479</v>
      </c>
      <c r="D96" s="1" t="s">
        <v>27</v>
      </c>
      <c r="E96" s="1" t="s">
        <v>72</v>
      </c>
      <c r="F96" s="1" t="s">
        <v>74</v>
      </c>
      <c r="G96" s="3">
        <v>800</v>
      </c>
      <c r="H96" s="3">
        <v>3000</v>
      </c>
      <c r="I96" s="3">
        <v>2400000</v>
      </c>
      <c r="J96" s="1" t="s">
        <v>67</v>
      </c>
    </row>
    <row r="97" spans="1:10" x14ac:dyDescent="0.35">
      <c r="A97" s="2">
        <v>43487</v>
      </c>
      <c r="B97" s="1" t="s">
        <v>45</v>
      </c>
      <c r="C97" s="2">
        <v>43487</v>
      </c>
      <c r="D97" s="1" t="s">
        <v>10</v>
      </c>
      <c r="E97" s="1" t="s">
        <v>72</v>
      </c>
      <c r="F97" s="1" t="s">
        <v>74</v>
      </c>
      <c r="G97" s="3">
        <v>3000</v>
      </c>
      <c r="H97" s="3">
        <v>1000</v>
      </c>
      <c r="I97" s="3">
        <v>3000000</v>
      </c>
      <c r="J97" s="1" t="s">
        <v>67</v>
      </c>
    </row>
    <row r="98" spans="1:10" x14ac:dyDescent="0.35">
      <c r="A98" s="2">
        <v>43495</v>
      </c>
      <c r="B98" s="1" t="s">
        <v>56</v>
      </c>
      <c r="C98" s="2">
        <v>43495</v>
      </c>
      <c r="D98" s="1" t="s">
        <v>64</v>
      </c>
      <c r="E98" s="1" t="s">
        <v>69</v>
      </c>
      <c r="F98" s="1" t="s">
        <v>74</v>
      </c>
      <c r="G98" s="3">
        <v>1960</v>
      </c>
      <c r="H98" s="3">
        <v>2004</v>
      </c>
      <c r="I98" s="3">
        <v>3927840</v>
      </c>
      <c r="J98" s="1" t="s">
        <v>4</v>
      </c>
    </row>
    <row r="99" spans="1:10" x14ac:dyDescent="0.35">
      <c r="A99" s="2">
        <v>43495</v>
      </c>
      <c r="B99" s="1" t="s">
        <v>56</v>
      </c>
      <c r="C99" s="2">
        <v>43495</v>
      </c>
      <c r="D99" s="1" t="s">
        <v>64</v>
      </c>
      <c r="E99" s="1" t="s">
        <v>69</v>
      </c>
      <c r="F99" s="1" t="s">
        <v>74</v>
      </c>
      <c r="G99" s="3">
        <v>1840</v>
      </c>
      <c r="H99" s="3">
        <v>220</v>
      </c>
      <c r="I99" s="3">
        <v>404800</v>
      </c>
      <c r="J99" s="1" t="s">
        <v>4</v>
      </c>
    </row>
    <row r="100" spans="1:10" x14ac:dyDescent="0.35">
      <c r="A100" s="2">
        <v>43495</v>
      </c>
      <c r="B100" s="1" t="s">
        <v>56</v>
      </c>
      <c r="C100" s="2">
        <v>43495</v>
      </c>
      <c r="D100" s="1" t="s">
        <v>64</v>
      </c>
      <c r="E100" s="1" t="s">
        <v>69</v>
      </c>
      <c r="F100" s="1" t="s">
        <v>74</v>
      </c>
      <c r="G100" s="3">
        <v>780</v>
      </c>
      <c r="H100" s="3">
        <v>598</v>
      </c>
      <c r="I100" s="3">
        <v>466440</v>
      </c>
      <c r="J100" s="1" t="s">
        <v>4</v>
      </c>
    </row>
    <row r="101" spans="1:10" x14ac:dyDescent="0.35">
      <c r="A101" s="2">
        <v>43495</v>
      </c>
      <c r="B101" s="1" t="s">
        <v>56</v>
      </c>
      <c r="C101" s="2">
        <v>43495</v>
      </c>
      <c r="D101" s="1" t="s">
        <v>64</v>
      </c>
      <c r="E101" s="1" t="s">
        <v>69</v>
      </c>
      <c r="F101" s="1" t="s">
        <v>74</v>
      </c>
      <c r="G101" s="3">
        <v>2050</v>
      </c>
      <c r="H101" s="3">
        <v>701</v>
      </c>
      <c r="I101" s="3">
        <v>1437050</v>
      </c>
      <c r="J101" s="1" t="s">
        <v>4</v>
      </c>
    </row>
    <row r="102" spans="1:10" x14ac:dyDescent="0.35">
      <c r="A102" s="2">
        <v>43495</v>
      </c>
      <c r="B102" s="1" t="s">
        <v>56</v>
      </c>
      <c r="C102" s="2">
        <v>43495</v>
      </c>
      <c r="D102" s="1" t="s">
        <v>64</v>
      </c>
      <c r="E102" s="1" t="s">
        <v>69</v>
      </c>
      <c r="F102" s="1" t="s">
        <v>74</v>
      </c>
      <c r="G102" s="3">
        <v>780</v>
      </c>
      <c r="H102" s="3">
        <v>500</v>
      </c>
      <c r="I102" s="3">
        <v>390000</v>
      </c>
      <c r="J102" s="1" t="s">
        <v>4</v>
      </c>
    </row>
    <row r="103" spans="1:10" x14ac:dyDescent="0.35">
      <c r="A103" s="2">
        <v>43495</v>
      </c>
      <c r="B103" s="1" t="s">
        <v>56</v>
      </c>
      <c r="C103" s="2">
        <v>43495</v>
      </c>
      <c r="D103" s="1" t="s">
        <v>64</v>
      </c>
      <c r="E103" s="1" t="s">
        <v>69</v>
      </c>
      <c r="F103" s="1" t="s">
        <v>74</v>
      </c>
      <c r="G103" s="3">
        <v>400</v>
      </c>
      <c r="H103" s="3">
        <v>500</v>
      </c>
      <c r="I103" s="3">
        <v>200000</v>
      </c>
      <c r="J103" s="1" t="s">
        <v>4</v>
      </c>
    </row>
    <row r="104" spans="1:10" x14ac:dyDescent="0.35">
      <c r="A104" s="2">
        <v>43492</v>
      </c>
      <c r="B104" s="1" t="s">
        <v>48</v>
      </c>
      <c r="C104" s="2">
        <v>43492</v>
      </c>
      <c r="D104" s="1" t="s">
        <v>12</v>
      </c>
      <c r="E104" s="1" t="s">
        <v>72</v>
      </c>
      <c r="F104" s="1" t="s">
        <v>74</v>
      </c>
      <c r="G104" s="3">
        <v>5130</v>
      </c>
      <c r="H104" s="3">
        <v>500</v>
      </c>
      <c r="I104" s="3">
        <v>2565000</v>
      </c>
      <c r="J104" s="1" t="s">
        <v>67</v>
      </c>
    </row>
    <row r="105" spans="1:10" x14ac:dyDescent="0.35">
      <c r="A105" s="2">
        <v>43492</v>
      </c>
      <c r="B105" s="1" t="s">
        <v>48</v>
      </c>
      <c r="C105" s="2">
        <v>43492</v>
      </c>
      <c r="D105" s="1" t="s">
        <v>12</v>
      </c>
      <c r="E105" s="1" t="s">
        <v>72</v>
      </c>
      <c r="F105" s="1" t="s">
        <v>74</v>
      </c>
      <c r="G105" s="3">
        <v>4214</v>
      </c>
      <c r="H105" s="3">
        <v>500</v>
      </c>
      <c r="I105" s="3">
        <v>2107000</v>
      </c>
      <c r="J105" s="1" t="s">
        <v>67</v>
      </c>
    </row>
    <row r="106" spans="1:10" x14ac:dyDescent="0.35">
      <c r="A106" s="2">
        <v>43492</v>
      </c>
      <c r="B106" s="1" t="s">
        <v>48</v>
      </c>
      <c r="C106" s="2">
        <v>43492</v>
      </c>
      <c r="D106" s="1" t="s">
        <v>12</v>
      </c>
      <c r="E106" s="1" t="s">
        <v>72</v>
      </c>
      <c r="F106" s="1" t="s">
        <v>74</v>
      </c>
      <c r="G106" s="3">
        <v>3289</v>
      </c>
      <c r="H106" s="3">
        <v>500</v>
      </c>
      <c r="I106" s="3">
        <v>1644500</v>
      </c>
      <c r="J106" s="1" t="s">
        <v>67</v>
      </c>
    </row>
    <row r="107" spans="1:10" x14ac:dyDescent="0.35">
      <c r="A107" s="2">
        <v>43492</v>
      </c>
      <c r="B107" s="1" t="s">
        <v>48</v>
      </c>
      <c r="C107" s="2">
        <v>43492</v>
      </c>
      <c r="D107" s="1" t="s">
        <v>12</v>
      </c>
      <c r="E107" s="1" t="s">
        <v>72</v>
      </c>
      <c r="F107" s="1" t="s">
        <v>74</v>
      </c>
      <c r="G107" s="3">
        <v>2366</v>
      </c>
      <c r="H107" s="3">
        <v>500</v>
      </c>
      <c r="I107" s="3">
        <v>1183000</v>
      </c>
      <c r="J107" s="1" t="s">
        <v>67</v>
      </c>
    </row>
    <row r="108" spans="1:10" x14ac:dyDescent="0.35">
      <c r="A108" s="2">
        <v>43492</v>
      </c>
      <c r="B108" s="1" t="s">
        <v>48</v>
      </c>
      <c r="C108" s="2">
        <v>43492</v>
      </c>
      <c r="D108" s="1" t="s">
        <v>12</v>
      </c>
      <c r="E108" s="1" t="s">
        <v>72</v>
      </c>
      <c r="F108" s="1" t="s">
        <v>74</v>
      </c>
      <c r="G108" s="3">
        <v>1654</v>
      </c>
      <c r="H108" s="3">
        <v>500</v>
      </c>
      <c r="I108" s="3">
        <v>827000</v>
      </c>
      <c r="J108" s="1" t="s">
        <v>67</v>
      </c>
    </row>
    <row r="109" spans="1:10" x14ac:dyDescent="0.35">
      <c r="A109" s="2">
        <v>43496</v>
      </c>
      <c r="B109" s="1" t="s">
        <v>59</v>
      </c>
      <c r="C109" s="2">
        <v>43496</v>
      </c>
      <c r="D109" s="1" t="s">
        <v>10</v>
      </c>
      <c r="E109" s="1" t="s">
        <v>72</v>
      </c>
      <c r="F109" s="1" t="s">
        <v>75</v>
      </c>
      <c r="G109" s="3">
        <v>350</v>
      </c>
      <c r="H109" s="3">
        <v>3162</v>
      </c>
      <c r="I109" s="3">
        <v>1106700</v>
      </c>
      <c r="J109" s="1" t="s">
        <v>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Michel</cp:lastModifiedBy>
  <dcterms:created xsi:type="dcterms:W3CDTF">2019-01-29T12:26:50Z</dcterms:created>
  <dcterms:modified xsi:type="dcterms:W3CDTF">2019-02-18T07:47:07Z</dcterms:modified>
</cp:coreProperties>
</file>