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3040" windowHeight="9050" activeTab="2"/>
  </bookViews>
  <sheets>
    <sheet name="BDD Clients" sheetId="1" r:id="rId1"/>
    <sheet name="BDD Evenements" sheetId="4" r:id="rId2"/>
    <sheet name="FICHE Client" sheetId="3" r:id="rId3"/>
  </sheets>
  <definedNames>
    <definedName name="nom">Tableau1[Nom]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3" l="1"/>
  <c r="E2" i="3"/>
  <c r="D2" i="3"/>
  <c r="C2" i="3"/>
  <c r="B2" i="3"/>
  <c r="B6" i="4" l="1"/>
  <c r="B7" i="4"/>
  <c r="B8" i="4"/>
  <c r="C6" i="4"/>
  <c r="C7" i="4"/>
  <c r="C8" i="4"/>
  <c r="B4" i="4"/>
  <c r="B5" i="4"/>
  <c r="C4" i="4"/>
  <c r="C5" i="4"/>
  <c r="C2" i="4"/>
  <c r="C3" i="4"/>
  <c r="B2" i="4"/>
  <c r="B3" i="4"/>
</calcChain>
</file>

<file path=xl/sharedStrings.xml><?xml version="1.0" encoding="utf-8"?>
<sst xmlns="http://schemas.openxmlformats.org/spreadsheetml/2006/main" count="56" uniqueCount="33">
  <si>
    <t>Nom</t>
  </si>
  <si>
    <t>Prénom</t>
  </si>
  <si>
    <t>Pays</t>
  </si>
  <si>
    <t>Ville</t>
  </si>
  <si>
    <t>Téléphone</t>
  </si>
  <si>
    <t>Email</t>
  </si>
  <si>
    <t>Pierre</t>
  </si>
  <si>
    <t>Paul</t>
  </si>
  <si>
    <t>Jacques</t>
  </si>
  <si>
    <t>DURAND</t>
  </si>
  <si>
    <t>France</t>
  </si>
  <si>
    <t>Espagne</t>
  </si>
  <si>
    <t>Iitalie</t>
  </si>
  <si>
    <t>Paris</t>
  </si>
  <si>
    <t>Madrid</t>
  </si>
  <si>
    <t>Rome</t>
  </si>
  <si>
    <t>GARCIAS</t>
  </si>
  <si>
    <t>PANZANI</t>
  </si>
  <si>
    <t>01 00 00 00 01</t>
  </si>
  <si>
    <t>01 00 00 00 02</t>
  </si>
  <si>
    <t>01 00 00 00 03</t>
  </si>
  <si>
    <t>durand.pierre@gmail.com</t>
  </si>
  <si>
    <t>garcias.paul@gmail.com</t>
  </si>
  <si>
    <t>panzani.jacques@gmail.com</t>
  </si>
  <si>
    <t>Date</t>
  </si>
  <si>
    <t>Intervention</t>
  </si>
  <si>
    <t>Appel dépannage</t>
  </si>
  <si>
    <t>Réclamation</t>
  </si>
  <si>
    <t>Nouvelle commande</t>
  </si>
  <si>
    <t>Modification commande</t>
  </si>
  <si>
    <t>Accord sur devis</t>
  </si>
  <si>
    <t>Réception</t>
  </si>
  <si>
    <t>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</si>
</sst>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7">
    <xf numFmtId="0" fontId="0" fillId="0" borderId="0" xfId="0"/>
    <xf numFmtId="49" fontId="0" fillId="0" borderId="0" xfId="0" applyNumberFormat="1"/>
    <xf numFmtId="0" fontId="1" fillId="0" borderId="0" xfId="1"/>
    <xf numFmtId="0" fontId="0" fillId="0" borderId="0" xfId="0" applyNumberFormat="1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2" fillId="2" borderId="0" xfId="0" applyFont="1" applyFill="1" applyBorder="1"/>
    <xf numFmtId="14" fontId="0" fillId="0" borderId="0" xfId="0" applyNumberFormat="1"/>
    <xf numFmtId="0" fontId="2" fillId="2" borderId="4" xfId="0" applyFont="1" applyFill="1" applyBorder="1" applyAlignment="1"/>
    <xf numFmtId="0" fontId="2" fillId="2" borderId="6" xfId="0" applyFont="1" applyFill="1" applyBorder="1" applyAlignment="1"/>
    <xf numFmtId="0" fontId="0" fillId="0" borderId="0" xfId="0" applyAlignment="1"/>
    <xf numFmtId="0" fontId="2" fillId="2" borderId="3" xfId="0" applyFont="1" applyFill="1" applyBorder="1" applyAlignment="1"/>
    <xf numFmtId="14" fontId="2" fillId="2" borderId="5" xfId="0" applyNumberFormat="1" applyFont="1" applyFill="1" applyBorder="1" applyAlignment="1"/>
    <xf numFmtId="14" fontId="0" fillId="0" borderId="0" xfId="0" applyNumberFormat="1" applyAlignment="1"/>
    <xf numFmtId="0" fontId="2" fillId="2" borderId="6" xfId="0" applyFont="1" applyFill="1" applyBorder="1"/>
    <xf numFmtId="0" fontId="2" fillId="2" borderId="4" xfId="0" applyFont="1" applyFill="1" applyBorder="1"/>
  </cellXfs>
  <cellStyles count="2">
    <cellStyle name="Lien hypertexte" xfId="1" builtinId="8"/>
    <cellStyle name="Normal" xfId="0" builtinId="0"/>
  </cellStyles>
  <dxfs count="18">
    <dxf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alignment horizontal="general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general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368300</xdr:colOff>
      <xdr:row>1</xdr:row>
      <xdr:rowOff>12700</xdr:rowOff>
    </xdr:from>
    <xdr:ext cx="1952586" cy="311496"/>
    <xdr:sp macro="[0]!choix" textlink="">
      <xdr:nvSpPr>
        <xdr:cNvPr id="2" name="ZoneTexte 1"/>
        <xdr:cNvSpPr txBox="1"/>
      </xdr:nvSpPr>
      <xdr:spPr>
        <a:xfrm>
          <a:off x="4940300" y="196850"/>
          <a:ext cx="1952586" cy="31149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</a:t>
          </a:r>
          <a:r>
            <a:rPr lang="fr-FR" sz="1400" baseline="0"/>
            <a:t> UN CLIENT</a:t>
          </a:r>
          <a:endParaRPr lang="fr-FR" sz="1400"/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F4" totalsRowShown="0">
  <autoFilter ref="A1:F4"/>
  <tableColumns count="6">
    <tableColumn id="6" name="Email" dataCellStyle="Lien hypertexte"/>
    <tableColumn id="1" name="Nom"/>
    <tableColumn id="2" name="Prénom"/>
    <tableColumn id="3" name="Pays"/>
    <tableColumn id="4" name="Ville"/>
    <tableColumn id="5" name="Téléphone" data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8" totalsRowShown="0">
  <autoFilter ref="A1:E8"/>
  <tableColumns count="5">
    <tableColumn id="1" name="Email" dataCellStyle="Lien hypertexte"/>
    <tableColumn id="2" name="Nom" dataDxfId="16">
      <calculatedColumnFormula>INDEX(Tableau1[Nom],MATCH(Tableau2[[#This Row],[Email]],Tableau1[Email],0))</calculatedColumnFormula>
    </tableColumn>
    <tableColumn id="3" name="Prénom" dataDxfId="15">
      <calculatedColumnFormula>INDEX(Tableau1[Prénom],MATCH(Tableau2[[#This Row],[Email]],Tableau1[Email],0))</calculatedColumnFormula>
    </tableColumn>
    <tableColumn id="4" name="Date"/>
    <tableColumn id="5" name="Interven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F2" totalsRowShown="0" headerRowDxfId="14" dataDxfId="12" headerRowBorderDxfId="13" tableBorderDxfId="11">
  <autoFilter ref="A1:F2"/>
  <tableColumns count="6">
    <tableColumn id="1" name="Email" dataDxfId="10"/>
    <tableColumn id="2" name="Nom" dataDxfId="9"/>
    <tableColumn id="3" name="Prénom" dataDxfId="8"/>
    <tableColumn id="4" name="Pays" dataDxfId="7">
      <calculatedColumnFormula>INDEX(Tableau1[Pays],MATCH(Tableau3[[#This Row],[Email]],Tableau1[Email],0))</calculatedColumnFormula>
    </tableColumn>
    <tableColumn id="5" name="Ville" dataDxfId="6">
      <calculatedColumnFormula>INDEX(Tableau1[Ville],MATCH(Tableau3[[#This Row],[Email]],Tableau1[Email],0))</calculatedColumnFormula>
    </tableColumn>
    <tableColumn id="6" name="Téléphone" dataDxfId="5">
      <calculatedColumnFormula>INDEX(Tableau1[Téléphone],MATCH(Tableau3[[#This Row],[Email]],Tableau1[Email],0))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B4:C8" totalsRowShown="0" headerRowDxfId="4" headerRowBorderDxfId="3" tableBorderDxfId="2">
  <autoFilter ref="B4:C8"/>
  <tableColumns count="2">
    <tableColumn id="1" name="Date" dataDxfId="1"/>
    <tableColumn id="2" name="Intervention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anzani.jacques@gmail.com" TargetMode="External"/><Relationship Id="rId2" Type="http://schemas.openxmlformats.org/officeDocument/2006/relationships/hyperlink" Target="mailto:garcias.paul@gmail.com" TargetMode="External"/><Relationship Id="rId1" Type="http://schemas.openxmlformats.org/officeDocument/2006/relationships/hyperlink" Target="mailto:durand.pierre@gmail.com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garcias.paul@gmail.com" TargetMode="External"/><Relationship Id="rId2" Type="http://schemas.openxmlformats.org/officeDocument/2006/relationships/hyperlink" Target="mailto:panzani.jacques@gmail.com" TargetMode="External"/><Relationship Id="rId1" Type="http://schemas.openxmlformats.org/officeDocument/2006/relationships/hyperlink" Target="mailto:garcias.paul@gmail.com" TargetMode="External"/><Relationship Id="rId5" Type="http://schemas.openxmlformats.org/officeDocument/2006/relationships/table" Target="../tables/table2.xml"/><Relationship Id="rId4" Type="http://schemas.openxmlformats.org/officeDocument/2006/relationships/hyperlink" Target="mailto:panzani.jacques@gmail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"/>
  <sheetViews>
    <sheetView workbookViewId="0">
      <selection activeCell="A5" sqref="A5"/>
    </sheetView>
  </sheetViews>
  <sheetFormatPr baseColWidth="10" defaultRowHeight="14.5" x14ac:dyDescent="0.35"/>
  <cols>
    <col min="1" max="1" width="30.54296875" customWidth="1"/>
    <col min="7" max="7" width="16.90625" customWidth="1"/>
  </cols>
  <sheetData>
    <row r="1" spans="1:7" x14ac:dyDescent="0.35">
      <c r="A1" t="s">
        <v>5</v>
      </c>
      <c r="B1" t="s">
        <v>0</v>
      </c>
      <c r="C1" t="s">
        <v>1</v>
      </c>
      <c r="D1" t="s">
        <v>2</v>
      </c>
      <c r="E1" t="s">
        <v>3</v>
      </c>
      <c r="F1" t="s">
        <v>4</v>
      </c>
    </row>
    <row r="2" spans="1:7" x14ac:dyDescent="0.35">
      <c r="A2" s="2" t="s">
        <v>21</v>
      </c>
      <c r="B2" t="s">
        <v>9</v>
      </c>
      <c r="C2" t="s">
        <v>6</v>
      </c>
      <c r="D2" t="s">
        <v>10</v>
      </c>
      <c r="E2" t="s">
        <v>13</v>
      </c>
      <c r="F2" s="1" t="s">
        <v>18</v>
      </c>
    </row>
    <row r="3" spans="1:7" x14ac:dyDescent="0.35">
      <c r="A3" s="2" t="s">
        <v>22</v>
      </c>
      <c r="B3" t="s">
        <v>16</v>
      </c>
      <c r="C3" t="s">
        <v>7</v>
      </c>
      <c r="D3" t="s">
        <v>11</v>
      </c>
      <c r="E3" t="s">
        <v>14</v>
      </c>
      <c r="F3" s="1" t="s">
        <v>19</v>
      </c>
    </row>
    <row r="4" spans="1:7" x14ac:dyDescent="0.35">
      <c r="A4" s="2" t="s">
        <v>23</v>
      </c>
      <c r="B4" t="s">
        <v>17</v>
      </c>
      <c r="C4" t="s">
        <v>8</v>
      </c>
      <c r="D4" t="s">
        <v>12</v>
      </c>
      <c r="E4" t="s">
        <v>15</v>
      </c>
      <c r="F4" s="1" t="s">
        <v>20</v>
      </c>
    </row>
    <row r="5" spans="1:7" x14ac:dyDescent="0.35">
      <c r="G5" s="1"/>
    </row>
    <row r="6" spans="1:7" x14ac:dyDescent="0.35">
      <c r="G6" s="1"/>
    </row>
  </sheetData>
  <hyperlinks>
    <hyperlink ref="A2" r:id="rId1"/>
    <hyperlink ref="A3" r:id="rId2"/>
    <hyperlink ref="A4" r:id="rId3"/>
  </hyperlinks>
  <pageMargins left="0.7" right="0.7" top="0.75" bottom="0.75" header="0.3" footer="0.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8"/>
  <sheetViews>
    <sheetView workbookViewId="0">
      <selection activeCell="A9" sqref="A9"/>
    </sheetView>
  </sheetViews>
  <sheetFormatPr baseColWidth="10" defaultRowHeight="14.5" x14ac:dyDescent="0.35"/>
  <cols>
    <col min="1" max="1" width="30.1796875" customWidth="1"/>
    <col min="5" max="5" width="35.90625" customWidth="1"/>
  </cols>
  <sheetData>
    <row r="1" spans="1:5" x14ac:dyDescent="0.35">
      <c r="A1" s="6" t="s">
        <v>5</v>
      </c>
      <c r="B1" s="4" t="s">
        <v>0</v>
      </c>
      <c r="C1" s="5" t="s">
        <v>1</v>
      </c>
      <c r="D1" s="7" t="s">
        <v>24</v>
      </c>
      <c r="E1" s="7" t="s">
        <v>25</v>
      </c>
    </row>
    <row r="2" spans="1:5" x14ac:dyDescent="0.35">
      <c r="A2" s="2" t="s">
        <v>22</v>
      </c>
      <c r="B2" t="str">
        <f>INDEX(Tableau1[Nom],MATCH(Tableau2[[#This Row],[Email]],Tableau1[Email],0))</f>
        <v>GARCIAS</v>
      </c>
      <c r="C2" t="str">
        <f>INDEX(Tableau1[Prénom],MATCH(Tableau2[[#This Row],[Email]],Tableau1[Email],0))</f>
        <v>Paul</v>
      </c>
      <c r="D2" s="8">
        <v>42979</v>
      </c>
      <c r="E2" t="s">
        <v>26</v>
      </c>
    </row>
    <row r="3" spans="1:5" x14ac:dyDescent="0.35">
      <c r="A3" s="2" t="s">
        <v>23</v>
      </c>
      <c r="B3" t="str">
        <f>INDEX(Tableau1[Nom],MATCH(Tableau2[[#This Row],[Email]],Tableau1[Email],0))</f>
        <v>PANZANI</v>
      </c>
      <c r="C3" t="str">
        <f>INDEX(Tableau1[Prénom],MATCH(Tableau2[[#This Row],[Email]],Tableau1[Email],0))</f>
        <v>Jacques</v>
      </c>
      <c r="D3" s="8">
        <v>42980</v>
      </c>
      <c r="E3" t="s">
        <v>27</v>
      </c>
    </row>
    <row r="4" spans="1:5" x14ac:dyDescent="0.35">
      <c r="A4" s="2" t="s">
        <v>22</v>
      </c>
      <c r="B4" s="3" t="str">
        <f>INDEX(Tableau1[Nom],MATCH(Tableau2[[#This Row],[Email]],Tableau1[Email],0))</f>
        <v>GARCIAS</v>
      </c>
      <c r="C4" s="3" t="str">
        <f>INDEX(Tableau1[Prénom],MATCH(Tableau2[[#This Row],[Email]],Tableau1[Email],0))</f>
        <v>Paul</v>
      </c>
      <c r="D4" s="8">
        <v>42984</v>
      </c>
      <c r="E4" t="s">
        <v>28</v>
      </c>
    </row>
    <row r="5" spans="1:5" x14ac:dyDescent="0.35">
      <c r="A5" s="2" t="s">
        <v>22</v>
      </c>
      <c r="B5" s="3" t="str">
        <f>INDEX(Tableau1[Nom],MATCH(Tableau2[[#This Row],[Email]],Tableau1[Email],0))</f>
        <v>GARCIAS</v>
      </c>
      <c r="C5" s="3" t="str">
        <f>INDEX(Tableau1[Prénom],MATCH(Tableau2[[#This Row],[Email]],Tableau1[Email],0))</f>
        <v>Paul</v>
      </c>
      <c r="D5" s="8">
        <v>42984</v>
      </c>
      <c r="E5" t="s">
        <v>29</v>
      </c>
    </row>
    <row r="6" spans="1:5" x14ac:dyDescent="0.35">
      <c r="A6" s="2" t="s">
        <v>23</v>
      </c>
      <c r="B6" s="3" t="str">
        <f>INDEX(Tableau1[Nom],MATCH(Tableau2[[#This Row],[Email]],Tableau1[Email],0))</f>
        <v>PANZANI</v>
      </c>
      <c r="C6" s="3" t="str">
        <f>INDEX(Tableau1[Prénom],MATCH(Tableau2[[#This Row],[Email]],Tableau1[Email],0))</f>
        <v>Jacques</v>
      </c>
      <c r="D6" s="8">
        <v>42988</v>
      </c>
      <c r="E6" t="s">
        <v>30</v>
      </c>
    </row>
    <row r="7" spans="1:5" x14ac:dyDescent="0.35">
      <c r="A7" s="2" t="s">
        <v>23</v>
      </c>
      <c r="B7" s="3" t="str">
        <f>INDEX(Tableau1[Nom],MATCH(Tableau2[[#This Row],[Email]],Tableau1[Email],0))</f>
        <v>PANZANI</v>
      </c>
      <c r="C7" s="3" t="str">
        <f>INDEX(Tableau1[Prénom],MATCH(Tableau2[[#This Row],[Email]],Tableau1[Email],0))</f>
        <v>Jacques</v>
      </c>
      <c r="D7" s="8">
        <v>42989</v>
      </c>
      <c r="E7" t="s">
        <v>31</v>
      </c>
    </row>
    <row r="8" spans="1:5" x14ac:dyDescent="0.35">
      <c r="A8" s="2" t="s">
        <v>23</v>
      </c>
      <c r="B8" s="3" t="str">
        <f>INDEX(Tableau1[Nom],MATCH(Tableau2[[#This Row],[Email]],Tableau1[Email],0))</f>
        <v>PANZANI</v>
      </c>
      <c r="C8" s="3" t="str">
        <f>INDEX(Tableau1[Prénom],MATCH(Tableau2[[#This Row],[Email]],Tableau1[Email],0))</f>
        <v>Jacques</v>
      </c>
      <c r="D8" s="8">
        <v>42990</v>
      </c>
      <c r="E8" t="s">
        <v>32</v>
      </c>
    </row>
  </sheetData>
  <hyperlinks>
    <hyperlink ref="A2" r:id="rId1"/>
    <hyperlink ref="A3" r:id="rId2"/>
    <hyperlink ref="A4:A5" r:id="rId3" display="garcias.paul@gmail.com"/>
    <hyperlink ref="A6:A8" r:id="rId4" display="panzani.jacques@gmail.com"/>
  </hyperlinks>
  <pageMargins left="0.7" right="0.7" top="0.75" bottom="0.75" header="0.3" footer="0.3"/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8"/>
  <sheetViews>
    <sheetView tabSelected="1" workbookViewId="0">
      <selection activeCell="A8" sqref="A8"/>
    </sheetView>
  </sheetViews>
  <sheetFormatPr baseColWidth="10" defaultRowHeight="14.5" x14ac:dyDescent="0.35"/>
  <cols>
    <col min="1" max="1" width="27" style="11" customWidth="1"/>
    <col min="2" max="2" width="18.90625" style="14" customWidth="1"/>
    <col min="3" max="3" width="18.90625" style="11" customWidth="1"/>
    <col min="4" max="5" width="10.90625" style="11"/>
    <col min="6" max="6" width="16.26953125" style="11" customWidth="1"/>
    <col min="7" max="16384" width="10.90625" style="11"/>
  </cols>
  <sheetData>
    <row r="1" spans="1:6" x14ac:dyDescent="0.35">
      <c r="A1" s="9" t="s">
        <v>5</v>
      </c>
      <c r="B1" s="13" t="s">
        <v>0</v>
      </c>
      <c r="C1" s="10" t="s">
        <v>1</v>
      </c>
      <c r="D1" s="10" t="s">
        <v>2</v>
      </c>
      <c r="E1" s="10" t="s">
        <v>3</v>
      </c>
      <c r="F1" s="10" t="s">
        <v>4</v>
      </c>
    </row>
    <row r="2" spans="1:6" x14ac:dyDescent="0.35">
      <c r="A2" s="11" t="s">
        <v>23</v>
      </c>
      <c r="B2" t="str">
        <f>INDEX(Tableau1[Nom],MATCH(Tableau3[[#This Row],[Email]],Tableau1[Email],0))</f>
        <v>PANZANI</v>
      </c>
      <c r="C2" t="str">
        <f>INDEX(Tableau1[Prénom],MATCH(Tableau3[[#This Row],[Email]],Tableau1[Email],0))</f>
        <v>Jacques</v>
      </c>
      <c r="D2" s="8" t="str">
        <f>INDEX(Tableau1[Pays],MATCH(Tableau3[[#This Row],[Email]],Tableau1[Email],0))</f>
        <v>Iitalie</v>
      </c>
      <c r="E2" t="str">
        <f>INDEX(Tableau1[Ville],MATCH(Tableau3[[#This Row],[Email]],Tableau1[Email],0))</f>
        <v>Rome</v>
      </c>
      <c r="F2" s="11" t="str">
        <f>INDEX(Tableau1[Téléphone],MATCH(Tableau3[[#This Row],[Email]],Tableau1[Email],0))</f>
        <v>01 00 00 00 03</v>
      </c>
    </row>
    <row r="4" spans="1:6" x14ac:dyDescent="0.35">
      <c r="B4" s="15" t="s">
        <v>24</v>
      </c>
      <c r="C4" s="16" t="s">
        <v>25</v>
      </c>
      <c r="D4" s="12"/>
      <c r="E4" s="12"/>
      <c r="F4" s="12"/>
    </row>
    <row r="5" spans="1:6" x14ac:dyDescent="0.35">
      <c r="B5" s="14">
        <v>42980</v>
      </c>
      <c r="C5" s="11" t="s">
        <v>27</v>
      </c>
    </row>
    <row r="6" spans="1:6" x14ac:dyDescent="0.35">
      <c r="B6" s="14">
        <v>42988</v>
      </c>
      <c r="C6" s="11" t="s">
        <v>30</v>
      </c>
    </row>
    <row r="7" spans="1:6" x14ac:dyDescent="0.35">
      <c r="B7" s="14">
        <v>42989</v>
      </c>
      <c r="C7" s="11" t="s">
        <v>31</v>
      </c>
    </row>
    <row r="8" spans="1:6" x14ac:dyDescent="0.35">
      <c r="B8" s="14">
        <v>42990</v>
      </c>
      <c r="C8" s="11" t="s">
        <v>32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BDD Clients</vt:lpstr>
      <vt:lpstr>BDD Evenements</vt:lpstr>
      <vt:lpstr>FICHE Client</vt:lpstr>
      <vt:lpstr>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CORMENIER</dc:creator>
  <cp:lastModifiedBy>Michel</cp:lastModifiedBy>
  <dcterms:created xsi:type="dcterms:W3CDTF">2017-10-25T14:05:23Z</dcterms:created>
  <dcterms:modified xsi:type="dcterms:W3CDTF">2017-10-28T11:33:43Z</dcterms:modified>
</cp:coreProperties>
</file>