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chel\OneDrive\Documents\excel\excel\"/>
    </mc:Choice>
  </mc:AlternateContent>
  <bookViews>
    <workbookView xWindow="0" yWindow="0" windowWidth="19200" windowHeight="8320" activeTab="2"/>
  </bookViews>
  <sheets>
    <sheet name="calend" sheetId="6" r:id="rId1"/>
    <sheet name="JF" sheetId="7" r:id="rId2"/>
    <sheet name="dernier jour ouvré" sheetId="8" r:id="rId3"/>
  </sheets>
  <externalReferences>
    <externalReference r:id="rId4"/>
    <externalReference r:id="rId5"/>
  </externalReferences>
  <definedNames>
    <definedName name="base">[1]BW!$A$2:$F$83</definedName>
    <definedName name="base_orders">[2]Cdes!$A$1:$N$1500</definedName>
    <definedName name="baseBW">[2]BW!$A$1:$S$1500</definedName>
    <definedName name="Fériés">#REF!</definedName>
    <definedName name="JF">JF!$C$1:$C$24</definedName>
    <definedName name="mois">#REF!</definedName>
  </definedNames>
  <calcPr calcId="152511"/>
</workbook>
</file>

<file path=xl/calcChain.xml><?xml version="1.0" encoding="utf-8"?>
<calcChain xmlns="http://schemas.openxmlformats.org/spreadsheetml/2006/main">
  <c r="C1" i="8" l="1"/>
  <c r="C27" i="8" l="1"/>
  <c r="C16" i="8"/>
  <c r="C17" i="8"/>
  <c r="C18" i="8"/>
  <c r="C19" i="8"/>
  <c r="C20" i="8"/>
  <c r="C21" i="8"/>
  <c r="C22" i="8"/>
  <c r="C23" i="8"/>
  <c r="C24" i="8"/>
  <c r="C25" i="8"/>
  <c r="C26" i="8"/>
  <c r="C5" i="8"/>
  <c r="C6" i="8"/>
  <c r="C7" i="8"/>
  <c r="C8" i="8"/>
  <c r="C9" i="8"/>
  <c r="C10" i="8"/>
  <c r="C11" i="8"/>
  <c r="C12" i="8"/>
  <c r="C13" i="8"/>
  <c r="C14" i="8"/>
  <c r="C15" i="8"/>
  <c r="C4" i="8"/>
  <c r="C2" i="6" l="1"/>
  <c r="D2" i="6"/>
  <c r="E2" i="6"/>
  <c r="F2" i="6"/>
  <c r="G2" i="6"/>
  <c r="H2" i="6"/>
  <c r="I2" i="6"/>
  <c r="J2" i="6"/>
  <c r="K2" i="6"/>
  <c r="L2" i="6"/>
  <c r="M2" i="6"/>
  <c r="B2" i="6"/>
  <c r="D1" i="6"/>
  <c r="C1" i="6" l="1"/>
  <c r="E1" i="6"/>
  <c r="F1" i="6"/>
  <c r="G1" i="6"/>
  <c r="H1" i="6"/>
  <c r="I1" i="6"/>
  <c r="J1" i="6"/>
  <c r="K1" i="6"/>
  <c r="L1" i="6"/>
  <c r="M1" i="6"/>
  <c r="B1" i="6"/>
  <c r="A1" i="7" l="1"/>
  <c r="A13" i="7" s="1"/>
  <c r="C24" i="7" l="1"/>
  <c r="C20" i="7"/>
  <c r="C16" i="7"/>
  <c r="C23" i="7"/>
  <c r="C22" i="7"/>
  <c r="C14" i="7"/>
  <c r="C21" i="7"/>
  <c r="C17" i="7"/>
  <c r="C13" i="7"/>
  <c r="C2" i="7"/>
  <c r="C10" i="7"/>
  <c r="C11" i="7"/>
  <c r="C8" i="7"/>
  <c r="C4" i="7"/>
  <c r="C12" i="7"/>
  <c r="C1" i="7"/>
  <c r="C5" i="7"/>
  <c r="C9" i="7"/>
  <c r="C19" i="7" l="1"/>
  <c r="C15" i="7"/>
  <c r="C18" i="7"/>
  <c r="C7" i="7"/>
  <c r="C3" i="7"/>
  <c r="C6" i="7"/>
  <c r="J3" i="6" l="1"/>
  <c r="J4" i="6" s="1"/>
  <c r="J5" i="6" s="1"/>
  <c r="J6" i="6" s="1"/>
  <c r="J7" i="6" s="1"/>
  <c r="J8" i="6" s="1"/>
  <c r="J9" i="6" s="1"/>
  <c r="J10" i="6" s="1"/>
  <c r="J11" i="6" s="1"/>
  <c r="J12" i="6" s="1"/>
  <c r="J13" i="6" s="1"/>
  <c r="J14" i="6" s="1"/>
  <c r="J15" i="6" s="1"/>
  <c r="J16" i="6" s="1"/>
  <c r="J17" i="6" s="1"/>
  <c r="J18" i="6" s="1"/>
  <c r="J19" i="6" s="1"/>
  <c r="J20" i="6" s="1"/>
  <c r="J21" i="6" s="1"/>
  <c r="J22" i="6" s="1"/>
  <c r="J23" i="6" s="1"/>
  <c r="J24" i="6" s="1"/>
  <c r="K3" i="6"/>
  <c r="K4" i="6" s="1"/>
  <c r="K5" i="6" s="1"/>
  <c r="K6" i="6" s="1"/>
  <c r="K7" i="6" s="1"/>
  <c r="K8" i="6" s="1"/>
  <c r="K9" i="6" s="1"/>
  <c r="K10" i="6" s="1"/>
  <c r="K11" i="6" s="1"/>
  <c r="K12" i="6" s="1"/>
  <c r="K13" i="6" s="1"/>
  <c r="K14" i="6" s="1"/>
  <c r="K15" i="6" s="1"/>
  <c r="K16" i="6" s="1"/>
  <c r="K17" i="6" s="1"/>
  <c r="K18" i="6" s="1"/>
  <c r="K19" i="6" s="1"/>
  <c r="K20" i="6" s="1"/>
  <c r="K21" i="6" s="1"/>
  <c r="K22" i="6" s="1"/>
  <c r="K23" i="6" s="1"/>
  <c r="K24" i="6" s="1"/>
  <c r="L3" i="6"/>
  <c r="L4" i="6" s="1"/>
  <c r="L5" i="6" s="1"/>
  <c r="L6" i="6" s="1"/>
  <c r="L7" i="6" s="1"/>
  <c r="L8" i="6" s="1"/>
  <c r="L9" i="6" s="1"/>
  <c r="L10" i="6" s="1"/>
  <c r="L11" i="6" s="1"/>
  <c r="L12" i="6" s="1"/>
  <c r="L13" i="6" s="1"/>
  <c r="L14" i="6" s="1"/>
  <c r="L15" i="6" s="1"/>
  <c r="L16" i="6" s="1"/>
  <c r="L17" i="6" s="1"/>
  <c r="L18" i="6" s="1"/>
  <c r="L19" i="6" s="1"/>
  <c r="L20" i="6" s="1"/>
  <c r="L21" i="6" s="1"/>
  <c r="L22" i="6" s="1"/>
  <c r="L23" i="6" s="1"/>
  <c r="L24" i="6" s="1"/>
  <c r="M3" i="6"/>
  <c r="M4" i="6" s="1"/>
  <c r="M5" i="6" s="1"/>
  <c r="M6" i="6" s="1"/>
  <c r="M7" i="6" s="1"/>
  <c r="M8" i="6" s="1"/>
  <c r="M9" i="6" s="1"/>
  <c r="M10" i="6" s="1"/>
  <c r="M11" i="6" s="1"/>
  <c r="M12" i="6" s="1"/>
  <c r="M13" i="6" s="1"/>
  <c r="M14" i="6" s="1"/>
  <c r="M15" i="6" s="1"/>
  <c r="M16" i="6" s="1"/>
  <c r="M17" i="6" s="1"/>
  <c r="M18" i="6" s="1"/>
  <c r="M19" i="6" s="1"/>
  <c r="M20" i="6" s="1"/>
  <c r="M21" i="6" s="1"/>
  <c r="M22" i="6" s="1"/>
  <c r="M23" i="6" s="1"/>
  <c r="M24" i="6" s="1"/>
  <c r="C3" i="6"/>
  <c r="C4" i="6" s="1"/>
  <c r="C5" i="6" s="1"/>
  <c r="C6" i="6" s="1"/>
  <c r="C7" i="6" s="1"/>
  <c r="C8" i="6" s="1"/>
  <c r="C9" i="6" s="1"/>
  <c r="C10" i="6" s="1"/>
  <c r="C11" i="6" s="1"/>
  <c r="C12" i="6" s="1"/>
  <c r="C13" i="6" s="1"/>
  <c r="C14" i="6" s="1"/>
  <c r="C15" i="6" s="1"/>
  <c r="C16" i="6" s="1"/>
  <c r="C17" i="6" s="1"/>
  <c r="C18" i="6" s="1"/>
  <c r="C19" i="6" s="1"/>
  <c r="C20" i="6" s="1"/>
  <c r="C21" i="6" s="1"/>
  <c r="C22" i="6" s="1"/>
  <c r="C23" i="6" s="1"/>
  <c r="C24" i="6" s="1"/>
  <c r="D3" i="6"/>
  <c r="D4" i="6" s="1"/>
  <c r="D5" i="6" s="1"/>
  <c r="D6" i="6" s="1"/>
  <c r="D7" i="6" s="1"/>
  <c r="D8" i="6" s="1"/>
  <c r="D9" i="6" s="1"/>
  <c r="D10" i="6" s="1"/>
  <c r="D11" i="6" s="1"/>
  <c r="D12" i="6" s="1"/>
  <c r="D13" i="6" s="1"/>
  <c r="D14" i="6" s="1"/>
  <c r="D15" i="6" s="1"/>
  <c r="D16" i="6" s="1"/>
  <c r="D17" i="6" s="1"/>
  <c r="D18" i="6" s="1"/>
  <c r="D19" i="6" s="1"/>
  <c r="D20" i="6" s="1"/>
  <c r="D21" i="6" s="1"/>
  <c r="D22" i="6" s="1"/>
  <c r="D23" i="6" s="1"/>
  <c r="D24" i="6" s="1"/>
  <c r="E3" i="6"/>
  <c r="E4" i="6" s="1"/>
  <c r="E5" i="6" s="1"/>
  <c r="E6" i="6" s="1"/>
  <c r="E7" i="6" s="1"/>
  <c r="E8" i="6" s="1"/>
  <c r="E9" i="6" s="1"/>
  <c r="E10" i="6" s="1"/>
  <c r="E11" i="6" s="1"/>
  <c r="E12" i="6" s="1"/>
  <c r="E13" i="6" s="1"/>
  <c r="E14" i="6" s="1"/>
  <c r="E15" i="6" s="1"/>
  <c r="E16" i="6" s="1"/>
  <c r="E17" i="6" s="1"/>
  <c r="E18" i="6" s="1"/>
  <c r="E19" i="6" s="1"/>
  <c r="E20" i="6" s="1"/>
  <c r="E21" i="6" s="1"/>
  <c r="E22" i="6" s="1"/>
  <c r="E23" i="6" s="1"/>
  <c r="E24" i="6" s="1"/>
  <c r="F3" i="6"/>
  <c r="F4" i="6" s="1"/>
  <c r="F5" i="6" s="1"/>
  <c r="F6" i="6" s="1"/>
  <c r="F7" i="6" s="1"/>
  <c r="F8" i="6" s="1"/>
  <c r="F9" i="6" s="1"/>
  <c r="F10" i="6" s="1"/>
  <c r="F11" i="6" s="1"/>
  <c r="F12" i="6" s="1"/>
  <c r="F13" i="6" s="1"/>
  <c r="F14" i="6" s="1"/>
  <c r="F15" i="6" s="1"/>
  <c r="F16" i="6" s="1"/>
  <c r="F17" i="6" s="1"/>
  <c r="F18" i="6" s="1"/>
  <c r="F19" i="6" s="1"/>
  <c r="F20" i="6" s="1"/>
  <c r="F21" i="6" s="1"/>
  <c r="F22" i="6" s="1"/>
  <c r="F23" i="6" s="1"/>
  <c r="F24" i="6" s="1"/>
  <c r="G3" i="6"/>
  <c r="G4" i="6" s="1"/>
  <c r="G5" i="6" s="1"/>
  <c r="G6" i="6" s="1"/>
  <c r="G7" i="6" s="1"/>
  <c r="G8" i="6" s="1"/>
  <c r="G9" i="6" s="1"/>
  <c r="G10" i="6" s="1"/>
  <c r="G11" i="6" s="1"/>
  <c r="G12" i="6" s="1"/>
  <c r="G13" i="6" s="1"/>
  <c r="G14" i="6" s="1"/>
  <c r="G15" i="6" s="1"/>
  <c r="G16" i="6" s="1"/>
  <c r="G17" i="6" s="1"/>
  <c r="G18" i="6" s="1"/>
  <c r="G19" i="6" s="1"/>
  <c r="G20" i="6" s="1"/>
  <c r="G21" i="6" s="1"/>
  <c r="G22" i="6" s="1"/>
  <c r="G23" i="6" s="1"/>
  <c r="G24" i="6" s="1"/>
  <c r="H3" i="6"/>
  <c r="H4" i="6" s="1"/>
  <c r="H5" i="6" s="1"/>
  <c r="H6" i="6" s="1"/>
  <c r="H7" i="6" s="1"/>
  <c r="H8" i="6" s="1"/>
  <c r="H9" i="6" s="1"/>
  <c r="H10" i="6" s="1"/>
  <c r="H11" i="6" s="1"/>
  <c r="H12" i="6" s="1"/>
  <c r="H13" i="6" s="1"/>
  <c r="H14" i="6" s="1"/>
  <c r="H15" i="6" s="1"/>
  <c r="H16" i="6" s="1"/>
  <c r="H17" i="6" s="1"/>
  <c r="H18" i="6" s="1"/>
  <c r="H19" i="6" s="1"/>
  <c r="H20" i="6" s="1"/>
  <c r="H21" i="6" s="1"/>
  <c r="H22" i="6" s="1"/>
  <c r="H23" i="6" s="1"/>
  <c r="H24" i="6" s="1"/>
  <c r="I3" i="6"/>
  <c r="I4" i="6" s="1"/>
  <c r="I5" i="6" s="1"/>
  <c r="I6" i="6" s="1"/>
  <c r="I7" i="6" s="1"/>
  <c r="I8" i="6" s="1"/>
  <c r="I9" i="6" s="1"/>
  <c r="I10" i="6" s="1"/>
  <c r="I11" i="6" s="1"/>
  <c r="I12" i="6" s="1"/>
  <c r="I13" i="6" s="1"/>
  <c r="I14" i="6" s="1"/>
  <c r="I15" i="6" s="1"/>
  <c r="I16" i="6" s="1"/>
  <c r="I17" i="6" s="1"/>
  <c r="I18" i="6" s="1"/>
  <c r="I19" i="6" s="1"/>
  <c r="I20" i="6" s="1"/>
  <c r="I21" i="6" s="1"/>
  <c r="I22" i="6" s="1"/>
  <c r="I23" i="6" s="1"/>
  <c r="I24" i="6" s="1"/>
  <c r="B3" i="6"/>
  <c r="B4" i="6" s="1"/>
  <c r="B5" i="6" s="1"/>
  <c r="B6" i="6" s="1"/>
  <c r="B7" i="6" s="1"/>
  <c r="B8" i="6" s="1"/>
  <c r="B9" i="6" s="1"/>
  <c r="B10" i="6" s="1"/>
  <c r="B11" i="6" s="1"/>
  <c r="B12" i="6" s="1"/>
  <c r="B13" i="6" s="1"/>
  <c r="B14" i="6" s="1"/>
  <c r="B15" i="6" s="1"/>
  <c r="B16" i="6" s="1"/>
  <c r="B17" i="6" s="1"/>
  <c r="B18" i="6" s="1"/>
  <c r="B19" i="6" s="1"/>
  <c r="B20" i="6" s="1"/>
  <c r="B21" i="6" s="1"/>
  <c r="B22" i="6" s="1"/>
  <c r="B23" i="6" s="1"/>
  <c r="B24" i="6" s="1"/>
</calcChain>
</file>

<file path=xl/sharedStrings.xml><?xml version="1.0" encoding="utf-8"?>
<sst xmlns="http://schemas.openxmlformats.org/spreadsheetml/2006/main" count="24" uniqueCount="12">
  <si>
    <t>Premier de l'AN</t>
  </si>
  <si>
    <t>Pâques</t>
  </si>
  <si>
    <t>Lundi de Pâques</t>
  </si>
  <si>
    <t>Fête du travail</t>
  </si>
  <si>
    <t>Victoire de 1945</t>
  </si>
  <si>
    <t>Ascension</t>
  </si>
  <si>
    <t>Pentecôte</t>
  </si>
  <si>
    <t>Fête nationale</t>
  </si>
  <si>
    <t>Assomption</t>
  </si>
  <si>
    <t>Toussaint</t>
  </si>
  <si>
    <t>Armistice</t>
  </si>
  <si>
    <t>Noël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</si>
</sst>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ddd\ dd\-mmm"/>
    <numFmt numFmtId="165" formatCode="ddd\ dd/mm/yyyy"/>
    <numFmt numFmtId="166" formatCode="ddd\ dd"/>
    <numFmt numFmtId="167" formatCode="mmmm\-yyyy"/>
    <numFmt numFmtId="168" formatCode="[$-F800]dddd\,\ mmmm\ dd\,\ yyyy"/>
  </numFmts>
  <fonts count="5" x14ac:knownFonts="1">
    <font>
      <sz val="11"/>
      <color theme="1"/>
      <name val="Calibri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0"/>
      <color theme="1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18">
    <xf numFmtId="0" fontId="0" fillId="0" borderId="0"/>
    <xf numFmtId="0" fontId="1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2" borderId="1" applyNumberFormat="0" applyFont="0" applyAlignment="0" applyProtection="0"/>
    <xf numFmtId="0" fontId="2" fillId="2" borderId="1" applyNumberFormat="0" applyFont="0" applyAlignment="0" applyProtection="0"/>
    <xf numFmtId="0" fontId="2" fillId="0" borderId="0"/>
  </cellStyleXfs>
  <cellXfs count="11">
    <xf numFmtId="0" fontId="0" fillId="0" borderId="0" xfId="0"/>
    <xf numFmtId="164" fontId="0" fillId="0" borderId="0" xfId="0" applyNumberFormat="1"/>
    <xf numFmtId="0" fontId="3" fillId="15" borderId="0" xfId="0" applyFont="1" applyFill="1" applyBorder="1" applyAlignment="1">
      <alignment horizontal="center"/>
    </xf>
    <xf numFmtId="0" fontId="4" fillId="0" borderId="0" xfId="0" applyFont="1" applyBorder="1" applyAlignment="1">
      <alignment horizontal="center"/>
    </xf>
    <xf numFmtId="165" fontId="4" fillId="0" borderId="0" xfId="0" applyNumberFormat="1" applyFont="1" applyBorder="1" applyAlignment="1">
      <alignment horizontal="center"/>
    </xf>
    <xf numFmtId="0" fontId="0" fillId="0" borderId="0" xfId="0" applyNumberFormat="1"/>
    <xf numFmtId="166" fontId="0" fillId="0" borderId="0" xfId="0" applyNumberFormat="1"/>
    <xf numFmtId="0" fontId="0" fillId="16" borderId="0" xfId="0" applyFill="1"/>
    <xf numFmtId="167" fontId="0" fillId="0" borderId="0" xfId="0" applyNumberFormat="1"/>
    <xf numFmtId="14" fontId="0" fillId="0" borderId="0" xfId="0" applyNumberFormat="1"/>
    <xf numFmtId="168" fontId="0" fillId="0" borderId="0" xfId="0" applyNumberFormat="1"/>
  </cellXfs>
  <cellStyles count="18">
    <cellStyle name="20 % - Accent1 2" xfId="3"/>
    <cellStyle name="20 % - Accent2 2" xfId="4"/>
    <cellStyle name="20 % - Accent3 2" xfId="5"/>
    <cellStyle name="20 % - Accent4 2" xfId="6"/>
    <cellStyle name="20 % - Accent5 2" xfId="7"/>
    <cellStyle name="20 % - Accent6 2" xfId="8"/>
    <cellStyle name="40 % - Accent1 2" xfId="9"/>
    <cellStyle name="40 % - Accent2 2" xfId="10"/>
    <cellStyle name="40 % - Accent3 2" xfId="11"/>
    <cellStyle name="40 % - Accent4 2" xfId="12"/>
    <cellStyle name="40 % - Accent5 2" xfId="13"/>
    <cellStyle name="40 % - Accent6 2" xfId="14"/>
    <cellStyle name="Commentaire 2" xfId="15"/>
    <cellStyle name="Commentaire 3" xfId="16"/>
    <cellStyle name="Normal" xfId="0" builtinId="0"/>
    <cellStyle name="Normal 2" xfId="1"/>
    <cellStyle name="Normal 3" xfId="2"/>
    <cellStyle name="Normal 4" xfId="17"/>
  </cellStyles>
  <dxfs count="1"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af\35_CG_Commercial\CG_BU\Reporting%20Japon\FY16\Monthly%20Report\02.2016\Sales%20Report\Forecast%2022.05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af\35_CG_Commercial\CG_BU\Reporting%20Japon\FY16\Monthly%20Report\02.2016\Sales%20Report\Detail_Forecast-20160519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v"/>
      <sheetName val="BW"/>
      <sheetName val="cal"/>
    </sheetNames>
    <sheetDataSet>
      <sheetData sheetId="0">
        <row r="1">
          <cell r="A1">
            <v>2</v>
          </cell>
        </row>
      </sheetData>
      <sheetData sheetId="1">
        <row r="2">
          <cell r="A2" t="str">
            <v>Société</v>
          </cell>
          <cell r="B2" t="str">
            <v>Business Unit</v>
          </cell>
          <cell r="C2" t="str">
            <v>Nº société S/L parte</v>
          </cell>
          <cell r="E2" t="str">
            <v>EUR</v>
          </cell>
          <cell r="F2" t="str">
            <v>%</v>
          </cell>
        </row>
        <row r="3">
          <cell r="A3" t="str">
            <v>0005</v>
          </cell>
          <cell r="B3" t="str">
            <v>#</v>
          </cell>
          <cell r="C3" t="str">
            <v>#</v>
          </cell>
          <cell r="D3" t="str">
            <v>Non affecté</v>
          </cell>
          <cell r="F3" t="str">
            <v>X</v>
          </cell>
        </row>
        <row r="4">
          <cell r="A4" t="str">
            <v>0005</v>
          </cell>
          <cell r="B4" t="str">
            <v>#</v>
          </cell>
          <cell r="C4" t="str">
            <v>Résultat</v>
          </cell>
          <cell r="F4" t="str">
            <v>X</v>
          </cell>
        </row>
        <row r="5">
          <cell r="A5" t="str">
            <v>0005</v>
          </cell>
          <cell r="B5" t="str">
            <v>AAE</v>
          </cell>
          <cell r="C5" t="str">
            <v>0</v>
          </cell>
          <cell r="D5" t="str">
            <v>Société hors-Groupe/NO INTERCO</v>
          </cell>
          <cell r="E5">
            <v>8423728.2599999998</v>
          </cell>
          <cell r="F5">
            <v>32.989262049153517</v>
          </cell>
        </row>
        <row r="6">
          <cell r="A6" t="str">
            <v>0005</v>
          </cell>
          <cell r="B6" t="str">
            <v>AAE</v>
          </cell>
          <cell r="C6" t="str">
            <v>N00015</v>
          </cell>
          <cell r="D6" t="str">
            <v>NTN CHINA</v>
          </cell>
          <cell r="E6">
            <v>29391.37</v>
          </cell>
          <cell r="F6">
            <v>35.726949781517497</v>
          </cell>
        </row>
        <row r="7">
          <cell r="A7" t="str">
            <v>0005</v>
          </cell>
          <cell r="B7" t="str">
            <v>AAE</v>
          </cell>
          <cell r="C7" t="str">
            <v>N00026</v>
          </cell>
          <cell r="D7" t="str">
            <v>NTN BRG MALAYSIA SDN BHD</v>
          </cell>
          <cell r="E7">
            <v>2069.8000000000002</v>
          </cell>
          <cell r="F7">
            <v>40.402937481882304</v>
          </cell>
        </row>
        <row r="8">
          <cell r="A8" t="str">
            <v>0005</v>
          </cell>
          <cell r="B8" t="str">
            <v>AAE</v>
          </cell>
          <cell r="C8" t="str">
            <v>N00041</v>
          </cell>
          <cell r="D8" t="str">
            <v>NTN MEXICO</v>
          </cell>
          <cell r="E8">
            <v>11442.75</v>
          </cell>
          <cell r="F8">
            <v>25.000808372113347</v>
          </cell>
        </row>
        <row r="9">
          <cell r="A9" t="str">
            <v>0005</v>
          </cell>
          <cell r="B9" t="str">
            <v>AAE</v>
          </cell>
          <cell r="C9" t="str">
            <v>Résultat</v>
          </cell>
          <cell r="E9">
            <v>8466632.1799999997</v>
          </cell>
          <cell r="F9">
            <v>32.989781658378362</v>
          </cell>
        </row>
        <row r="10">
          <cell r="A10" t="str">
            <v>0005</v>
          </cell>
          <cell r="B10" t="str">
            <v>AOE</v>
          </cell>
          <cell r="C10" t="str">
            <v>0</v>
          </cell>
          <cell r="D10" t="str">
            <v>Société hors-Groupe/NO INTERCO</v>
          </cell>
          <cell r="E10">
            <v>24001430.170000002</v>
          </cell>
          <cell r="F10">
            <v>10.742728919640875</v>
          </cell>
        </row>
        <row r="11">
          <cell r="A11" t="str">
            <v>0005</v>
          </cell>
          <cell r="B11" t="str">
            <v>AOE</v>
          </cell>
          <cell r="C11" t="str">
            <v>R00633</v>
          </cell>
          <cell r="D11" t="str">
            <v>NISSAN</v>
          </cell>
          <cell r="E11">
            <v>1074</v>
          </cell>
          <cell r="F11">
            <v>79.546554934823092</v>
          </cell>
        </row>
        <row r="12">
          <cell r="A12" t="str">
            <v>0005</v>
          </cell>
          <cell r="B12" t="str">
            <v>AOE</v>
          </cell>
          <cell r="C12" t="str">
            <v>N00002</v>
          </cell>
          <cell r="D12" t="str">
            <v>NTN TRANSMISSIONS EUROPE</v>
          </cell>
          <cell r="E12">
            <v>170261.16</v>
          </cell>
          <cell r="F12">
            <v>21.755190672963817</v>
          </cell>
        </row>
        <row r="13">
          <cell r="A13" t="str">
            <v>0005</v>
          </cell>
          <cell r="B13" t="str">
            <v>AOE</v>
          </cell>
          <cell r="C13" t="str">
            <v>N00015</v>
          </cell>
          <cell r="D13" t="str">
            <v>NTN CHINA</v>
          </cell>
          <cell r="E13">
            <v>309012.78000000003</v>
          </cell>
          <cell r="F13">
            <v>25.965460069321402</v>
          </cell>
        </row>
        <row r="14">
          <cell r="A14" t="str">
            <v>0005</v>
          </cell>
          <cell r="B14" t="str">
            <v>AOE</v>
          </cell>
          <cell r="C14" t="str">
            <v>N00024</v>
          </cell>
          <cell r="D14" t="str">
            <v>NTN KOREA CO LIMITED</v>
          </cell>
          <cell r="E14">
            <v>225046.16</v>
          </cell>
          <cell r="F14">
            <v>39.180517454730179</v>
          </cell>
        </row>
        <row r="15">
          <cell r="A15" t="str">
            <v>0005</v>
          </cell>
          <cell r="B15" t="str">
            <v>AOE</v>
          </cell>
          <cell r="C15" t="str">
            <v>R0045</v>
          </cell>
          <cell r="D15" t="str">
            <v>DACIA</v>
          </cell>
          <cell r="E15">
            <v>250</v>
          </cell>
          <cell r="F15">
            <v>83.695999999999998</v>
          </cell>
        </row>
        <row r="16">
          <cell r="A16" t="str">
            <v>0005</v>
          </cell>
          <cell r="B16" t="str">
            <v>AOE</v>
          </cell>
          <cell r="C16" t="str">
            <v>Résultat</v>
          </cell>
          <cell r="E16">
            <v>24707074.27</v>
          </cell>
          <cell r="F16">
            <v>11.271766132914935</v>
          </cell>
        </row>
        <row r="17">
          <cell r="A17" t="str">
            <v>0005</v>
          </cell>
          <cell r="B17" t="str">
            <v>IDE</v>
          </cell>
          <cell r="C17" t="str">
            <v>0</v>
          </cell>
          <cell r="D17" t="str">
            <v>Société hors-Groupe/NO INTERCO</v>
          </cell>
          <cell r="E17">
            <v>3810878.49</v>
          </cell>
          <cell r="F17">
            <v>37.253104860868973</v>
          </cell>
        </row>
        <row r="18">
          <cell r="A18" t="str">
            <v>0005</v>
          </cell>
          <cell r="B18" t="str">
            <v>IDE</v>
          </cell>
          <cell r="C18" t="str">
            <v>N00004</v>
          </cell>
          <cell r="D18" t="str">
            <v>NTN WÄLZLAGER</v>
          </cell>
          <cell r="E18">
            <v>159096.18</v>
          </cell>
          <cell r="F18">
            <v>-4.6223171417440696</v>
          </cell>
        </row>
        <row r="19">
          <cell r="A19" t="str">
            <v>0005</v>
          </cell>
          <cell r="B19" t="str">
            <v>IDE</v>
          </cell>
          <cell r="C19" t="str">
            <v>N00006</v>
          </cell>
          <cell r="D19" t="str">
            <v>NTN BEARINGS UK LTD</v>
          </cell>
          <cell r="E19">
            <v>186299.22</v>
          </cell>
          <cell r="F19">
            <v>18.647072167022493</v>
          </cell>
        </row>
        <row r="20">
          <cell r="A20" t="str">
            <v>0005</v>
          </cell>
          <cell r="B20" t="str">
            <v>IDE</v>
          </cell>
          <cell r="C20" t="str">
            <v>N00007</v>
          </cell>
          <cell r="D20" t="str">
            <v>NTN BEARING CORP. CANADA LTD</v>
          </cell>
          <cell r="E20">
            <v>130215.95</v>
          </cell>
          <cell r="F20">
            <v>16.546229551756142</v>
          </cell>
        </row>
        <row r="21">
          <cell r="A21" t="str">
            <v>0005</v>
          </cell>
          <cell r="B21" t="str">
            <v>IDE</v>
          </cell>
          <cell r="C21" t="str">
            <v>N00001</v>
          </cell>
          <cell r="D21" t="str">
            <v>NTN CORPORATION - OSAKA</v>
          </cell>
          <cell r="E21">
            <v>319.19999999999993</v>
          </cell>
          <cell r="F21">
            <v>7.0175438596491224</v>
          </cell>
        </row>
        <row r="22">
          <cell r="A22" t="str">
            <v>0005</v>
          </cell>
          <cell r="B22" t="str">
            <v>IDE</v>
          </cell>
          <cell r="C22" t="str">
            <v>N00008</v>
          </cell>
          <cell r="D22" t="str">
            <v>NTN BEARING CORP OF AMERICA</v>
          </cell>
          <cell r="E22">
            <v>55314.9</v>
          </cell>
          <cell r="F22">
            <v>24.164628337030347</v>
          </cell>
        </row>
        <row r="23">
          <cell r="A23" t="str">
            <v>0005</v>
          </cell>
          <cell r="B23" t="str">
            <v>IDE</v>
          </cell>
          <cell r="C23" t="str">
            <v>N00015</v>
          </cell>
          <cell r="D23" t="str">
            <v>NTN CHINA</v>
          </cell>
          <cell r="E23">
            <v>528.45000000000005</v>
          </cell>
          <cell r="F23">
            <v>6.954300312233892</v>
          </cell>
        </row>
        <row r="24">
          <cell r="A24" t="str">
            <v>0005</v>
          </cell>
          <cell r="B24" t="str">
            <v>IDE</v>
          </cell>
          <cell r="C24" t="str">
            <v>N00023</v>
          </cell>
          <cell r="D24" t="str">
            <v>NTN SINGAPORE</v>
          </cell>
          <cell r="E24">
            <v>25098.06</v>
          </cell>
          <cell r="F24">
            <v>17.217625585403812</v>
          </cell>
        </row>
        <row r="25">
          <cell r="A25" t="str">
            <v>0005</v>
          </cell>
          <cell r="B25" t="str">
            <v>IDE</v>
          </cell>
          <cell r="C25" t="str">
            <v>N00024</v>
          </cell>
          <cell r="D25" t="str">
            <v>NTN KOREA CO LIMITED</v>
          </cell>
          <cell r="E25">
            <v>10026.240000000002</v>
          </cell>
          <cell r="F25">
            <v>13.040980467253926</v>
          </cell>
        </row>
        <row r="26">
          <cell r="A26" t="str">
            <v>0005</v>
          </cell>
          <cell r="B26" t="str">
            <v>IDE</v>
          </cell>
          <cell r="C26" t="str">
            <v>N00026</v>
          </cell>
          <cell r="D26" t="str">
            <v>NTN BRG MALAYSIA SDN BHD</v>
          </cell>
          <cell r="E26">
            <v>26767.54</v>
          </cell>
          <cell r="F26">
            <v>19.860435437847482</v>
          </cell>
        </row>
        <row r="27">
          <cell r="A27" t="str">
            <v>0005</v>
          </cell>
          <cell r="B27" t="str">
            <v>IDE</v>
          </cell>
          <cell r="C27" t="str">
            <v>N00041</v>
          </cell>
          <cell r="D27" t="str">
            <v>NTN MEXICO</v>
          </cell>
          <cell r="E27">
            <v>11021.99</v>
          </cell>
          <cell r="F27">
            <v>21.501652605382514</v>
          </cell>
        </row>
        <row r="28">
          <cell r="A28" t="str">
            <v>0005</v>
          </cell>
          <cell r="B28" t="str">
            <v>IDE</v>
          </cell>
          <cell r="C28" t="str">
            <v>Résultat</v>
          </cell>
          <cell r="E28">
            <v>4415566.22</v>
          </cell>
          <cell r="F28">
            <v>33.865248430132254</v>
          </cell>
        </row>
        <row r="29">
          <cell r="A29" t="str">
            <v>0005</v>
          </cell>
          <cell r="B29" t="str">
            <v>IOE</v>
          </cell>
          <cell r="C29" t="str">
            <v>0</v>
          </cell>
          <cell r="D29" t="str">
            <v>Société hors-Groupe/NO INTERCO</v>
          </cell>
          <cell r="E29">
            <v>2986036.55</v>
          </cell>
          <cell r="F29">
            <v>22.85753334131158</v>
          </cell>
        </row>
        <row r="30">
          <cell r="A30" t="str">
            <v>0005</v>
          </cell>
          <cell r="B30" t="str">
            <v>IOE</v>
          </cell>
          <cell r="C30" t="str">
            <v>Résultat</v>
          </cell>
          <cell r="E30">
            <v>2986036.55</v>
          </cell>
          <cell r="F30">
            <v>22.85753334131158</v>
          </cell>
        </row>
        <row r="31">
          <cell r="A31" t="str">
            <v>0129</v>
          </cell>
          <cell r="B31" t="str">
            <v>#</v>
          </cell>
          <cell r="C31" t="str">
            <v>#</v>
          </cell>
          <cell r="D31" t="str">
            <v>Non affecté</v>
          </cell>
          <cell r="F31" t="str">
            <v>X</v>
          </cell>
        </row>
        <row r="32">
          <cell r="A32" t="str">
            <v>0129</v>
          </cell>
          <cell r="B32" t="str">
            <v>#</v>
          </cell>
          <cell r="C32" t="str">
            <v>Résultat</v>
          </cell>
          <cell r="F32" t="str">
            <v>X</v>
          </cell>
        </row>
        <row r="33">
          <cell r="A33" t="str">
            <v>0129</v>
          </cell>
          <cell r="B33" t="str">
            <v>AAE</v>
          </cell>
          <cell r="C33" t="str">
            <v>0</v>
          </cell>
          <cell r="D33" t="str">
            <v>Société hors-Groupe/NO INTERCO</v>
          </cell>
          <cell r="E33">
            <v>63.38</v>
          </cell>
          <cell r="F33">
            <v>10.366046071315875</v>
          </cell>
        </row>
        <row r="34">
          <cell r="A34" t="str">
            <v>0129</v>
          </cell>
          <cell r="B34" t="str">
            <v>AAE</v>
          </cell>
          <cell r="C34" t="str">
            <v>Résultat</v>
          </cell>
          <cell r="E34">
            <v>63.38</v>
          </cell>
          <cell r="F34">
            <v>10.366046071315875</v>
          </cell>
        </row>
        <row r="35">
          <cell r="A35" t="str">
            <v>0129</v>
          </cell>
          <cell r="B35" t="str">
            <v>IDE</v>
          </cell>
          <cell r="C35" t="str">
            <v>0</v>
          </cell>
          <cell r="D35" t="str">
            <v>Société hors-Groupe/NO INTERCO</v>
          </cell>
          <cell r="E35">
            <v>1144090.17</v>
          </cell>
          <cell r="F35">
            <v>35.522463233820112</v>
          </cell>
        </row>
        <row r="36">
          <cell r="A36" t="str">
            <v>0129</v>
          </cell>
          <cell r="B36" t="str">
            <v>IDE</v>
          </cell>
          <cell r="C36" t="str">
            <v>N00004</v>
          </cell>
          <cell r="D36" t="str">
            <v>NTN WÄLZLAGER</v>
          </cell>
          <cell r="E36">
            <v>14179.2</v>
          </cell>
          <cell r="F36">
            <v>22.318395960279847</v>
          </cell>
        </row>
        <row r="37">
          <cell r="A37" t="str">
            <v>0129</v>
          </cell>
          <cell r="B37" t="str">
            <v>IDE</v>
          </cell>
          <cell r="C37" t="str">
            <v>N00006</v>
          </cell>
          <cell r="D37" t="str">
            <v>NTN BEARINGS UK LTD</v>
          </cell>
          <cell r="E37">
            <v>15723.51</v>
          </cell>
          <cell r="F37">
            <v>-12.248664579346469</v>
          </cell>
        </row>
        <row r="38">
          <cell r="A38" t="str">
            <v>0129</v>
          </cell>
          <cell r="B38" t="str">
            <v>IDE</v>
          </cell>
          <cell r="C38" t="str">
            <v>Résultat</v>
          </cell>
          <cell r="E38">
            <v>1173992.8799999999</v>
          </cell>
          <cell r="F38">
            <v>34.723179922522185</v>
          </cell>
        </row>
        <row r="39">
          <cell r="A39" t="str">
            <v>0129</v>
          </cell>
          <cell r="B39" t="str">
            <v>IOE</v>
          </cell>
          <cell r="C39" t="str">
            <v>0</v>
          </cell>
          <cell r="D39" t="str">
            <v>Société hors-Groupe/NO INTERCO</v>
          </cell>
          <cell r="E39">
            <v>1715596.09</v>
          </cell>
          <cell r="F39">
            <v>28.661395468673515</v>
          </cell>
        </row>
        <row r="40">
          <cell r="A40" t="str">
            <v>0129</v>
          </cell>
          <cell r="B40" t="str">
            <v>IOE</v>
          </cell>
          <cell r="C40" t="str">
            <v>N00001</v>
          </cell>
          <cell r="D40" t="str">
            <v>NTN CORPORATION - OSAKA</v>
          </cell>
          <cell r="E40">
            <v>73.199999999999989</v>
          </cell>
          <cell r="F40">
            <v>15.259562841530055</v>
          </cell>
        </row>
        <row r="41">
          <cell r="A41" t="str">
            <v>0129</v>
          </cell>
          <cell r="B41" t="str">
            <v>IOE</v>
          </cell>
          <cell r="C41" t="str">
            <v>Résultat</v>
          </cell>
          <cell r="E41">
            <v>1715669.29</v>
          </cell>
          <cell r="F41">
            <v>28.660823671909405</v>
          </cell>
        </row>
        <row r="42">
          <cell r="A42" t="str">
            <v>0132</v>
          </cell>
          <cell r="B42" t="str">
            <v>AAE</v>
          </cell>
          <cell r="C42" t="str">
            <v>0</v>
          </cell>
          <cell r="D42" t="str">
            <v>Société hors-Groupe/NO INTERCO</v>
          </cell>
          <cell r="E42">
            <v>43010.07</v>
          </cell>
          <cell r="F42">
            <v>4.1588167608190361</v>
          </cell>
        </row>
        <row r="43">
          <cell r="A43" t="str">
            <v>0132</v>
          </cell>
          <cell r="B43" t="str">
            <v>AAE</v>
          </cell>
          <cell r="C43" t="str">
            <v>Résultat</v>
          </cell>
          <cell r="E43">
            <v>43010.07</v>
          </cell>
          <cell r="F43">
            <v>4.1588167608190361</v>
          </cell>
        </row>
        <row r="44">
          <cell r="A44" t="str">
            <v>0132</v>
          </cell>
          <cell r="B44" t="str">
            <v>AOE</v>
          </cell>
          <cell r="C44" t="str">
            <v>#</v>
          </cell>
          <cell r="D44" t="str">
            <v>Non affecté</v>
          </cell>
          <cell r="E44">
            <v>310936.65000000008</v>
          </cell>
          <cell r="F44">
            <v>0.75006918611878015</v>
          </cell>
        </row>
        <row r="45">
          <cell r="A45" t="str">
            <v>0132</v>
          </cell>
          <cell r="B45" t="str">
            <v>AOE</v>
          </cell>
          <cell r="C45" t="str">
            <v>0</v>
          </cell>
          <cell r="D45" t="str">
            <v>Société hors-Groupe/NO INTERCO</v>
          </cell>
          <cell r="E45">
            <v>1981448.2100000002</v>
          </cell>
          <cell r="F45">
            <v>1.2299609889879484</v>
          </cell>
        </row>
        <row r="46">
          <cell r="A46" t="str">
            <v>0132</v>
          </cell>
          <cell r="B46" t="str">
            <v>AOE</v>
          </cell>
          <cell r="C46" t="str">
            <v>Résultat</v>
          </cell>
          <cell r="E46">
            <v>2292384.86</v>
          </cell>
          <cell r="F46">
            <v>1.1648689740517655</v>
          </cell>
        </row>
        <row r="47">
          <cell r="A47" t="str">
            <v>0132</v>
          </cell>
          <cell r="B47" t="str">
            <v>IDE</v>
          </cell>
          <cell r="C47" t="str">
            <v>0</v>
          </cell>
          <cell r="D47" t="str">
            <v>Société hors-Groupe/NO INTERCO</v>
          </cell>
          <cell r="E47">
            <v>274922.57</v>
          </cell>
          <cell r="F47">
            <v>11.647854157627</v>
          </cell>
        </row>
        <row r="48">
          <cell r="A48" t="str">
            <v>0132</v>
          </cell>
          <cell r="B48" t="str">
            <v>IDE</v>
          </cell>
          <cell r="C48" t="str">
            <v>Résultat</v>
          </cell>
          <cell r="E48">
            <v>274922.57</v>
          </cell>
          <cell r="F48">
            <v>11.647854157627</v>
          </cell>
        </row>
        <row r="49">
          <cell r="A49" t="str">
            <v>0132</v>
          </cell>
          <cell r="B49" t="str">
            <v>IOE</v>
          </cell>
          <cell r="C49" t="str">
            <v>#</v>
          </cell>
          <cell r="D49" t="str">
            <v>Non affecté</v>
          </cell>
          <cell r="E49">
            <v>4105.41</v>
          </cell>
          <cell r="F49">
            <v>-13.051071634745373</v>
          </cell>
        </row>
        <row r="50">
          <cell r="A50" t="str">
            <v>0132</v>
          </cell>
          <cell r="B50" t="str">
            <v>IOE</v>
          </cell>
          <cell r="C50" t="str">
            <v>0</v>
          </cell>
          <cell r="D50" t="str">
            <v>Société hors-Groupe/NO INTERCO</v>
          </cell>
          <cell r="E50">
            <v>14943.21</v>
          </cell>
          <cell r="F50">
            <v>18.361315942157006</v>
          </cell>
        </row>
        <row r="51">
          <cell r="A51" t="str">
            <v>0132</v>
          </cell>
          <cell r="B51" t="str">
            <v>IOE</v>
          </cell>
          <cell r="C51" t="str">
            <v>Résultat</v>
          </cell>
          <cell r="E51">
            <v>19048.62</v>
          </cell>
          <cell r="F51">
            <v>11.591233380685845</v>
          </cell>
        </row>
        <row r="52">
          <cell r="A52" t="str">
            <v>Résultat global</v>
          </cell>
          <cell r="E52">
            <v>46094400.890000001</v>
          </cell>
          <cell r="F52">
            <v>18.906430329351874</v>
          </cell>
        </row>
      </sheetData>
      <sheetData sheetId="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"/>
      <sheetName val="BW"/>
      <sheetName val="DIV_NTN"/>
      <sheetName val="Cdes"/>
      <sheetName val="JP"/>
      <sheetName val="TdB"/>
    </sheetNames>
    <sheetDataSet>
      <sheetData sheetId="0" refreshError="1"/>
      <sheetData sheetId="1">
        <row r="1">
          <cell r="A1" t="str">
            <v>Société</v>
          </cell>
          <cell r="B1" t="str">
            <v>Interco</v>
          </cell>
          <cell r="C1" t="str">
            <v>BU</v>
          </cell>
          <cell r="D1" t="str">
            <v>SA</v>
          </cell>
          <cell r="E1" t="str">
            <v>NatClt</v>
          </cell>
          <cell r="F1" t="str">
            <v>UM</v>
          </cell>
          <cell r="G1" t="str">
            <v>H1</v>
          </cell>
          <cell r="H1" t="str">
            <v>H1_lib</v>
          </cell>
          <cell r="I1" t="str">
            <v>H2</v>
          </cell>
          <cell r="J1" t="str">
            <v>H2_lib</v>
          </cell>
          <cell r="K1" t="str">
            <v>N/A</v>
          </cell>
          <cell r="L1" t="str">
            <v>CA</v>
          </cell>
          <cell r="M1" t="str">
            <v>N/A</v>
          </cell>
          <cell r="N1" t="str">
            <v>BP</v>
          </cell>
          <cell r="O1" t="str">
            <v>N/A</v>
          </cell>
          <cell r="P1" t="str">
            <v>RBP</v>
          </cell>
          <cell r="Q1" t="str">
            <v>CA A-1</v>
          </cell>
          <cell r="R1" t="str">
            <v>N/A</v>
          </cell>
          <cell r="S1" t="str">
            <v>Hierar</v>
          </cell>
        </row>
        <row r="2">
          <cell r="A2" t="str">
            <v>0005</v>
          </cell>
          <cell r="B2" t="str">
            <v>0</v>
          </cell>
          <cell r="C2" t="str">
            <v>AAE</v>
          </cell>
          <cell r="D2" t="str">
            <v>023</v>
          </cell>
          <cell r="E2" t="str">
            <v>10</v>
          </cell>
          <cell r="F2" t="str">
            <v>AUT</v>
          </cell>
          <cell r="G2" t="str">
            <v>#</v>
          </cell>
          <cell r="H2" t="str">
            <v>S3/01/ZC01/Non affecté</v>
          </cell>
          <cell r="I2" t="str">
            <v>#</v>
          </cell>
          <cell r="J2" t="str">
            <v>S3/01/ZC01/Non affecté</v>
          </cell>
          <cell r="N2">
            <v>1.2150000000000001</v>
          </cell>
          <cell r="S2" t="str">
            <v>#</v>
          </cell>
        </row>
        <row r="3">
          <cell r="A3" t="str">
            <v>0005</v>
          </cell>
          <cell r="B3" t="str">
            <v>0</v>
          </cell>
          <cell r="C3" t="str">
            <v>AAE</v>
          </cell>
          <cell r="D3" t="str">
            <v>023</v>
          </cell>
          <cell r="E3" t="str">
            <v>11</v>
          </cell>
          <cell r="F3" t="str">
            <v>AUT</v>
          </cell>
          <cell r="G3" t="str">
            <v>#</v>
          </cell>
          <cell r="H3" t="str">
            <v>S3/01/ZC01/Non affecté</v>
          </cell>
          <cell r="I3" t="str">
            <v>9000860</v>
          </cell>
          <cell r="J3" t="str">
            <v>RECALVI (GRUPO)</v>
          </cell>
          <cell r="L3">
            <v>45.327260000000003</v>
          </cell>
          <cell r="N3">
            <v>37.664909999999999</v>
          </cell>
          <cell r="P3">
            <v>45.327260000000003</v>
          </cell>
          <cell r="Q3">
            <v>39.473619999999997</v>
          </cell>
          <cell r="S3" t="str">
            <v>9000860</v>
          </cell>
        </row>
        <row r="4">
          <cell r="A4" t="str">
            <v>0005</v>
          </cell>
          <cell r="B4" t="str">
            <v>0</v>
          </cell>
          <cell r="C4" t="str">
            <v>AAE</v>
          </cell>
          <cell r="D4" t="str">
            <v>023</v>
          </cell>
          <cell r="E4" t="str">
            <v>11</v>
          </cell>
          <cell r="F4" t="str">
            <v>AUT</v>
          </cell>
          <cell r="G4" t="str">
            <v>#</v>
          </cell>
          <cell r="H4" t="str">
            <v>S3/01/ZC01/Non affecté</v>
          </cell>
          <cell r="I4" t="str">
            <v>9000975</v>
          </cell>
          <cell r="J4" t="str">
            <v>DIPART S.L. (GRUPO)</v>
          </cell>
          <cell r="L4">
            <v>9.9820000000000006E-2</v>
          </cell>
          <cell r="P4">
            <v>9.9820000000000006E-2</v>
          </cell>
          <cell r="S4" t="str">
            <v>9000975</v>
          </cell>
        </row>
        <row r="5">
          <cell r="A5" t="str">
            <v>0005</v>
          </cell>
          <cell r="B5" t="str">
            <v>0</v>
          </cell>
          <cell r="C5" t="str">
            <v>AAE</v>
          </cell>
          <cell r="D5" t="str">
            <v>023</v>
          </cell>
          <cell r="E5" t="str">
            <v>11</v>
          </cell>
          <cell r="F5" t="str">
            <v>AUT</v>
          </cell>
          <cell r="G5" t="str">
            <v>9000126</v>
          </cell>
          <cell r="H5" t="str">
            <v>TEMOT INTERNATIONAL</v>
          </cell>
          <cell r="I5" t="str">
            <v>#</v>
          </cell>
          <cell r="J5" t="str">
            <v>S3/01/ZC01/Non affecté</v>
          </cell>
          <cell r="L5">
            <v>15.150969999999999</v>
          </cell>
          <cell r="N5">
            <v>32.804960000000001</v>
          </cell>
          <cell r="P5">
            <v>15.150969999999999</v>
          </cell>
          <cell r="Q5">
            <v>35.66046</v>
          </cell>
          <cell r="S5" t="str">
            <v>#</v>
          </cell>
        </row>
        <row r="6">
          <cell r="A6" t="str">
            <v>0005</v>
          </cell>
          <cell r="B6" t="str">
            <v>0</v>
          </cell>
          <cell r="C6" t="str">
            <v>AAE</v>
          </cell>
          <cell r="D6" t="str">
            <v>023</v>
          </cell>
          <cell r="E6" t="str">
            <v>11</v>
          </cell>
          <cell r="F6" t="str">
            <v>AUT</v>
          </cell>
          <cell r="G6" t="str">
            <v>9000133</v>
          </cell>
          <cell r="H6" t="str">
            <v>ADI</v>
          </cell>
          <cell r="I6" t="str">
            <v>9000105</v>
          </cell>
          <cell r="J6" t="str">
            <v>AD PARTS SL ( GRUPO)</v>
          </cell>
          <cell r="L6">
            <v>12.37482</v>
          </cell>
          <cell r="N6">
            <v>21.302890000000001</v>
          </cell>
          <cell r="P6">
            <v>12.37482</v>
          </cell>
          <cell r="Q6">
            <v>11.67967</v>
          </cell>
          <cell r="S6" t="str">
            <v>9000105</v>
          </cell>
        </row>
        <row r="7">
          <cell r="A7" t="str">
            <v>0005</v>
          </cell>
          <cell r="B7" t="str">
            <v>0</v>
          </cell>
          <cell r="C7" t="str">
            <v>AAE</v>
          </cell>
          <cell r="D7" t="str">
            <v>023</v>
          </cell>
          <cell r="E7" t="str">
            <v>11</v>
          </cell>
          <cell r="F7" t="str">
            <v>DIS</v>
          </cell>
          <cell r="G7" t="str">
            <v>#</v>
          </cell>
          <cell r="H7" t="str">
            <v>S3/01/ZC01/Non affecté</v>
          </cell>
          <cell r="I7" t="str">
            <v>#</v>
          </cell>
          <cell r="J7" t="str">
            <v>S3/01/ZC01/Non affecté</v>
          </cell>
          <cell r="L7">
            <v>5.0504899999999999</v>
          </cell>
          <cell r="N7">
            <v>18.225100000000001</v>
          </cell>
          <cell r="P7">
            <v>5.0504899999999999</v>
          </cell>
          <cell r="Q7">
            <v>10.091670000000001</v>
          </cell>
          <cell r="S7" t="str">
            <v>#</v>
          </cell>
        </row>
        <row r="8">
          <cell r="A8" t="str">
            <v>0005</v>
          </cell>
          <cell r="B8" t="str">
            <v>0</v>
          </cell>
          <cell r="C8" t="str">
            <v>AAE</v>
          </cell>
          <cell r="D8" t="str">
            <v>023</v>
          </cell>
          <cell r="E8" t="str">
            <v>11</v>
          </cell>
          <cell r="F8" t="str">
            <v>DIS</v>
          </cell>
          <cell r="G8" t="str">
            <v>9000126</v>
          </cell>
          <cell r="H8" t="str">
            <v>TEMOT INTERNATIONAL</v>
          </cell>
          <cell r="I8" t="str">
            <v>9000106</v>
          </cell>
          <cell r="J8" t="str">
            <v>CECAUTO  GRUPO (levante)</v>
          </cell>
          <cell r="N8">
            <v>4.0499200000000002</v>
          </cell>
          <cell r="Q8">
            <v>2.5526300000000002</v>
          </cell>
          <cell r="S8" t="str">
            <v>9000106</v>
          </cell>
        </row>
        <row r="9">
          <cell r="A9" t="str">
            <v>0005</v>
          </cell>
          <cell r="B9" t="str">
            <v>0</v>
          </cell>
          <cell r="C9" t="str">
            <v>AAE</v>
          </cell>
          <cell r="D9" t="str">
            <v>023</v>
          </cell>
          <cell r="E9" t="str">
            <v>11</v>
          </cell>
          <cell r="F9" t="str">
            <v>DIS</v>
          </cell>
          <cell r="G9" t="str">
            <v>9000132</v>
          </cell>
          <cell r="H9" t="str">
            <v>ATR INTERNATIONAL</v>
          </cell>
          <cell r="I9" t="str">
            <v>9000970</v>
          </cell>
          <cell r="J9" t="str">
            <v>GRUPO DAVASA &amp; CGA</v>
          </cell>
          <cell r="N9">
            <v>0.56694</v>
          </cell>
          <cell r="Q9">
            <v>1.17181</v>
          </cell>
          <cell r="S9" t="str">
            <v>9000970</v>
          </cell>
        </row>
        <row r="10">
          <cell r="A10" t="str">
            <v>0005</v>
          </cell>
          <cell r="B10" t="str">
            <v>0</v>
          </cell>
          <cell r="C10" t="str">
            <v>AAE</v>
          </cell>
          <cell r="D10" t="str">
            <v>023</v>
          </cell>
          <cell r="E10" t="str">
            <v>11</v>
          </cell>
          <cell r="F10" t="str">
            <v>DIS</v>
          </cell>
          <cell r="G10" t="str">
            <v>9000133</v>
          </cell>
          <cell r="H10" t="str">
            <v>ADI</v>
          </cell>
          <cell r="I10" t="str">
            <v>9000105</v>
          </cell>
          <cell r="J10" t="str">
            <v>AD PARTS SL ( GRUPO)</v>
          </cell>
          <cell r="L10">
            <v>38.984220000000001</v>
          </cell>
          <cell r="N10">
            <v>59.291930000000001</v>
          </cell>
          <cell r="P10">
            <v>38.984220000000001</v>
          </cell>
          <cell r="Q10">
            <v>53.147649999999999</v>
          </cell>
          <cell r="S10" t="str">
            <v>9000105</v>
          </cell>
        </row>
        <row r="11">
          <cell r="A11" t="str">
            <v>0005</v>
          </cell>
          <cell r="B11" t="str">
            <v>0</v>
          </cell>
          <cell r="C11" t="str">
            <v>AAE</v>
          </cell>
          <cell r="D11" t="str">
            <v>023</v>
          </cell>
          <cell r="E11" t="str">
            <v>11</v>
          </cell>
          <cell r="F11" t="str">
            <v>DIS</v>
          </cell>
          <cell r="G11" t="str">
            <v>9000930</v>
          </cell>
          <cell r="H11" t="str">
            <v>NEXUS Automotive International</v>
          </cell>
          <cell r="I11" t="str">
            <v>9001050</v>
          </cell>
          <cell r="J11" t="str">
            <v>IDAP Grupo Serca</v>
          </cell>
          <cell r="N11">
            <v>15.39001</v>
          </cell>
          <cell r="Q11">
            <v>17.256530000000001</v>
          </cell>
          <cell r="S11" t="str">
            <v>9001050</v>
          </cell>
        </row>
        <row r="12">
          <cell r="A12" t="str">
            <v>0005</v>
          </cell>
          <cell r="B12" t="str">
            <v>0</v>
          </cell>
          <cell r="C12" t="str">
            <v>AAE</v>
          </cell>
          <cell r="D12" t="str">
            <v>023</v>
          </cell>
          <cell r="E12" t="str">
            <v>11</v>
          </cell>
          <cell r="F12" t="str">
            <v>IAM</v>
          </cell>
          <cell r="G12" t="str">
            <v>#</v>
          </cell>
          <cell r="H12" t="str">
            <v>S3/01/ZC01/Non affecté</v>
          </cell>
          <cell r="I12" t="str">
            <v>#</v>
          </cell>
          <cell r="J12" t="str">
            <v>S3/01/ZC01/Non affecté</v>
          </cell>
          <cell r="L12">
            <v>19.930959999999999</v>
          </cell>
          <cell r="N12">
            <v>20.25001</v>
          </cell>
          <cell r="P12">
            <v>19.930959999999999</v>
          </cell>
          <cell r="Q12">
            <v>32.406140000000001</v>
          </cell>
          <cell r="S12" t="str">
            <v>#</v>
          </cell>
        </row>
        <row r="13">
          <cell r="A13" t="str">
            <v>0005</v>
          </cell>
          <cell r="B13" t="str">
            <v>0</v>
          </cell>
          <cell r="C13" t="str">
            <v>AAE</v>
          </cell>
          <cell r="D13" t="str">
            <v>023</v>
          </cell>
          <cell r="E13" t="str">
            <v>11</v>
          </cell>
          <cell r="F13" t="str">
            <v>IAM</v>
          </cell>
          <cell r="G13" t="str">
            <v>#</v>
          </cell>
          <cell r="H13" t="str">
            <v>S3/01/ZC01/Non affecté</v>
          </cell>
          <cell r="I13" t="str">
            <v>9000860</v>
          </cell>
          <cell r="J13" t="str">
            <v>RECALVI (GRUPO)</v>
          </cell>
          <cell r="L13">
            <v>11.933870000000001</v>
          </cell>
          <cell r="N13">
            <v>8.0998199999999994</v>
          </cell>
          <cell r="P13">
            <v>11.933870000000001</v>
          </cell>
          <cell r="Q13">
            <v>4.6364299999999998</v>
          </cell>
          <cell r="S13" t="str">
            <v>9000860</v>
          </cell>
        </row>
        <row r="14">
          <cell r="A14" t="str">
            <v>0005</v>
          </cell>
          <cell r="B14" t="str">
            <v>0</v>
          </cell>
          <cell r="C14" t="str">
            <v>AAE</v>
          </cell>
          <cell r="D14" t="str">
            <v>023</v>
          </cell>
          <cell r="E14" t="str">
            <v>11</v>
          </cell>
          <cell r="F14" t="str">
            <v>IAM</v>
          </cell>
          <cell r="G14" t="str">
            <v>#</v>
          </cell>
          <cell r="H14" t="str">
            <v>S3/01/ZC01/Non affecté</v>
          </cell>
          <cell r="I14" t="str">
            <v>9000975</v>
          </cell>
          <cell r="J14" t="str">
            <v>DIPART S.L. (GRUPO)</v>
          </cell>
          <cell r="L14">
            <v>8.7211700000000008</v>
          </cell>
          <cell r="N14">
            <v>14.175079999999999</v>
          </cell>
          <cell r="P14">
            <v>8.7211700000000008</v>
          </cell>
          <cell r="Q14">
            <v>29.737739999999999</v>
          </cell>
          <cell r="S14" t="str">
            <v>9000975</v>
          </cell>
        </row>
        <row r="15">
          <cell r="A15" t="str">
            <v>0005</v>
          </cell>
          <cell r="B15" t="str">
            <v>0</v>
          </cell>
          <cell r="C15" t="str">
            <v>AAE</v>
          </cell>
          <cell r="D15" t="str">
            <v>023</v>
          </cell>
          <cell r="E15" t="str">
            <v>11</v>
          </cell>
          <cell r="F15" t="str">
            <v>IAM</v>
          </cell>
          <cell r="G15" t="str">
            <v>#</v>
          </cell>
          <cell r="H15" t="str">
            <v>S3/01/ZC01/Non affecté</v>
          </cell>
          <cell r="I15" t="str">
            <v>9000985</v>
          </cell>
          <cell r="J15" t="str">
            <v>GRUPO ANDEL AUTOMOCIÓN</v>
          </cell>
          <cell r="L15">
            <v>1.4953099999999999</v>
          </cell>
          <cell r="N15">
            <v>4.4549799999999999</v>
          </cell>
          <cell r="P15">
            <v>1.4953099999999999</v>
          </cell>
          <cell r="Q15">
            <v>4.9946099999999998</v>
          </cell>
          <cell r="S15" t="str">
            <v>9000985</v>
          </cell>
        </row>
        <row r="16">
          <cell r="A16" t="str">
            <v>0005</v>
          </cell>
          <cell r="B16" t="str">
            <v>0</v>
          </cell>
          <cell r="C16" t="str">
            <v>AAE</v>
          </cell>
          <cell r="D16" t="str">
            <v>023</v>
          </cell>
          <cell r="E16" t="str">
            <v>11</v>
          </cell>
          <cell r="F16" t="str">
            <v>IAM</v>
          </cell>
          <cell r="G16" t="str">
            <v>9000126</v>
          </cell>
          <cell r="H16" t="str">
            <v>TEMOT INTERNATIONAL</v>
          </cell>
          <cell r="I16" t="str">
            <v>9000106</v>
          </cell>
          <cell r="J16" t="str">
            <v>CECAUTO  GRUPO (levante)</v>
          </cell>
          <cell r="L16">
            <v>14.972329999999999</v>
          </cell>
          <cell r="N16">
            <v>31.184989999999999</v>
          </cell>
          <cell r="P16">
            <v>14.972329999999999</v>
          </cell>
          <cell r="Q16">
            <v>22.61354</v>
          </cell>
          <cell r="S16" t="str">
            <v>9000106</v>
          </cell>
        </row>
        <row r="17">
          <cell r="A17" t="str">
            <v>0005</v>
          </cell>
          <cell r="B17" t="str">
            <v>0</v>
          </cell>
          <cell r="C17" t="str">
            <v>AAE</v>
          </cell>
          <cell r="D17" t="str">
            <v>023</v>
          </cell>
          <cell r="E17" t="str">
            <v>11</v>
          </cell>
          <cell r="F17" t="str">
            <v>IAM</v>
          </cell>
          <cell r="G17" t="str">
            <v>9000132</v>
          </cell>
          <cell r="H17" t="str">
            <v>ATR INTERNATIONAL</v>
          </cell>
          <cell r="I17" t="str">
            <v>#</v>
          </cell>
          <cell r="J17" t="str">
            <v>S3/01/ZC01/Non affecté</v>
          </cell>
          <cell r="L17">
            <v>32.585929999999998</v>
          </cell>
          <cell r="N17">
            <v>40.500070000000001</v>
          </cell>
          <cell r="P17">
            <v>32.585929999999998</v>
          </cell>
          <cell r="Q17">
            <v>21.04834</v>
          </cell>
          <cell r="S17" t="str">
            <v>#</v>
          </cell>
        </row>
        <row r="18">
          <cell r="A18" t="str">
            <v>0005</v>
          </cell>
          <cell r="B18" t="str">
            <v>0</v>
          </cell>
          <cell r="C18" t="str">
            <v>AAE</v>
          </cell>
          <cell r="D18" t="str">
            <v>023</v>
          </cell>
          <cell r="E18" t="str">
            <v>11</v>
          </cell>
          <cell r="F18" t="str">
            <v>IAM</v>
          </cell>
          <cell r="G18" t="str">
            <v>9000132</v>
          </cell>
          <cell r="H18" t="str">
            <v>ATR INTERNATIONAL</v>
          </cell>
          <cell r="I18" t="str">
            <v>9000970</v>
          </cell>
          <cell r="J18" t="str">
            <v>GRUPO DAVASA &amp; CGA</v>
          </cell>
          <cell r="L18">
            <v>14.19684</v>
          </cell>
          <cell r="N18">
            <v>18.062909999999999</v>
          </cell>
          <cell r="P18">
            <v>14.19684</v>
          </cell>
          <cell r="Q18">
            <v>16.278670000000002</v>
          </cell>
          <cell r="S18" t="str">
            <v>9000970</v>
          </cell>
        </row>
        <row r="19">
          <cell r="A19" t="str">
            <v>0005</v>
          </cell>
          <cell r="B19" t="str">
            <v>0</v>
          </cell>
          <cell r="C19" t="str">
            <v>AAE</v>
          </cell>
          <cell r="D19" t="str">
            <v>023</v>
          </cell>
          <cell r="E19" t="str">
            <v>11</v>
          </cell>
          <cell r="F19" t="str">
            <v>IAM</v>
          </cell>
          <cell r="G19" t="str">
            <v>9000133</v>
          </cell>
          <cell r="H19" t="str">
            <v>ADI</v>
          </cell>
          <cell r="I19" t="str">
            <v>9000105</v>
          </cell>
          <cell r="J19" t="str">
            <v>AD PARTS SL ( GRUPO)</v>
          </cell>
          <cell r="L19">
            <v>2.9187599999999998</v>
          </cell>
          <cell r="N19">
            <v>7.2899200000000004</v>
          </cell>
          <cell r="P19">
            <v>2.9187599999999998</v>
          </cell>
          <cell r="Q19">
            <v>4.1404199999999998</v>
          </cell>
          <cell r="S19" t="str">
            <v>9000105</v>
          </cell>
        </row>
        <row r="20">
          <cell r="A20" t="str">
            <v>0005</v>
          </cell>
          <cell r="B20" t="str">
            <v>0</v>
          </cell>
          <cell r="C20" t="str">
            <v>AAE</v>
          </cell>
          <cell r="D20" t="str">
            <v>023</v>
          </cell>
          <cell r="E20" t="str">
            <v>11</v>
          </cell>
          <cell r="F20" t="str">
            <v>MIX</v>
          </cell>
          <cell r="G20" t="str">
            <v>#</v>
          </cell>
          <cell r="H20" t="str">
            <v>S3/01/ZC01/Non affecté</v>
          </cell>
          <cell r="I20" t="str">
            <v>#</v>
          </cell>
          <cell r="J20" t="str">
            <v>S3/01/ZC01/Non affecté</v>
          </cell>
          <cell r="L20">
            <v>55.015030000000003</v>
          </cell>
          <cell r="N20">
            <v>80.432910000000007</v>
          </cell>
          <cell r="P20">
            <v>55.015030000000003</v>
          </cell>
          <cell r="Q20">
            <v>75.389849999999996</v>
          </cell>
          <cell r="S20" t="str">
            <v>#</v>
          </cell>
        </row>
        <row r="21">
          <cell r="A21" t="str">
            <v>0005</v>
          </cell>
          <cell r="B21" t="str">
            <v>0</v>
          </cell>
          <cell r="C21" t="str">
            <v>AAE</v>
          </cell>
          <cell r="D21" t="str">
            <v>023</v>
          </cell>
          <cell r="E21" t="str">
            <v>11</v>
          </cell>
          <cell r="F21" t="str">
            <v>MSC</v>
          </cell>
          <cell r="G21" t="str">
            <v>#</v>
          </cell>
          <cell r="H21" t="str">
            <v>S3/01/ZC01/Non affecté</v>
          </cell>
          <cell r="I21" t="str">
            <v>#</v>
          </cell>
          <cell r="J21" t="str">
            <v>S3/01/ZC01/Non affecté</v>
          </cell>
          <cell r="N21">
            <v>3.88822</v>
          </cell>
          <cell r="S21" t="str">
            <v>#</v>
          </cell>
        </row>
        <row r="22">
          <cell r="A22" t="str">
            <v>0005</v>
          </cell>
          <cell r="B22" t="str">
            <v>0</v>
          </cell>
          <cell r="C22" t="str">
            <v>AAE</v>
          </cell>
          <cell r="D22" t="str">
            <v>023</v>
          </cell>
          <cell r="E22" t="str">
            <v>11</v>
          </cell>
          <cell r="F22" t="str">
            <v>PMT</v>
          </cell>
          <cell r="G22" t="str">
            <v>#</v>
          </cell>
          <cell r="H22" t="str">
            <v>S3/01/ZC01/Non affecté</v>
          </cell>
          <cell r="I22" t="str">
            <v>#</v>
          </cell>
          <cell r="J22" t="str">
            <v>S3/01/ZC01/Non affecté</v>
          </cell>
          <cell r="L22">
            <v>12.236000000000001</v>
          </cell>
          <cell r="N22">
            <v>7.6950000000000003</v>
          </cell>
          <cell r="P22">
            <v>12.236000000000001</v>
          </cell>
          <cell r="Q22">
            <v>6.532</v>
          </cell>
          <cell r="S22" t="str">
            <v>#</v>
          </cell>
        </row>
        <row r="23">
          <cell r="A23" t="str">
            <v>0005</v>
          </cell>
          <cell r="B23" t="str">
            <v>0</v>
          </cell>
          <cell r="C23" t="str">
            <v>AAE</v>
          </cell>
          <cell r="D23" t="str">
            <v>023</v>
          </cell>
          <cell r="E23" t="str">
            <v>12</v>
          </cell>
          <cell r="F23" t="str">
            <v>AUT</v>
          </cell>
          <cell r="G23" t="str">
            <v>#</v>
          </cell>
          <cell r="H23" t="str">
            <v>S3/01/ZC01/Non affecté</v>
          </cell>
          <cell r="I23" t="str">
            <v>#</v>
          </cell>
          <cell r="J23" t="str">
            <v>S3/01/ZC01/Non affecté</v>
          </cell>
          <cell r="L23">
            <v>3.3471500000000001</v>
          </cell>
          <cell r="N23">
            <v>6.8040399999999996</v>
          </cell>
          <cell r="P23">
            <v>3.3471500000000001</v>
          </cell>
          <cell r="Q23">
            <v>13.899620000000001</v>
          </cell>
          <cell r="S23" t="str">
            <v>#</v>
          </cell>
        </row>
        <row r="24">
          <cell r="A24" t="str">
            <v>0005</v>
          </cell>
          <cell r="B24" t="str">
            <v>0</v>
          </cell>
          <cell r="C24" t="str">
            <v>AAE</v>
          </cell>
          <cell r="D24" t="str">
            <v>024</v>
          </cell>
          <cell r="E24" t="str">
            <v>10</v>
          </cell>
          <cell r="F24" t="str">
            <v>IAM</v>
          </cell>
          <cell r="G24" t="str">
            <v>#</v>
          </cell>
          <cell r="H24" t="str">
            <v>S3/01/ZC01/Non affecté</v>
          </cell>
          <cell r="I24" t="str">
            <v>#</v>
          </cell>
          <cell r="J24" t="str">
            <v>S3/01/ZC01/Non affecté</v>
          </cell>
          <cell r="L24">
            <v>33.832239999999999</v>
          </cell>
          <cell r="N24">
            <v>14.38541</v>
          </cell>
          <cell r="P24">
            <v>33.832239999999999</v>
          </cell>
          <cell r="Q24">
            <v>11.145110000000001</v>
          </cell>
          <cell r="S24" t="str">
            <v>#</v>
          </cell>
        </row>
        <row r="25">
          <cell r="A25" t="str">
            <v>0005</v>
          </cell>
          <cell r="B25" t="str">
            <v>0</v>
          </cell>
          <cell r="C25" t="str">
            <v>AAE</v>
          </cell>
          <cell r="D25" t="str">
            <v>024</v>
          </cell>
          <cell r="E25" t="str">
            <v>11</v>
          </cell>
          <cell r="F25" t="str">
            <v>AUT</v>
          </cell>
          <cell r="G25" t="str">
            <v>#</v>
          </cell>
          <cell r="H25" t="str">
            <v>S3/01/ZC01/Non affecté</v>
          </cell>
          <cell r="I25" t="str">
            <v>#</v>
          </cell>
          <cell r="J25" t="str">
            <v>S3/01/ZC01/Non affecté</v>
          </cell>
          <cell r="L25">
            <v>29.48049</v>
          </cell>
          <cell r="N25">
            <v>25.751950000000001</v>
          </cell>
          <cell r="P25">
            <v>29.48049</v>
          </cell>
          <cell r="Q25">
            <v>17.065539999999999</v>
          </cell>
          <cell r="S25" t="str">
            <v>#</v>
          </cell>
        </row>
        <row r="26">
          <cell r="A26" t="str">
            <v>0005</v>
          </cell>
          <cell r="B26" t="str">
            <v>0</v>
          </cell>
          <cell r="C26" t="str">
            <v>AAE</v>
          </cell>
          <cell r="D26" t="str">
            <v>024</v>
          </cell>
          <cell r="E26" t="str">
            <v>11</v>
          </cell>
          <cell r="F26" t="str">
            <v>IAM</v>
          </cell>
          <cell r="G26" t="str">
            <v>#</v>
          </cell>
          <cell r="H26" t="str">
            <v>S3/01/ZC01/Non affecté</v>
          </cell>
          <cell r="I26" t="str">
            <v>#</v>
          </cell>
          <cell r="J26" t="str">
            <v>S3/01/ZC01/Non affecté</v>
          </cell>
          <cell r="L26">
            <v>104.56917</v>
          </cell>
          <cell r="N26">
            <v>97.236019999999996</v>
          </cell>
          <cell r="P26">
            <v>104.56917</v>
          </cell>
          <cell r="Q26">
            <v>68.588030000000003</v>
          </cell>
          <cell r="S26" t="str">
            <v>#</v>
          </cell>
        </row>
        <row r="27">
          <cell r="A27" t="str">
            <v>0005</v>
          </cell>
          <cell r="B27" t="str">
            <v>0</v>
          </cell>
          <cell r="C27" t="str">
            <v>AAE</v>
          </cell>
          <cell r="D27" t="str">
            <v>024</v>
          </cell>
          <cell r="E27" t="str">
            <v>11</v>
          </cell>
          <cell r="F27" t="str">
            <v>IAM</v>
          </cell>
          <cell r="G27" t="str">
            <v>9000132</v>
          </cell>
          <cell r="H27" t="str">
            <v>ATR INTERNATIONAL</v>
          </cell>
          <cell r="I27" t="str">
            <v>9001132</v>
          </cell>
          <cell r="J27" t="str">
            <v>RHIAG GROUP</v>
          </cell>
          <cell r="L27">
            <v>1.5035499999999999</v>
          </cell>
          <cell r="N27">
            <v>1.42079</v>
          </cell>
          <cell r="P27">
            <v>1.5035499999999999</v>
          </cell>
          <cell r="S27" t="str">
            <v>9001132</v>
          </cell>
        </row>
        <row r="28">
          <cell r="A28" t="str">
            <v>0005</v>
          </cell>
          <cell r="B28" t="str">
            <v>0</v>
          </cell>
          <cell r="C28" t="str">
            <v>AAE</v>
          </cell>
          <cell r="D28" t="str">
            <v>024</v>
          </cell>
          <cell r="E28" t="str">
            <v>11</v>
          </cell>
          <cell r="F28" t="str">
            <v>MSC</v>
          </cell>
          <cell r="G28" t="str">
            <v>#</v>
          </cell>
          <cell r="H28" t="str">
            <v>S3/01/ZC01/Non affecté</v>
          </cell>
          <cell r="I28" t="str">
            <v>#</v>
          </cell>
          <cell r="J28" t="str">
            <v>S3/01/ZC01/Non affecté</v>
          </cell>
          <cell r="N28">
            <v>17.760079999999999</v>
          </cell>
          <cell r="S28" t="str">
            <v>#</v>
          </cell>
        </row>
        <row r="29">
          <cell r="A29" t="str">
            <v>0005</v>
          </cell>
          <cell r="B29" t="str">
            <v>0</v>
          </cell>
          <cell r="C29" t="str">
            <v>AAE</v>
          </cell>
          <cell r="D29" t="str">
            <v>024</v>
          </cell>
          <cell r="E29" t="str">
            <v>11</v>
          </cell>
          <cell r="F29" t="str">
            <v>TRM</v>
          </cell>
          <cell r="G29" t="str">
            <v>#</v>
          </cell>
          <cell r="H29" t="str">
            <v>S3/01/ZC01/Non affecté</v>
          </cell>
          <cell r="I29" t="str">
            <v>#</v>
          </cell>
          <cell r="J29" t="str">
            <v>S3/01/ZC01/Non affecté</v>
          </cell>
          <cell r="L29">
            <v>61.731999999999999</v>
          </cell>
          <cell r="N29">
            <v>35.520000000000003</v>
          </cell>
          <cell r="P29">
            <v>61.731999999999999</v>
          </cell>
          <cell r="Q29">
            <v>24.692799999999998</v>
          </cell>
          <cell r="S29" t="str">
            <v>#</v>
          </cell>
        </row>
        <row r="30">
          <cell r="A30" t="str">
            <v>0005</v>
          </cell>
          <cell r="B30" t="str">
            <v>0</v>
          </cell>
          <cell r="C30" t="str">
            <v>AAE</v>
          </cell>
          <cell r="D30" t="str">
            <v>024</v>
          </cell>
          <cell r="E30" t="str">
            <v>12</v>
          </cell>
          <cell r="F30" t="str">
            <v>IAM</v>
          </cell>
          <cell r="G30" t="str">
            <v>#</v>
          </cell>
          <cell r="H30" t="str">
            <v>S3/01/ZC01/Non affecté</v>
          </cell>
          <cell r="I30" t="str">
            <v>#</v>
          </cell>
          <cell r="J30" t="str">
            <v>S3/01/ZC01/Non affecté</v>
          </cell>
          <cell r="N30">
            <v>0.53281000000000001</v>
          </cell>
          <cell r="S30" t="str">
            <v>#</v>
          </cell>
        </row>
        <row r="31">
          <cell r="A31" t="str">
            <v>0005</v>
          </cell>
          <cell r="B31" t="str">
            <v>0</v>
          </cell>
          <cell r="C31" t="str">
            <v>AAE</v>
          </cell>
          <cell r="D31" t="str">
            <v>024</v>
          </cell>
          <cell r="E31" t="str">
            <v>13</v>
          </cell>
          <cell r="F31" t="str">
            <v>AUT</v>
          </cell>
          <cell r="G31" t="str">
            <v>#</v>
          </cell>
          <cell r="H31" t="str">
            <v>S3/01/ZC01/Non affecté</v>
          </cell>
          <cell r="I31" t="str">
            <v>#</v>
          </cell>
          <cell r="J31" t="str">
            <v>S3/01/ZC01/Non affecté</v>
          </cell>
          <cell r="L31">
            <v>62.215879999999999</v>
          </cell>
          <cell r="N31">
            <v>51.947929999999999</v>
          </cell>
          <cell r="P31">
            <v>62.215879999999999</v>
          </cell>
          <cell r="Q31">
            <v>25.396350000000002</v>
          </cell>
          <cell r="S31" t="str">
            <v>#</v>
          </cell>
        </row>
        <row r="32">
          <cell r="A32" t="str">
            <v>0005</v>
          </cell>
          <cell r="B32" t="str">
            <v>0</v>
          </cell>
          <cell r="C32" t="str">
            <v>AAE</v>
          </cell>
          <cell r="D32" t="str">
            <v>024</v>
          </cell>
          <cell r="E32" t="str">
            <v>13</v>
          </cell>
          <cell r="F32" t="str">
            <v>IAM</v>
          </cell>
          <cell r="G32" t="str">
            <v>#</v>
          </cell>
          <cell r="H32" t="str">
            <v>S3/01/ZC01/Non affecté</v>
          </cell>
          <cell r="I32" t="str">
            <v>#</v>
          </cell>
          <cell r="J32" t="str">
            <v>S3/01/ZC01/Non affecté</v>
          </cell>
          <cell r="N32">
            <v>8.8789999999999994E-2</v>
          </cell>
          <cell r="S32" t="str">
            <v>#</v>
          </cell>
        </row>
        <row r="33">
          <cell r="A33" t="str">
            <v>0005</v>
          </cell>
          <cell r="B33" t="str">
            <v>0</v>
          </cell>
          <cell r="C33" t="str">
            <v>AAE</v>
          </cell>
          <cell r="D33" t="str">
            <v>024</v>
          </cell>
          <cell r="E33" t="str">
            <v>14</v>
          </cell>
          <cell r="F33" t="str">
            <v>IAM</v>
          </cell>
          <cell r="G33" t="str">
            <v>#</v>
          </cell>
          <cell r="H33" t="str">
            <v>S3/01/ZC01/Non affecté</v>
          </cell>
          <cell r="I33" t="str">
            <v>#</v>
          </cell>
          <cell r="J33" t="str">
            <v>S3/01/ZC01/Non affecté</v>
          </cell>
          <cell r="L33">
            <v>63.998550000000002</v>
          </cell>
          <cell r="N33">
            <v>52.481079999999999</v>
          </cell>
          <cell r="P33">
            <v>63.998550000000002</v>
          </cell>
          <cell r="Q33">
            <v>42.12106</v>
          </cell>
          <cell r="S33" t="str">
            <v>#</v>
          </cell>
        </row>
        <row r="34">
          <cell r="A34" t="str">
            <v>0005</v>
          </cell>
          <cell r="B34" t="str">
            <v>0</v>
          </cell>
          <cell r="C34" t="str">
            <v>AAE</v>
          </cell>
          <cell r="D34" t="str">
            <v>024</v>
          </cell>
          <cell r="E34" t="str">
            <v>14</v>
          </cell>
          <cell r="F34" t="str">
            <v>IAM</v>
          </cell>
          <cell r="G34" t="str">
            <v>9000126</v>
          </cell>
          <cell r="H34" t="str">
            <v>TEMOT INTERNATIONAL</v>
          </cell>
          <cell r="I34" t="str">
            <v>9001095</v>
          </cell>
          <cell r="J34" t="str">
            <v>NSD</v>
          </cell>
          <cell r="L34">
            <v>5.2829100000000002</v>
          </cell>
          <cell r="N34">
            <v>12.876049999999999</v>
          </cell>
          <cell r="P34">
            <v>5.2829100000000002</v>
          </cell>
          <cell r="Q34">
            <v>10.681570000000001</v>
          </cell>
          <cell r="S34" t="str">
            <v>9001095</v>
          </cell>
        </row>
        <row r="35">
          <cell r="A35" t="str">
            <v>0005</v>
          </cell>
          <cell r="B35" t="str">
            <v>0</v>
          </cell>
          <cell r="C35" t="str">
            <v>AAE</v>
          </cell>
          <cell r="D35" t="str">
            <v>024</v>
          </cell>
          <cell r="E35" t="str">
            <v>14</v>
          </cell>
          <cell r="F35" t="str">
            <v>IAM</v>
          </cell>
          <cell r="G35" t="str">
            <v>9000133</v>
          </cell>
          <cell r="H35" t="str">
            <v>ADI</v>
          </cell>
          <cell r="I35" t="str">
            <v>9000960</v>
          </cell>
          <cell r="J35" t="str">
            <v>AD ITALIE</v>
          </cell>
          <cell r="L35">
            <v>70.215950000000007</v>
          </cell>
          <cell r="N35">
            <v>101.6765</v>
          </cell>
          <cell r="P35">
            <v>70.215950000000007</v>
          </cell>
          <cell r="Q35">
            <v>61.144979999999997</v>
          </cell>
          <cell r="S35" t="str">
            <v>9000960</v>
          </cell>
        </row>
        <row r="36">
          <cell r="A36" t="str">
            <v>0005</v>
          </cell>
          <cell r="B36" t="str">
            <v>0</v>
          </cell>
          <cell r="C36" t="str">
            <v>AAE</v>
          </cell>
          <cell r="D36" t="str">
            <v>024</v>
          </cell>
          <cell r="E36" t="str">
            <v>14</v>
          </cell>
          <cell r="F36" t="str">
            <v>IAM</v>
          </cell>
          <cell r="G36" t="str">
            <v>9000920</v>
          </cell>
          <cell r="H36" t="str">
            <v>GROUPAUTO INTERNATIONAL</v>
          </cell>
          <cell r="I36" t="str">
            <v>9000921</v>
          </cell>
          <cell r="J36" t="str">
            <v>ITALIE GROUPAUTO</v>
          </cell>
          <cell r="L36">
            <v>21.51238</v>
          </cell>
          <cell r="N36">
            <v>11.54396</v>
          </cell>
          <cell r="P36">
            <v>21.51238</v>
          </cell>
          <cell r="Q36">
            <v>6.2620899999999997</v>
          </cell>
          <cell r="S36" t="str">
            <v>9000921</v>
          </cell>
        </row>
        <row r="37">
          <cell r="A37" t="str">
            <v>0005</v>
          </cell>
          <cell r="B37" t="str">
            <v>0</v>
          </cell>
          <cell r="C37" t="str">
            <v>AAE</v>
          </cell>
          <cell r="D37" t="str">
            <v>024</v>
          </cell>
          <cell r="E37" t="str">
            <v>14</v>
          </cell>
          <cell r="F37" t="str">
            <v>MCY</v>
          </cell>
          <cell r="G37" t="str">
            <v>#</v>
          </cell>
          <cell r="H37" t="str">
            <v>S3/01/ZC01/Non affecté</v>
          </cell>
          <cell r="I37" t="str">
            <v>#</v>
          </cell>
          <cell r="J37" t="str">
            <v>S3/01/ZC01/Non affecté</v>
          </cell>
          <cell r="L37">
            <v>1.7459</v>
          </cell>
          <cell r="N37">
            <v>8.8800100000000004</v>
          </cell>
          <cell r="P37">
            <v>1.7459</v>
          </cell>
          <cell r="Q37">
            <v>0.77</v>
          </cell>
          <cell r="S37" t="str">
            <v>#</v>
          </cell>
        </row>
        <row r="38">
          <cell r="A38" t="str">
            <v>0005</v>
          </cell>
          <cell r="B38" t="str">
            <v>0</v>
          </cell>
          <cell r="C38" t="str">
            <v>AAE</v>
          </cell>
          <cell r="D38" t="str">
            <v>024</v>
          </cell>
          <cell r="E38" t="str">
            <v>16</v>
          </cell>
          <cell r="F38" t="str">
            <v>AUT</v>
          </cell>
          <cell r="G38" t="str">
            <v>9001202</v>
          </cell>
          <cell r="H38" t="str">
            <v>OES EUROPE</v>
          </cell>
          <cell r="I38" t="str">
            <v>9000258</v>
          </cell>
          <cell r="J38" t="str">
            <v>OES ITALY</v>
          </cell>
          <cell r="L38">
            <v>43.971890000000002</v>
          </cell>
          <cell r="N38">
            <v>106.56</v>
          </cell>
          <cell r="P38">
            <v>43.971890000000002</v>
          </cell>
          <cell r="Q38">
            <v>117.64713999999999</v>
          </cell>
          <cell r="S38" t="str">
            <v>9000258</v>
          </cell>
        </row>
        <row r="39">
          <cell r="A39" t="str">
            <v>0005</v>
          </cell>
          <cell r="B39" t="str">
            <v>0</v>
          </cell>
          <cell r="C39" t="str">
            <v>AAE</v>
          </cell>
          <cell r="D39" t="str">
            <v>025</v>
          </cell>
          <cell r="E39" t="str">
            <v>10</v>
          </cell>
          <cell r="F39" t="str">
            <v>AUT</v>
          </cell>
          <cell r="G39" t="str">
            <v>#</v>
          </cell>
          <cell r="H39" t="str">
            <v>S3/01/ZC01/Non affecté</v>
          </cell>
          <cell r="I39" t="str">
            <v>#</v>
          </cell>
          <cell r="J39" t="str">
            <v>S3/01/ZC01/Non affecté</v>
          </cell>
          <cell r="L39">
            <v>56.47719</v>
          </cell>
          <cell r="N39">
            <v>287.53059000000002</v>
          </cell>
          <cell r="P39">
            <v>56.47719</v>
          </cell>
          <cell r="Q39">
            <v>350.55500999999998</v>
          </cell>
          <cell r="S39" t="str">
            <v>#</v>
          </cell>
        </row>
        <row r="40">
          <cell r="A40" t="str">
            <v>0005</v>
          </cell>
          <cell r="B40" t="str">
            <v>0</v>
          </cell>
          <cell r="C40" t="str">
            <v>AAE</v>
          </cell>
          <cell r="D40" t="str">
            <v>025</v>
          </cell>
          <cell r="E40" t="str">
            <v>10</v>
          </cell>
          <cell r="F40" t="str">
            <v>MQC</v>
          </cell>
          <cell r="G40" t="str">
            <v>#</v>
          </cell>
          <cell r="H40" t="str">
            <v>S3/01/ZC01/Non affecté</v>
          </cell>
          <cell r="I40" t="str">
            <v>#</v>
          </cell>
          <cell r="J40" t="str">
            <v>S3/01/ZC01/Non affecté</v>
          </cell>
          <cell r="N40">
            <v>0.24781</v>
          </cell>
          <cell r="Q40">
            <v>0.86</v>
          </cell>
          <cell r="S40" t="str">
            <v>#</v>
          </cell>
        </row>
        <row r="41">
          <cell r="A41" t="str">
            <v>0005</v>
          </cell>
          <cell r="B41" t="str">
            <v>0</v>
          </cell>
          <cell r="C41" t="str">
            <v>AAE</v>
          </cell>
          <cell r="D41" t="str">
            <v>025</v>
          </cell>
          <cell r="E41" t="str">
            <v>10</v>
          </cell>
          <cell r="F41" t="str">
            <v>MSC</v>
          </cell>
          <cell r="G41" t="str">
            <v>#</v>
          </cell>
          <cell r="H41" t="str">
            <v>S1/01/ZC01/Non affecté</v>
          </cell>
          <cell r="I41" t="str">
            <v>#</v>
          </cell>
          <cell r="J41" t="str">
            <v>S1/01/ZC01/Non affecté</v>
          </cell>
          <cell r="L41">
            <v>4.6661400000000004</v>
          </cell>
          <cell r="N41">
            <v>7.8470000000000004</v>
          </cell>
          <cell r="P41">
            <v>4.6661400000000004</v>
          </cell>
          <cell r="Q41">
            <v>9.9338800000000003</v>
          </cell>
          <cell r="S41" t="str">
            <v>#</v>
          </cell>
        </row>
        <row r="42">
          <cell r="A42" t="str">
            <v>0005</v>
          </cell>
          <cell r="B42" t="str">
            <v>0</v>
          </cell>
          <cell r="C42" t="str">
            <v>AAE</v>
          </cell>
          <cell r="D42" t="str">
            <v>025</v>
          </cell>
          <cell r="E42" t="str">
            <v>11</v>
          </cell>
          <cell r="F42" t="str">
            <v>DIS</v>
          </cell>
          <cell r="G42" t="str">
            <v>9000126</v>
          </cell>
          <cell r="H42" t="str">
            <v>TEMOT INTERNATIONAL</v>
          </cell>
          <cell r="I42" t="str">
            <v>9000125</v>
          </cell>
          <cell r="J42" t="str">
            <v>AUTOLIA</v>
          </cell>
          <cell r="L42">
            <v>2.128E-2</v>
          </cell>
          <cell r="N42">
            <v>1.37832</v>
          </cell>
          <cell r="P42">
            <v>2.128E-2</v>
          </cell>
          <cell r="Q42">
            <v>0.72865000000000002</v>
          </cell>
          <cell r="S42" t="str">
            <v>9000125</v>
          </cell>
        </row>
        <row r="43">
          <cell r="A43" t="str">
            <v>0005</v>
          </cell>
          <cell r="B43" t="str">
            <v>0</v>
          </cell>
          <cell r="C43" t="str">
            <v>AAE</v>
          </cell>
          <cell r="D43" t="str">
            <v>025</v>
          </cell>
          <cell r="E43" t="str">
            <v>11</v>
          </cell>
          <cell r="F43" t="str">
            <v>IAM</v>
          </cell>
          <cell r="G43" t="str">
            <v>#</v>
          </cell>
          <cell r="H43" t="str">
            <v>S3/01/ZC01/Non affecté</v>
          </cell>
          <cell r="I43" t="str">
            <v>#</v>
          </cell>
          <cell r="J43" t="str">
            <v>S3/01/ZC01/Non affecté</v>
          </cell>
          <cell r="L43">
            <v>148.21584999999999</v>
          </cell>
          <cell r="N43">
            <v>206.71397999999999</v>
          </cell>
          <cell r="P43">
            <v>148.21584999999999</v>
          </cell>
          <cell r="Q43">
            <v>214.28474</v>
          </cell>
          <cell r="S43" t="str">
            <v>#</v>
          </cell>
        </row>
        <row r="44">
          <cell r="A44" t="str">
            <v>0005</v>
          </cell>
          <cell r="B44" t="str">
            <v>0</v>
          </cell>
          <cell r="C44" t="str">
            <v>AAE</v>
          </cell>
          <cell r="D44" t="str">
            <v>025</v>
          </cell>
          <cell r="E44" t="str">
            <v>11</v>
          </cell>
          <cell r="F44" t="str">
            <v>IAM</v>
          </cell>
          <cell r="G44" t="str">
            <v>9000126</v>
          </cell>
          <cell r="H44" t="str">
            <v>TEMOT INTERNATIONAL</v>
          </cell>
          <cell r="I44" t="str">
            <v>9000125</v>
          </cell>
          <cell r="J44" t="str">
            <v>AUTOLIA</v>
          </cell>
          <cell r="L44">
            <v>51.271729999999998</v>
          </cell>
          <cell r="N44">
            <v>86.564840000000004</v>
          </cell>
          <cell r="P44">
            <v>51.271729999999998</v>
          </cell>
          <cell r="Q44">
            <v>74.785520000000005</v>
          </cell>
          <cell r="S44" t="str">
            <v>9000125</v>
          </cell>
        </row>
        <row r="45">
          <cell r="A45" t="str">
            <v>0005</v>
          </cell>
          <cell r="B45" t="str">
            <v>0</v>
          </cell>
          <cell r="C45" t="str">
            <v>AAE</v>
          </cell>
          <cell r="D45" t="str">
            <v>025</v>
          </cell>
          <cell r="E45" t="str">
            <v>11</v>
          </cell>
          <cell r="F45" t="str">
            <v>IAM</v>
          </cell>
          <cell r="G45" t="str">
            <v>9000132</v>
          </cell>
          <cell r="H45" t="str">
            <v>ATR INTERNATIONAL</v>
          </cell>
          <cell r="I45" t="str">
            <v>9001099</v>
          </cell>
          <cell r="J45" t="str">
            <v>GROUPE LAURENT</v>
          </cell>
          <cell r="L45">
            <v>153.53827000000001</v>
          </cell>
          <cell r="N45">
            <v>231.28016</v>
          </cell>
          <cell r="P45">
            <v>153.53827000000001</v>
          </cell>
          <cell r="Q45">
            <v>240.89339000000001</v>
          </cell>
          <cell r="S45" t="str">
            <v>9001099</v>
          </cell>
        </row>
        <row r="46">
          <cell r="A46" t="str">
            <v>0005</v>
          </cell>
          <cell r="B46" t="str">
            <v>0</v>
          </cell>
          <cell r="C46" t="str">
            <v>AAE</v>
          </cell>
          <cell r="D46" t="str">
            <v>025</v>
          </cell>
          <cell r="E46" t="str">
            <v>11</v>
          </cell>
          <cell r="F46" t="str">
            <v>IAM</v>
          </cell>
          <cell r="G46" t="str">
            <v>9000133</v>
          </cell>
          <cell r="H46" t="str">
            <v>ADI</v>
          </cell>
          <cell r="I46" t="str">
            <v>9000120</v>
          </cell>
          <cell r="J46" t="str">
            <v>AD FRANCE</v>
          </cell>
          <cell r="L46">
            <v>0.68642999999999998</v>
          </cell>
          <cell r="N46">
            <v>14.9095</v>
          </cell>
          <cell r="P46">
            <v>0.68642999999999998</v>
          </cell>
          <cell r="Q46">
            <v>19.938220000000001</v>
          </cell>
          <cell r="S46" t="str">
            <v>9000120</v>
          </cell>
        </row>
        <row r="47">
          <cell r="A47" t="str">
            <v>0005</v>
          </cell>
          <cell r="B47" t="str">
            <v>0</v>
          </cell>
          <cell r="C47" t="str">
            <v>AAE</v>
          </cell>
          <cell r="D47" t="str">
            <v>025</v>
          </cell>
          <cell r="E47" t="str">
            <v>11</v>
          </cell>
          <cell r="F47" t="str">
            <v>IAM</v>
          </cell>
          <cell r="G47" t="str">
            <v>9000920</v>
          </cell>
          <cell r="H47" t="str">
            <v>GROUPAUTO INTERNATIONAL</v>
          </cell>
          <cell r="I47" t="str">
            <v>9001056</v>
          </cell>
          <cell r="J47" t="str">
            <v>ALLIANCE AUTO</v>
          </cell>
          <cell r="L47">
            <v>46.049259999999997</v>
          </cell>
          <cell r="N47">
            <v>95.976680000000002</v>
          </cell>
          <cell r="P47">
            <v>46.049259999999997</v>
          </cell>
          <cell r="Q47">
            <v>53.979469999999999</v>
          </cell>
          <cell r="S47" t="str">
            <v>9001056</v>
          </cell>
        </row>
        <row r="48">
          <cell r="A48" t="str">
            <v>0005</v>
          </cell>
          <cell r="B48" t="str">
            <v>0</v>
          </cell>
          <cell r="C48" t="str">
            <v>AAE</v>
          </cell>
          <cell r="D48" t="str">
            <v>025</v>
          </cell>
          <cell r="E48" t="str">
            <v>11</v>
          </cell>
          <cell r="F48" t="str">
            <v>IAM</v>
          </cell>
          <cell r="G48" t="str">
            <v>9000930</v>
          </cell>
          <cell r="H48" t="str">
            <v>NEXUS Automotive International</v>
          </cell>
          <cell r="I48" t="str">
            <v>9001060</v>
          </cell>
          <cell r="J48" t="str">
            <v>ID RECHANGE</v>
          </cell>
          <cell r="L48">
            <v>14.39818</v>
          </cell>
          <cell r="N48">
            <v>19.411180000000002</v>
          </cell>
          <cell r="P48">
            <v>14.39818</v>
          </cell>
          <cell r="Q48">
            <v>11.49292</v>
          </cell>
          <cell r="S48" t="str">
            <v>9001060</v>
          </cell>
        </row>
        <row r="49">
          <cell r="A49" t="str">
            <v>0005</v>
          </cell>
          <cell r="B49" t="str">
            <v>0</v>
          </cell>
          <cell r="C49" t="str">
            <v>AAE</v>
          </cell>
          <cell r="D49" t="str">
            <v>025</v>
          </cell>
          <cell r="E49" t="str">
            <v>12</v>
          </cell>
          <cell r="F49" t="str">
            <v>AUT</v>
          </cell>
          <cell r="G49" t="str">
            <v>#</v>
          </cell>
          <cell r="H49" t="str">
            <v>S3/01/ZC01/Non affecté</v>
          </cell>
          <cell r="I49" t="str">
            <v>#</v>
          </cell>
          <cell r="J49" t="str">
            <v>S3/01/ZC01/Non affecté</v>
          </cell>
          <cell r="L49">
            <v>8.1462000000000003</v>
          </cell>
          <cell r="N49">
            <v>7.8470000000000004</v>
          </cell>
          <cell r="P49">
            <v>8.1462000000000003</v>
          </cell>
          <cell r="Q49">
            <v>5.5616199999999996</v>
          </cell>
          <cell r="S49" t="str">
            <v>#</v>
          </cell>
        </row>
        <row r="50">
          <cell r="A50" t="str">
            <v>0005</v>
          </cell>
          <cell r="B50" t="str">
            <v>0</v>
          </cell>
          <cell r="C50" t="str">
            <v>AAE</v>
          </cell>
          <cell r="D50" t="str">
            <v>025</v>
          </cell>
          <cell r="E50" t="str">
            <v>12</v>
          </cell>
          <cell r="F50" t="str">
            <v>IAM</v>
          </cell>
          <cell r="G50" t="str">
            <v>#</v>
          </cell>
          <cell r="H50" t="str">
            <v>S3/01/ZC01/Non affecté</v>
          </cell>
          <cell r="I50" t="str">
            <v>#</v>
          </cell>
          <cell r="J50" t="str">
            <v>S3/01/ZC01/Non affecté</v>
          </cell>
          <cell r="L50">
            <v>2.92144</v>
          </cell>
          <cell r="N50">
            <v>4.4603700000000002</v>
          </cell>
          <cell r="P50">
            <v>2.92144</v>
          </cell>
          <cell r="Q50">
            <v>4.3533799999999996</v>
          </cell>
          <cell r="S50" t="str">
            <v>#</v>
          </cell>
        </row>
        <row r="51">
          <cell r="A51" t="str">
            <v>0005</v>
          </cell>
          <cell r="B51" t="str">
            <v>0</v>
          </cell>
          <cell r="C51" t="str">
            <v>AAE</v>
          </cell>
          <cell r="D51" t="str">
            <v>025</v>
          </cell>
          <cell r="E51" t="str">
            <v>13</v>
          </cell>
          <cell r="F51" t="str">
            <v>IAM</v>
          </cell>
          <cell r="G51" t="str">
            <v>#</v>
          </cell>
          <cell r="H51" t="str">
            <v>S3/01/ZC01/Non affecté</v>
          </cell>
          <cell r="I51" t="str">
            <v>#</v>
          </cell>
          <cell r="J51" t="str">
            <v>S3/01/ZC01/Non affecté</v>
          </cell>
          <cell r="L51">
            <v>42.531889999999997</v>
          </cell>
          <cell r="N51">
            <v>44.423630000000003</v>
          </cell>
          <cell r="P51">
            <v>42.531889999999997</v>
          </cell>
          <cell r="Q51">
            <v>68.459130000000002</v>
          </cell>
          <cell r="S51" t="str">
            <v>#</v>
          </cell>
        </row>
        <row r="52">
          <cell r="A52" t="str">
            <v>0005</v>
          </cell>
          <cell r="B52" t="str">
            <v>0</v>
          </cell>
          <cell r="C52" t="str">
            <v>AAE</v>
          </cell>
          <cell r="D52" t="str">
            <v>025</v>
          </cell>
          <cell r="E52" t="str">
            <v>14</v>
          </cell>
          <cell r="F52" t="str">
            <v>IAM</v>
          </cell>
          <cell r="G52" t="str">
            <v>#</v>
          </cell>
          <cell r="H52" t="str">
            <v>S3/01/ZC01/Non affecté</v>
          </cell>
          <cell r="I52" t="str">
            <v>#</v>
          </cell>
          <cell r="J52" t="str">
            <v>S3/01/ZC01/Non affecté</v>
          </cell>
          <cell r="L52">
            <v>16.151669999999999</v>
          </cell>
          <cell r="N52">
            <v>38.293390000000002</v>
          </cell>
          <cell r="P52">
            <v>16.151669999999999</v>
          </cell>
          <cell r="Q52">
            <v>26.20722</v>
          </cell>
          <cell r="S52" t="str">
            <v>#</v>
          </cell>
        </row>
        <row r="53">
          <cell r="A53" t="str">
            <v>0005</v>
          </cell>
          <cell r="B53" t="str">
            <v>0</v>
          </cell>
          <cell r="C53" t="str">
            <v>AAE</v>
          </cell>
          <cell r="D53" t="str">
            <v>025</v>
          </cell>
          <cell r="E53" t="str">
            <v>14</v>
          </cell>
          <cell r="F53" t="str">
            <v>IAM</v>
          </cell>
          <cell r="G53" t="str">
            <v>9000126</v>
          </cell>
          <cell r="H53" t="str">
            <v>TEMOT INTERNATIONAL</v>
          </cell>
          <cell r="I53" t="str">
            <v>9000125</v>
          </cell>
          <cell r="J53" t="str">
            <v>AUTOLIA</v>
          </cell>
          <cell r="L53">
            <v>33.391710000000003</v>
          </cell>
          <cell r="N53">
            <v>88.382249999999999</v>
          </cell>
          <cell r="P53">
            <v>33.391710000000003</v>
          </cell>
          <cell r="Q53">
            <v>59.765450000000001</v>
          </cell>
          <cell r="S53" t="str">
            <v>9000125</v>
          </cell>
        </row>
        <row r="54">
          <cell r="A54" t="str">
            <v>0005</v>
          </cell>
          <cell r="B54" t="str">
            <v>0</v>
          </cell>
          <cell r="C54" t="str">
            <v>AAE</v>
          </cell>
          <cell r="D54" t="str">
            <v>025</v>
          </cell>
          <cell r="E54" t="str">
            <v>14</v>
          </cell>
          <cell r="F54" t="str">
            <v>IAM</v>
          </cell>
          <cell r="G54" t="str">
            <v>9000920</v>
          </cell>
          <cell r="H54" t="str">
            <v>GROUPAUTO INTERNATIONAL</v>
          </cell>
          <cell r="I54" t="str">
            <v>9001056</v>
          </cell>
          <cell r="J54" t="str">
            <v>ALLIANCE AUTO</v>
          </cell>
          <cell r="L54">
            <v>47.742089999999997</v>
          </cell>
          <cell r="N54">
            <v>83.426320000000004</v>
          </cell>
          <cell r="P54">
            <v>47.742089999999997</v>
          </cell>
          <cell r="Q54">
            <v>52.680819999999997</v>
          </cell>
          <cell r="S54" t="str">
            <v>9001056</v>
          </cell>
        </row>
        <row r="55">
          <cell r="A55" t="str">
            <v>0005</v>
          </cell>
          <cell r="B55" t="str">
            <v>0</v>
          </cell>
          <cell r="C55" t="str">
            <v>AAE</v>
          </cell>
          <cell r="D55" t="str">
            <v>025</v>
          </cell>
          <cell r="E55" t="str">
            <v>14</v>
          </cell>
          <cell r="F55" t="str">
            <v>IAM</v>
          </cell>
          <cell r="G55" t="str">
            <v>9000930</v>
          </cell>
          <cell r="H55" t="str">
            <v>NEXUS Automotive International</v>
          </cell>
          <cell r="I55" t="str">
            <v>9000272</v>
          </cell>
          <cell r="J55" t="str">
            <v>APPRAU</v>
          </cell>
          <cell r="L55">
            <v>238.53894</v>
          </cell>
          <cell r="N55">
            <v>302.31544000000002</v>
          </cell>
          <cell r="P55">
            <v>238.53894</v>
          </cell>
          <cell r="Q55">
            <v>175.24205000000001</v>
          </cell>
          <cell r="S55" t="str">
            <v>9000272</v>
          </cell>
        </row>
        <row r="56">
          <cell r="A56" t="str">
            <v>0005</v>
          </cell>
          <cell r="B56" t="str">
            <v>0</v>
          </cell>
          <cell r="C56" t="str">
            <v>AAE</v>
          </cell>
          <cell r="D56" t="str">
            <v>025</v>
          </cell>
          <cell r="E56" t="str">
            <v>14</v>
          </cell>
          <cell r="F56" t="str">
            <v>IAM</v>
          </cell>
          <cell r="G56" t="str">
            <v>9000930</v>
          </cell>
          <cell r="H56" t="str">
            <v>NEXUS Automotive International</v>
          </cell>
          <cell r="I56" t="str">
            <v>9000931</v>
          </cell>
          <cell r="J56" t="str">
            <v>IDAP S'Energie</v>
          </cell>
          <cell r="L56">
            <v>91.274900000000002</v>
          </cell>
          <cell r="N56">
            <v>208.97788</v>
          </cell>
          <cell r="P56">
            <v>91.274900000000002</v>
          </cell>
          <cell r="Q56">
            <v>171.10785999999999</v>
          </cell>
          <cell r="S56" t="str">
            <v>9000931</v>
          </cell>
        </row>
        <row r="57">
          <cell r="A57" t="str">
            <v>0005</v>
          </cell>
          <cell r="B57" t="str">
            <v>0</v>
          </cell>
          <cell r="C57" t="str">
            <v>AAE</v>
          </cell>
          <cell r="D57" t="str">
            <v>025</v>
          </cell>
          <cell r="E57" t="str">
            <v>15</v>
          </cell>
          <cell r="F57" t="str">
            <v>IAM</v>
          </cell>
          <cell r="G57" t="str">
            <v>9000920</v>
          </cell>
          <cell r="H57" t="str">
            <v>GROUPAUTO INTERNATIONAL</v>
          </cell>
          <cell r="I57" t="str">
            <v>9001056</v>
          </cell>
          <cell r="J57" t="str">
            <v>ALLIANCE AUTO</v>
          </cell>
          <cell r="L57">
            <v>61.798909999999999</v>
          </cell>
          <cell r="N57">
            <v>175.69036</v>
          </cell>
          <cell r="P57">
            <v>61.798909999999999</v>
          </cell>
          <cell r="Q57">
            <v>26.596419999999998</v>
          </cell>
          <cell r="S57" t="str">
            <v>9001056</v>
          </cell>
        </row>
        <row r="58">
          <cell r="A58" t="str">
            <v>0005</v>
          </cell>
          <cell r="B58" t="str">
            <v>0</v>
          </cell>
          <cell r="C58" t="str">
            <v>AAE</v>
          </cell>
          <cell r="D58" t="str">
            <v>025</v>
          </cell>
          <cell r="E58" t="str">
            <v>16</v>
          </cell>
          <cell r="F58" t="str">
            <v>AUT</v>
          </cell>
          <cell r="G58" t="str">
            <v>#</v>
          </cell>
          <cell r="H58" t="str">
            <v>S1/01/ZC01/Non affecté</v>
          </cell>
          <cell r="I58" t="str">
            <v>9000257</v>
          </cell>
          <cell r="J58" t="str">
            <v>PSA</v>
          </cell>
          <cell r="L58">
            <v>87.07996</v>
          </cell>
          <cell r="N58">
            <v>109.44499999999999</v>
          </cell>
          <cell r="P58">
            <v>87.07996</v>
          </cell>
          <cell r="Q58">
            <v>131.16073</v>
          </cell>
          <cell r="S58" t="str">
            <v>9000257</v>
          </cell>
        </row>
        <row r="59">
          <cell r="A59" t="str">
            <v>0005</v>
          </cell>
          <cell r="B59" t="str">
            <v>0</v>
          </cell>
          <cell r="C59" t="str">
            <v>AAE</v>
          </cell>
          <cell r="D59" t="str">
            <v>025</v>
          </cell>
          <cell r="E59" t="str">
            <v>16</v>
          </cell>
          <cell r="F59" t="str">
            <v>AUT</v>
          </cell>
          <cell r="G59" t="str">
            <v>9001202</v>
          </cell>
          <cell r="H59" t="str">
            <v>OES EUROPE</v>
          </cell>
          <cell r="I59" t="str">
            <v>9001098</v>
          </cell>
          <cell r="J59" t="str">
            <v>OES VL FRANCE</v>
          </cell>
          <cell r="L59">
            <v>307.1377</v>
          </cell>
          <cell r="N59">
            <v>279.10541000000001</v>
          </cell>
          <cell r="P59">
            <v>307.1377</v>
          </cell>
          <cell r="Q59">
            <v>196.32048</v>
          </cell>
          <cell r="S59" t="str">
            <v>9001098</v>
          </cell>
        </row>
        <row r="60">
          <cell r="A60" t="str">
            <v>0005</v>
          </cell>
          <cell r="B60" t="str">
            <v>0</v>
          </cell>
          <cell r="C60" t="str">
            <v>AAE</v>
          </cell>
          <cell r="D60" t="str">
            <v>025</v>
          </cell>
          <cell r="E60" t="str">
            <v>16</v>
          </cell>
          <cell r="F60" t="str">
            <v>PLO</v>
          </cell>
          <cell r="G60" t="str">
            <v>#</v>
          </cell>
          <cell r="H60" t="str">
            <v>S3/01/ZC01/Non affecté</v>
          </cell>
          <cell r="I60" t="str">
            <v>9001097</v>
          </cell>
          <cell r="J60" t="str">
            <v>OES PL FRANCE</v>
          </cell>
          <cell r="L60">
            <v>49.236759999999997</v>
          </cell>
          <cell r="N60">
            <v>57.40699</v>
          </cell>
          <cell r="P60">
            <v>49.236759999999997</v>
          </cell>
          <cell r="Q60">
            <v>54.668880000000001</v>
          </cell>
          <cell r="S60" t="str">
            <v>9001097</v>
          </cell>
        </row>
        <row r="61">
          <cell r="A61" t="str">
            <v>0005</v>
          </cell>
          <cell r="B61" t="str">
            <v>0</v>
          </cell>
          <cell r="C61" t="str">
            <v>AAE</v>
          </cell>
          <cell r="D61" t="str">
            <v>026</v>
          </cell>
          <cell r="E61" t="str">
            <v>11</v>
          </cell>
          <cell r="F61" t="str">
            <v>AUT</v>
          </cell>
          <cell r="G61" t="str">
            <v>#</v>
          </cell>
          <cell r="H61" t="str">
            <v>S3/01/ZC01/Non affecté</v>
          </cell>
          <cell r="I61" t="str">
            <v>#</v>
          </cell>
          <cell r="J61" t="str">
            <v>S3/01/ZC01/Non affecté</v>
          </cell>
          <cell r="L61">
            <v>50.98686</v>
          </cell>
          <cell r="N61">
            <v>79.947950000000006</v>
          </cell>
          <cell r="P61">
            <v>50.98686</v>
          </cell>
          <cell r="Q61">
            <v>53.978059999999999</v>
          </cell>
          <cell r="S61" t="str">
            <v>#</v>
          </cell>
        </row>
        <row r="62">
          <cell r="A62" t="str">
            <v>0005</v>
          </cell>
          <cell r="B62" t="str">
            <v>0</v>
          </cell>
          <cell r="C62" t="str">
            <v>AAE</v>
          </cell>
          <cell r="D62" t="str">
            <v>026</v>
          </cell>
          <cell r="E62" t="str">
            <v>11</v>
          </cell>
          <cell r="F62" t="str">
            <v>AUT</v>
          </cell>
          <cell r="G62" t="str">
            <v>9000126</v>
          </cell>
          <cell r="H62" t="str">
            <v>TEMOT INTERNATIONAL</v>
          </cell>
          <cell r="I62" t="str">
            <v>#</v>
          </cell>
          <cell r="J62" t="str">
            <v>S3/01/ZC01/Non affecté</v>
          </cell>
          <cell r="Q62">
            <v>4.10473</v>
          </cell>
          <cell r="S62" t="str">
            <v>#</v>
          </cell>
        </row>
        <row r="63">
          <cell r="A63" t="str">
            <v>0005</v>
          </cell>
          <cell r="B63" t="str">
            <v>0</v>
          </cell>
          <cell r="C63" t="str">
            <v>AAE</v>
          </cell>
          <cell r="D63" t="str">
            <v>026</v>
          </cell>
          <cell r="E63" t="str">
            <v>11</v>
          </cell>
          <cell r="F63" t="str">
            <v>AUT</v>
          </cell>
          <cell r="G63" t="str">
            <v>9000133</v>
          </cell>
          <cell r="H63" t="str">
            <v>ADI</v>
          </cell>
          <cell r="I63" t="str">
            <v>9001081</v>
          </cell>
          <cell r="J63" t="str">
            <v>AD IRLANDE</v>
          </cell>
          <cell r="L63">
            <v>62.710940000000001</v>
          </cell>
          <cell r="N63">
            <v>57.354030000000002</v>
          </cell>
          <cell r="P63">
            <v>62.710940000000001</v>
          </cell>
          <cell r="Q63">
            <v>45.658189999999998</v>
          </cell>
          <cell r="S63" t="str">
            <v>9001081</v>
          </cell>
        </row>
        <row r="64">
          <cell r="A64" t="str">
            <v>0005</v>
          </cell>
          <cell r="B64" t="str">
            <v>0</v>
          </cell>
          <cell r="C64" t="str">
            <v>AAE</v>
          </cell>
          <cell r="D64" t="str">
            <v>026</v>
          </cell>
          <cell r="E64" t="str">
            <v>11</v>
          </cell>
          <cell r="F64" t="str">
            <v>AUT</v>
          </cell>
          <cell r="G64" t="str">
            <v>9000275</v>
          </cell>
          <cell r="H64" t="str">
            <v>Hiérarchie client  BRT / AB</v>
          </cell>
          <cell r="I64" t="str">
            <v>#</v>
          </cell>
          <cell r="J64" t="str">
            <v>S3/01/ZC01/Non affecté</v>
          </cell>
          <cell r="L64">
            <v>85.979500000000002</v>
          </cell>
          <cell r="N64">
            <v>134.69514000000001</v>
          </cell>
          <cell r="P64">
            <v>85.979500000000002</v>
          </cell>
          <cell r="Q64">
            <v>141.64905999999999</v>
          </cell>
          <cell r="S64" t="str">
            <v>#</v>
          </cell>
        </row>
        <row r="65">
          <cell r="A65" t="str">
            <v>0005</v>
          </cell>
          <cell r="B65" t="str">
            <v>0</v>
          </cell>
          <cell r="C65" t="str">
            <v>AAE</v>
          </cell>
          <cell r="D65" t="str">
            <v>026</v>
          </cell>
          <cell r="E65" t="str">
            <v>11</v>
          </cell>
          <cell r="F65" t="str">
            <v>AUT</v>
          </cell>
          <cell r="G65" t="str">
            <v>9000275</v>
          </cell>
          <cell r="H65" t="str">
            <v>Hiérarchie client  BRT / AB</v>
          </cell>
          <cell r="I65" t="str">
            <v>9000705</v>
          </cell>
          <cell r="J65" t="str">
            <v>Hiérarchie client BRT / EUROS</v>
          </cell>
          <cell r="L65">
            <v>19.75742</v>
          </cell>
          <cell r="N65">
            <v>73.865009999999998</v>
          </cell>
          <cell r="P65">
            <v>19.75742</v>
          </cell>
          <cell r="Q65">
            <v>97.912379999999999</v>
          </cell>
          <cell r="S65" t="str">
            <v>9000705</v>
          </cell>
        </row>
        <row r="66">
          <cell r="A66" t="str">
            <v>0005</v>
          </cell>
          <cell r="B66" t="str">
            <v>0</v>
          </cell>
          <cell r="C66" t="str">
            <v>AAE</v>
          </cell>
          <cell r="D66" t="str">
            <v>026</v>
          </cell>
          <cell r="E66" t="str">
            <v>11</v>
          </cell>
          <cell r="F66" t="str">
            <v>AUT</v>
          </cell>
          <cell r="G66" t="str">
            <v>9000920</v>
          </cell>
          <cell r="H66" t="str">
            <v>GROUPAUTO INTERNATIONAL</v>
          </cell>
          <cell r="I66" t="str">
            <v>9001070</v>
          </cell>
          <cell r="J66" t="str">
            <v>UK &amp; IRELAND</v>
          </cell>
          <cell r="N66">
            <v>34.76</v>
          </cell>
          <cell r="S66" t="str">
            <v>9001070</v>
          </cell>
        </row>
        <row r="67">
          <cell r="A67" t="str">
            <v>0005</v>
          </cell>
          <cell r="B67" t="str">
            <v>0</v>
          </cell>
          <cell r="C67" t="str">
            <v>AAE</v>
          </cell>
          <cell r="D67" t="str">
            <v>026</v>
          </cell>
          <cell r="E67" t="str">
            <v>11</v>
          </cell>
          <cell r="F67" t="str">
            <v>AUT</v>
          </cell>
          <cell r="G67" t="str">
            <v>9000930</v>
          </cell>
          <cell r="H67" t="str">
            <v>NEXUS Automotive International</v>
          </cell>
          <cell r="I67" t="str">
            <v>#</v>
          </cell>
          <cell r="J67" t="str">
            <v>S3/01/ZC01/Non affecté</v>
          </cell>
          <cell r="L67">
            <v>58.142110000000002</v>
          </cell>
          <cell r="N67">
            <v>78.210080000000005</v>
          </cell>
          <cell r="P67">
            <v>58.142110000000002</v>
          </cell>
          <cell r="Q67">
            <v>68.833320000000001</v>
          </cell>
          <cell r="S67" t="str">
            <v>#</v>
          </cell>
        </row>
        <row r="68">
          <cell r="A68" t="str">
            <v>0005</v>
          </cell>
          <cell r="B68" t="str">
            <v>0</v>
          </cell>
          <cell r="C68" t="str">
            <v>AAE</v>
          </cell>
          <cell r="D68" t="str">
            <v>026</v>
          </cell>
          <cell r="E68" t="str">
            <v>11</v>
          </cell>
          <cell r="F68" t="str">
            <v>MSC</v>
          </cell>
          <cell r="G68" t="str">
            <v>#</v>
          </cell>
          <cell r="H68" t="str">
            <v>S3/01/ZC01/Non affecté</v>
          </cell>
          <cell r="I68" t="str">
            <v>9000259</v>
          </cell>
          <cell r="J68" t="str">
            <v>QH</v>
          </cell>
          <cell r="N68">
            <v>4.3448099999999998</v>
          </cell>
          <cell r="S68" t="str">
            <v>9000259</v>
          </cell>
        </row>
        <row r="69">
          <cell r="A69" t="str">
            <v>0005</v>
          </cell>
          <cell r="B69" t="str">
            <v>0</v>
          </cell>
          <cell r="C69" t="str">
            <v>AAE</v>
          </cell>
          <cell r="D69" t="str">
            <v>026</v>
          </cell>
          <cell r="E69" t="str">
            <v>13</v>
          </cell>
          <cell r="F69" t="str">
            <v>AUT</v>
          </cell>
          <cell r="G69" t="str">
            <v>#</v>
          </cell>
          <cell r="H69" t="str">
            <v>S3/01/ZC01/Non affecté</v>
          </cell>
          <cell r="I69" t="str">
            <v>#</v>
          </cell>
          <cell r="J69" t="str">
            <v>S3/01/ZC01/Non affecté</v>
          </cell>
          <cell r="L69">
            <v>21.42051</v>
          </cell>
          <cell r="N69">
            <v>58.83126</v>
          </cell>
          <cell r="P69">
            <v>21.42051</v>
          </cell>
          <cell r="Q69">
            <v>87.533429999999996</v>
          </cell>
          <cell r="S69" t="str">
            <v>#</v>
          </cell>
        </row>
        <row r="70">
          <cell r="A70" t="str">
            <v>0005</v>
          </cell>
          <cell r="B70" t="str">
            <v>0</v>
          </cell>
          <cell r="C70" t="str">
            <v>AAE</v>
          </cell>
          <cell r="D70" t="str">
            <v>026</v>
          </cell>
          <cell r="E70" t="str">
            <v>16</v>
          </cell>
          <cell r="F70" t="str">
            <v>AUT</v>
          </cell>
          <cell r="G70" t="str">
            <v>#</v>
          </cell>
          <cell r="H70" t="str">
            <v>S3/01/ZC01/Non affecté</v>
          </cell>
          <cell r="I70" t="str">
            <v>#</v>
          </cell>
          <cell r="J70" t="str">
            <v>S3/01/ZC01/Non affecté</v>
          </cell>
          <cell r="N70">
            <v>0.60829</v>
          </cell>
          <cell r="Q70">
            <v>0.92879999999999996</v>
          </cell>
          <cell r="S70" t="str">
            <v>#</v>
          </cell>
        </row>
        <row r="71">
          <cell r="A71" t="str">
            <v>0005</v>
          </cell>
          <cell r="B71" t="str">
            <v>0</v>
          </cell>
          <cell r="C71" t="str">
            <v>AAE</v>
          </cell>
          <cell r="D71" t="str">
            <v>026</v>
          </cell>
          <cell r="E71" t="str">
            <v>16</v>
          </cell>
          <cell r="F71" t="str">
            <v>AUT</v>
          </cell>
          <cell r="G71" t="str">
            <v>9001202</v>
          </cell>
          <cell r="H71" t="str">
            <v>OES EUROPE</v>
          </cell>
          <cell r="I71" t="str">
            <v>9000256</v>
          </cell>
          <cell r="J71" t="str">
            <v>OES UK</v>
          </cell>
          <cell r="L71">
            <v>59.500700000000002</v>
          </cell>
          <cell r="N71">
            <v>70.388990000000007</v>
          </cell>
          <cell r="P71">
            <v>59.500700000000002</v>
          </cell>
          <cell r="Q71">
            <v>31.28538</v>
          </cell>
          <cell r="S71" t="str">
            <v>9000256</v>
          </cell>
        </row>
        <row r="72">
          <cell r="A72" t="str">
            <v>0005</v>
          </cell>
          <cell r="B72" t="str">
            <v>0</v>
          </cell>
          <cell r="C72" t="str">
            <v>AAE</v>
          </cell>
          <cell r="D72" t="str">
            <v>027</v>
          </cell>
          <cell r="E72" t="str">
            <v>10</v>
          </cell>
          <cell r="F72" t="str">
            <v>IAM</v>
          </cell>
          <cell r="G72" t="str">
            <v>#</v>
          </cell>
          <cell r="H72" t="str">
            <v>S3/01/ZC01/Non affecté</v>
          </cell>
          <cell r="I72" t="str">
            <v>#</v>
          </cell>
          <cell r="J72" t="str">
            <v>S3/01/ZC01/Non affecté</v>
          </cell>
          <cell r="L72">
            <v>41.38044</v>
          </cell>
          <cell r="N72">
            <v>189.13505000000001</v>
          </cell>
          <cell r="P72">
            <v>41.38044</v>
          </cell>
          <cell r="Q72">
            <v>128.75612000000001</v>
          </cell>
          <cell r="S72" t="str">
            <v>#</v>
          </cell>
        </row>
        <row r="73">
          <cell r="A73" t="str">
            <v>0005</v>
          </cell>
          <cell r="B73" t="str">
            <v>0</v>
          </cell>
          <cell r="C73" t="str">
            <v>AAE</v>
          </cell>
          <cell r="D73" t="str">
            <v>027</v>
          </cell>
          <cell r="E73" t="str">
            <v>11</v>
          </cell>
          <cell r="F73" t="str">
            <v>AUT</v>
          </cell>
          <cell r="G73" t="str">
            <v>#</v>
          </cell>
          <cell r="H73" t="str">
            <v>S3/01/ZC01/Non affecté</v>
          </cell>
          <cell r="I73" t="str">
            <v>#</v>
          </cell>
          <cell r="J73" t="str">
            <v>S3/01/ZC01/Non affecté</v>
          </cell>
          <cell r="L73">
            <v>27.91479</v>
          </cell>
          <cell r="N73">
            <v>11.67483</v>
          </cell>
          <cell r="P73">
            <v>27.91479</v>
          </cell>
          <cell r="Q73">
            <v>4.0747499999999999</v>
          </cell>
          <cell r="S73" t="str">
            <v>#</v>
          </cell>
        </row>
        <row r="74">
          <cell r="A74" t="str">
            <v>0005</v>
          </cell>
          <cell r="B74" t="str">
            <v>0</v>
          </cell>
          <cell r="C74" t="str">
            <v>AAE</v>
          </cell>
          <cell r="D74" t="str">
            <v>027</v>
          </cell>
          <cell r="E74" t="str">
            <v>11</v>
          </cell>
          <cell r="F74" t="str">
            <v>DIS</v>
          </cell>
          <cell r="G74" t="str">
            <v>#</v>
          </cell>
          <cell r="H74" t="str">
            <v>S3/01/ZC01/Non affecté</v>
          </cell>
          <cell r="I74" t="str">
            <v>9000590</v>
          </cell>
          <cell r="J74" t="str">
            <v>WESSELS MUELLER MEMBERS</v>
          </cell>
          <cell r="L74">
            <v>0.33067999999999997</v>
          </cell>
          <cell r="P74">
            <v>0.33067999999999997</v>
          </cell>
          <cell r="Q74">
            <v>3.848E-2</v>
          </cell>
          <cell r="S74" t="str">
            <v>9000590</v>
          </cell>
        </row>
        <row r="75">
          <cell r="A75" t="str">
            <v>0005</v>
          </cell>
          <cell r="B75" t="str">
            <v>0</v>
          </cell>
          <cell r="C75" t="str">
            <v>AAE</v>
          </cell>
          <cell r="D75" t="str">
            <v>027</v>
          </cell>
          <cell r="E75" t="str">
            <v>11</v>
          </cell>
          <cell r="F75" t="str">
            <v>IAM</v>
          </cell>
          <cell r="G75" t="str">
            <v>#</v>
          </cell>
          <cell r="H75" t="str">
            <v>S3/01/ZC01/Non affecté</v>
          </cell>
          <cell r="I75" t="str">
            <v>#</v>
          </cell>
          <cell r="J75" t="str">
            <v>S3/01/ZC01/Non affecté</v>
          </cell>
          <cell r="L75">
            <v>381.86365000000001</v>
          </cell>
          <cell r="N75">
            <v>1091.85509</v>
          </cell>
          <cell r="P75">
            <v>381.86365000000001</v>
          </cell>
          <cell r="Q75">
            <v>858.94641000000001</v>
          </cell>
          <cell r="S75" t="str">
            <v>#</v>
          </cell>
        </row>
        <row r="76">
          <cell r="A76" t="str">
            <v>0005</v>
          </cell>
          <cell r="B76" t="str">
            <v>0</v>
          </cell>
          <cell r="C76" t="str">
            <v>AAE</v>
          </cell>
          <cell r="D76" t="str">
            <v>027</v>
          </cell>
          <cell r="E76" t="str">
            <v>11</v>
          </cell>
          <cell r="F76" t="str">
            <v>IAM</v>
          </cell>
          <cell r="G76" t="str">
            <v>#</v>
          </cell>
          <cell r="H76" t="str">
            <v>S3/01/ZC01/Non affecté</v>
          </cell>
          <cell r="I76" t="str">
            <v>9000590</v>
          </cell>
          <cell r="J76" t="str">
            <v>WESSELS MUELLER MEMBERS</v>
          </cell>
          <cell r="L76">
            <v>0.53130999999999995</v>
          </cell>
          <cell r="P76">
            <v>0.53130999999999995</v>
          </cell>
          <cell r="Q76">
            <v>0.83035000000000003</v>
          </cell>
          <cell r="S76" t="str">
            <v>9000590</v>
          </cell>
        </row>
        <row r="77">
          <cell r="A77" t="str">
            <v>0005</v>
          </cell>
          <cell r="B77" t="str">
            <v>0</v>
          </cell>
          <cell r="C77" t="str">
            <v>AAE</v>
          </cell>
          <cell r="D77" t="str">
            <v>027</v>
          </cell>
          <cell r="E77" t="str">
            <v>11</v>
          </cell>
          <cell r="F77" t="str">
            <v>IAM</v>
          </cell>
          <cell r="G77" t="str">
            <v>#</v>
          </cell>
          <cell r="H77" t="str">
            <v>S3/01/ZC01/Non affecté</v>
          </cell>
          <cell r="I77" t="str">
            <v>9000905</v>
          </cell>
          <cell r="J77" t="str">
            <v>CAR GmbH &amp; Co KG</v>
          </cell>
          <cell r="L77">
            <v>5.9892799999999999</v>
          </cell>
          <cell r="N77">
            <v>18.103280000000002</v>
          </cell>
          <cell r="P77">
            <v>5.9892799999999999</v>
          </cell>
          <cell r="Q77">
            <v>7.6685999999999996</v>
          </cell>
          <cell r="S77" t="str">
            <v>9000905</v>
          </cell>
        </row>
        <row r="78">
          <cell r="A78" t="str">
            <v>0005</v>
          </cell>
          <cell r="B78" t="str">
            <v>0</v>
          </cell>
          <cell r="C78" t="str">
            <v>AAE</v>
          </cell>
          <cell r="D78" t="str">
            <v>027</v>
          </cell>
          <cell r="E78" t="str">
            <v>11</v>
          </cell>
          <cell r="F78" t="str">
            <v>IAM</v>
          </cell>
          <cell r="G78" t="str">
            <v>#</v>
          </cell>
          <cell r="H78" t="str">
            <v>S3/01/ZC01/Non affecté</v>
          </cell>
          <cell r="I78" t="str">
            <v>9001122</v>
          </cell>
          <cell r="J78" t="str">
            <v>WESSELS MUELLER GROUP</v>
          </cell>
          <cell r="L78">
            <v>105.65851000000001</v>
          </cell>
          <cell r="N78">
            <v>263.66807999999997</v>
          </cell>
          <cell r="P78">
            <v>105.65851000000001</v>
          </cell>
          <cell r="Q78">
            <v>137.73644999999999</v>
          </cell>
          <cell r="S78" t="str">
            <v>9001122</v>
          </cell>
        </row>
        <row r="79">
          <cell r="A79" t="str">
            <v>0005</v>
          </cell>
          <cell r="B79" t="str">
            <v>0</v>
          </cell>
          <cell r="C79" t="str">
            <v>AAE</v>
          </cell>
          <cell r="D79" t="str">
            <v>027</v>
          </cell>
          <cell r="E79" t="str">
            <v>11</v>
          </cell>
          <cell r="F79" t="str">
            <v>IAM</v>
          </cell>
          <cell r="G79" t="str">
            <v>9000126</v>
          </cell>
          <cell r="H79" t="str">
            <v>TEMOT INTERNATIONAL</v>
          </cell>
          <cell r="I79" t="str">
            <v>#</v>
          </cell>
          <cell r="J79" t="str">
            <v>S3/01/ZC01/Non affecté</v>
          </cell>
          <cell r="L79">
            <v>25.85491</v>
          </cell>
          <cell r="N79">
            <v>63.091790000000003</v>
          </cell>
          <cell r="P79">
            <v>25.85491</v>
          </cell>
          <cell r="Q79">
            <v>37.516330000000004</v>
          </cell>
          <cell r="S79" t="str">
            <v>#</v>
          </cell>
        </row>
        <row r="80">
          <cell r="A80" t="str">
            <v>0005</v>
          </cell>
          <cell r="B80" t="str">
            <v>0</v>
          </cell>
          <cell r="C80" t="str">
            <v>AAE</v>
          </cell>
          <cell r="D80" t="str">
            <v>027</v>
          </cell>
          <cell r="E80" t="str">
            <v>11</v>
          </cell>
          <cell r="F80" t="str">
            <v>IAM</v>
          </cell>
          <cell r="G80" t="str">
            <v>9000126</v>
          </cell>
          <cell r="H80" t="str">
            <v>TEMOT INTERNATIONAL</v>
          </cell>
          <cell r="I80" t="str">
            <v>9001096</v>
          </cell>
          <cell r="J80" t="str">
            <v>TROST</v>
          </cell>
          <cell r="L80">
            <v>160.78529</v>
          </cell>
          <cell r="N80">
            <v>360.87389999999999</v>
          </cell>
          <cell r="P80">
            <v>160.78529</v>
          </cell>
          <cell r="Q80">
            <v>344.15544999999997</v>
          </cell>
          <cell r="S80" t="str">
            <v>9001096</v>
          </cell>
        </row>
        <row r="81">
          <cell r="A81" t="str">
            <v>0005</v>
          </cell>
          <cell r="B81" t="str">
            <v>0</v>
          </cell>
          <cell r="C81" t="str">
            <v>AAE</v>
          </cell>
          <cell r="D81" t="str">
            <v>027</v>
          </cell>
          <cell r="E81" t="str">
            <v>11</v>
          </cell>
          <cell r="F81" t="str">
            <v>IAM</v>
          </cell>
          <cell r="G81" t="str">
            <v>9000132</v>
          </cell>
          <cell r="H81" t="str">
            <v>ATR INTERNATIONAL</v>
          </cell>
          <cell r="I81" t="str">
            <v>#</v>
          </cell>
          <cell r="J81" t="str">
            <v>S3/01/ZC01/Non affecté</v>
          </cell>
          <cell r="L81">
            <v>51.642020000000002</v>
          </cell>
          <cell r="N81">
            <v>109.88943999999999</v>
          </cell>
          <cell r="P81">
            <v>51.642020000000002</v>
          </cell>
          <cell r="Q81">
            <v>85.380009999999999</v>
          </cell>
          <cell r="S81" t="str">
            <v>#</v>
          </cell>
        </row>
        <row r="82">
          <cell r="A82" t="str">
            <v>0005</v>
          </cell>
          <cell r="B82" t="str">
            <v>0</v>
          </cell>
          <cell r="C82" t="str">
            <v>AAE</v>
          </cell>
          <cell r="D82" t="str">
            <v>027</v>
          </cell>
          <cell r="E82" t="str">
            <v>11</v>
          </cell>
          <cell r="F82" t="str">
            <v>IAM</v>
          </cell>
          <cell r="G82" t="str">
            <v>9000132</v>
          </cell>
          <cell r="H82" t="str">
            <v>ATR INTERNATIONAL</v>
          </cell>
          <cell r="I82" t="str">
            <v>9001100</v>
          </cell>
          <cell r="J82" t="str">
            <v>STAHLGRUBER GROUP</v>
          </cell>
          <cell r="L82">
            <v>114.36203</v>
          </cell>
          <cell r="N82">
            <v>280.29329000000001</v>
          </cell>
          <cell r="P82">
            <v>114.36203</v>
          </cell>
          <cell r="Q82">
            <v>98.04607</v>
          </cell>
          <cell r="S82" t="str">
            <v>9001100</v>
          </cell>
        </row>
        <row r="83">
          <cell r="A83" t="str">
            <v>0005</v>
          </cell>
          <cell r="B83" t="str">
            <v>0</v>
          </cell>
          <cell r="C83" t="str">
            <v>AAE</v>
          </cell>
          <cell r="D83" t="str">
            <v>027</v>
          </cell>
          <cell r="E83" t="str">
            <v>11</v>
          </cell>
          <cell r="F83" t="str">
            <v>IAM</v>
          </cell>
          <cell r="G83" t="str">
            <v>9000132</v>
          </cell>
          <cell r="H83" t="str">
            <v>ATR INTERNATIONAL</v>
          </cell>
          <cell r="I83" t="str">
            <v>9001121</v>
          </cell>
          <cell r="J83" t="str">
            <v>SAG GROUP</v>
          </cell>
          <cell r="L83">
            <v>57.726489999999998</v>
          </cell>
          <cell r="N83">
            <v>245.50185999999999</v>
          </cell>
          <cell r="P83">
            <v>57.726489999999998</v>
          </cell>
          <cell r="Q83">
            <v>124.36915999999999</v>
          </cell>
          <cell r="S83" t="str">
            <v>9001121</v>
          </cell>
        </row>
        <row r="84">
          <cell r="A84" t="str">
            <v>0005</v>
          </cell>
          <cell r="B84" t="str">
            <v>0</v>
          </cell>
          <cell r="C84" t="str">
            <v>AAE</v>
          </cell>
          <cell r="D84" t="str">
            <v>027</v>
          </cell>
          <cell r="E84" t="str">
            <v>11</v>
          </cell>
          <cell r="F84" t="str">
            <v>IAM</v>
          </cell>
          <cell r="G84" t="str">
            <v>9000132</v>
          </cell>
          <cell r="H84" t="str">
            <v>ATR INTERNATIONAL</v>
          </cell>
          <cell r="I84" t="str">
            <v>9001151</v>
          </cell>
          <cell r="J84" t="str">
            <v>LKQ GROUP EUROPE</v>
          </cell>
          <cell r="L84">
            <v>80.258629999999997</v>
          </cell>
          <cell r="N84">
            <v>248.49075999999999</v>
          </cell>
          <cell r="P84">
            <v>80.258629999999997</v>
          </cell>
          <cell r="Q84">
            <v>183.56327999999999</v>
          </cell>
          <cell r="S84" t="str">
            <v>9001151</v>
          </cell>
        </row>
        <row r="85">
          <cell r="A85" t="str">
            <v>0005</v>
          </cell>
          <cell r="B85" t="str">
            <v>0</v>
          </cell>
          <cell r="C85" t="str">
            <v>AAE</v>
          </cell>
          <cell r="D85" t="str">
            <v>027</v>
          </cell>
          <cell r="E85" t="str">
            <v>11</v>
          </cell>
          <cell r="F85" t="str">
            <v>IAM</v>
          </cell>
          <cell r="G85" t="str">
            <v>9000133</v>
          </cell>
          <cell r="H85" t="str">
            <v>ADI</v>
          </cell>
          <cell r="I85" t="str">
            <v>#</v>
          </cell>
          <cell r="J85" t="str">
            <v>S3/01/ZC01/Non affecté</v>
          </cell>
          <cell r="L85">
            <v>44.457479999999997</v>
          </cell>
          <cell r="N85">
            <v>38.060510000000001</v>
          </cell>
          <cell r="P85">
            <v>44.457479999999997</v>
          </cell>
          <cell r="Q85">
            <v>26.19436</v>
          </cell>
          <cell r="S85" t="str">
            <v>#</v>
          </cell>
        </row>
        <row r="86">
          <cell r="A86" t="str">
            <v>0005</v>
          </cell>
          <cell r="B86" t="str">
            <v>0</v>
          </cell>
          <cell r="C86" t="str">
            <v>AAE</v>
          </cell>
          <cell r="D86" t="str">
            <v>027</v>
          </cell>
          <cell r="E86" t="str">
            <v>11</v>
          </cell>
          <cell r="F86" t="str">
            <v>IAM</v>
          </cell>
          <cell r="G86" t="str">
            <v>9000133</v>
          </cell>
          <cell r="H86" t="str">
            <v>ADI</v>
          </cell>
          <cell r="I86" t="str">
            <v>9000237</v>
          </cell>
          <cell r="J86" t="str">
            <v>CARAT GmbH &amp; Co. KG</v>
          </cell>
          <cell r="L86">
            <v>3.8609599999999999</v>
          </cell>
          <cell r="N86">
            <v>19.379989999999999</v>
          </cell>
          <cell r="P86">
            <v>3.8609599999999999</v>
          </cell>
          <cell r="Q86">
            <v>10.554489999999999</v>
          </cell>
          <cell r="S86" t="str">
            <v>9000237</v>
          </cell>
        </row>
        <row r="87">
          <cell r="A87" t="str">
            <v>0005</v>
          </cell>
          <cell r="B87" t="str">
            <v>0</v>
          </cell>
          <cell r="C87" t="str">
            <v>AAE</v>
          </cell>
          <cell r="D87" t="str">
            <v>027</v>
          </cell>
          <cell r="E87" t="str">
            <v>11</v>
          </cell>
          <cell r="F87" t="str">
            <v>IAM</v>
          </cell>
          <cell r="G87" t="str">
            <v>9000920</v>
          </cell>
          <cell r="H87" t="str">
            <v>GROUPAUTO INTERNATIONAL</v>
          </cell>
          <cell r="I87" t="str">
            <v>9001091</v>
          </cell>
          <cell r="J87" t="str">
            <v>COPARTS</v>
          </cell>
          <cell r="L87">
            <v>16.599969999999999</v>
          </cell>
          <cell r="N87">
            <v>34.31935</v>
          </cell>
          <cell r="P87">
            <v>16.599969999999999</v>
          </cell>
          <cell r="Q87">
            <v>7.6453699999999998</v>
          </cell>
          <cell r="S87" t="str">
            <v>9001091</v>
          </cell>
        </row>
        <row r="88">
          <cell r="A88" t="str">
            <v>0005</v>
          </cell>
          <cell r="B88" t="str">
            <v>0</v>
          </cell>
          <cell r="C88" t="str">
            <v>AAE</v>
          </cell>
          <cell r="D88" t="str">
            <v>027</v>
          </cell>
          <cell r="E88" t="str">
            <v>11</v>
          </cell>
          <cell r="F88" t="str">
            <v>IAM</v>
          </cell>
          <cell r="G88" t="str">
            <v>9000920</v>
          </cell>
          <cell r="H88" t="str">
            <v>GROUPAUTO INTERNATIONAL</v>
          </cell>
          <cell r="I88" t="str">
            <v>9001125</v>
          </cell>
          <cell r="J88" t="str">
            <v>GROUPAUTO AUSTRIA</v>
          </cell>
          <cell r="L88">
            <v>18.761710000000001</v>
          </cell>
          <cell r="N88">
            <v>19.614129999999999</v>
          </cell>
          <cell r="P88">
            <v>18.761710000000001</v>
          </cell>
          <cell r="Q88">
            <v>8.1948699999999999</v>
          </cell>
          <cell r="S88" t="str">
            <v>9001125</v>
          </cell>
        </row>
        <row r="89">
          <cell r="A89" t="str">
            <v>0005</v>
          </cell>
          <cell r="B89" t="str">
            <v>0</v>
          </cell>
          <cell r="C89" t="str">
            <v>AAE</v>
          </cell>
          <cell r="D89" t="str">
            <v>027</v>
          </cell>
          <cell r="E89" t="str">
            <v>11</v>
          </cell>
          <cell r="F89" t="str">
            <v>IAM</v>
          </cell>
          <cell r="G89" t="str">
            <v>9000930</v>
          </cell>
          <cell r="H89" t="str">
            <v>NEXUS Automotive International</v>
          </cell>
          <cell r="I89" t="str">
            <v>#</v>
          </cell>
          <cell r="J89" t="str">
            <v>S3/01/ZC01/Non affecté</v>
          </cell>
          <cell r="L89">
            <v>0.98228000000000004</v>
          </cell>
          <cell r="P89">
            <v>0.98228000000000004</v>
          </cell>
          <cell r="S89" t="str">
            <v>#</v>
          </cell>
        </row>
        <row r="90">
          <cell r="A90" t="str">
            <v>0005</v>
          </cell>
          <cell r="B90" t="str">
            <v>0</v>
          </cell>
          <cell r="C90" t="str">
            <v>AAE</v>
          </cell>
          <cell r="D90" t="str">
            <v>027</v>
          </cell>
          <cell r="E90" t="str">
            <v>11</v>
          </cell>
          <cell r="F90" t="str">
            <v>IAM</v>
          </cell>
          <cell r="G90" t="str">
            <v>9000930</v>
          </cell>
          <cell r="H90" t="str">
            <v>NEXUS Automotive International</v>
          </cell>
          <cell r="I90" t="str">
            <v>9000725</v>
          </cell>
          <cell r="J90" t="str">
            <v>BCC</v>
          </cell>
          <cell r="L90">
            <v>24.94183</v>
          </cell>
          <cell r="N90">
            <v>41.563020000000002</v>
          </cell>
          <cell r="P90">
            <v>24.94183</v>
          </cell>
          <cell r="Q90">
            <v>46.040469999999999</v>
          </cell>
          <cell r="S90" t="str">
            <v>9000725</v>
          </cell>
        </row>
        <row r="91">
          <cell r="A91" t="str">
            <v>0005</v>
          </cell>
          <cell r="B91" t="str">
            <v>0</v>
          </cell>
          <cell r="C91" t="str">
            <v>AAE</v>
          </cell>
          <cell r="D91" t="str">
            <v>027</v>
          </cell>
          <cell r="E91" t="str">
            <v>11</v>
          </cell>
          <cell r="F91" t="str">
            <v>MSC</v>
          </cell>
          <cell r="G91" t="str">
            <v>#</v>
          </cell>
          <cell r="H91" t="str">
            <v>S3/01/ZC01/Non affecté</v>
          </cell>
          <cell r="I91" t="str">
            <v>#</v>
          </cell>
          <cell r="J91" t="str">
            <v>S3/01/ZC01/Non affecté</v>
          </cell>
          <cell r="N91">
            <v>-53.299849999999999</v>
          </cell>
          <cell r="S91" t="str">
            <v>#</v>
          </cell>
        </row>
        <row r="92">
          <cell r="A92" t="str">
            <v>0005</v>
          </cell>
          <cell r="B92" t="str">
            <v>0</v>
          </cell>
          <cell r="C92" t="str">
            <v>AAE</v>
          </cell>
          <cell r="D92" t="str">
            <v>027</v>
          </cell>
          <cell r="E92" t="str">
            <v>13</v>
          </cell>
          <cell r="F92" t="str">
            <v>AUT</v>
          </cell>
          <cell r="G92" t="str">
            <v>#</v>
          </cell>
          <cell r="H92" t="str">
            <v>S3/01/ZC01/Non affecté</v>
          </cell>
          <cell r="I92" t="str">
            <v>#</v>
          </cell>
          <cell r="J92" t="str">
            <v>S3/01/ZC01/Non affecté</v>
          </cell>
          <cell r="L92">
            <v>23.307839999999999</v>
          </cell>
          <cell r="N92">
            <v>149.43996999999999</v>
          </cell>
          <cell r="P92">
            <v>23.307839999999999</v>
          </cell>
          <cell r="Q92">
            <v>29.114370000000001</v>
          </cell>
          <cell r="S92" t="str">
            <v>#</v>
          </cell>
        </row>
        <row r="93">
          <cell r="A93" t="str">
            <v>0005</v>
          </cell>
          <cell r="B93" t="str">
            <v>0</v>
          </cell>
          <cell r="C93" t="str">
            <v>AAE</v>
          </cell>
          <cell r="D93" t="str">
            <v>027</v>
          </cell>
          <cell r="E93" t="str">
            <v>13</v>
          </cell>
          <cell r="F93" t="str">
            <v>IAM</v>
          </cell>
          <cell r="G93" t="str">
            <v>#</v>
          </cell>
          <cell r="H93" t="str">
            <v>S3/01/ZC01/Non affecté</v>
          </cell>
          <cell r="I93" t="str">
            <v>#</v>
          </cell>
          <cell r="J93" t="str">
            <v>S3/01/ZC01/Non affecté</v>
          </cell>
          <cell r="L93">
            <v>108.42496</v>
          </cell>
          <cell r="N93">
            <v>306.77269999999999</v>
          </cell>
          <cell r="P93">
            <v>108.42496</v>
          </cell>
          <cell r="Q93">
            <v>323.33931000000001</v>
          </cell>
          <cell r="S93" t="str">
            <v>#</v>
          </cell>
        </row>
        <row r="94">
          <cell r="A94" t="str">
            <v>0005</v>
          </cell>
          <cell r="B94" t="str">
            <v>0</v>
          </cell>
          <cell r="C94" t="str">
            <v>AAE</v>
          </cell>
          <cell r="D94" t="str">
            <v>027</v>
          </cell>
          <cell r="E94" t="str">
            <v>16</v>
          </cell>
          <cell r="F94" t="str">
            <v>AUT</v>
          </cell>
          <cell r="G94" t="str">
            <v>9001202</v>
          </cell>
          <cell r="H94" t="str">
            <v>OES EUROPE</v>
          </cell>
          <cell r="I94" t="str">
            <v>9000260</v>
          </cell>
          <cell r="J94" t="str">
            <v>OES GERMANY</v>
          </cell>
          <cell r="L94">
            <v>120.54297</v>
          </cell>
          <cell r="N94">
            <v>148.06691000000001</v>
          </cell>
          <cell r="P94">
            <v>120.54297</v>
          </cell>
          <cell r="Q94">
            <v>110.16434</v>
          </cell>
          <cell r="S94" t="str">
            <v>9000260</v>
          </cell>
        </row>
        <row r="95">
          <cell r="A95" t="str">
            <v>0005</v>
          </cell>
          <cell r="B95" t="str">
            <v>0</v>
          </cell>
          <cell r="C95" t="str">
            <v>AAE</v>
          </cell>
          <cell r="D95" t="str">
            <v>027</v>
          </cell>
          <cell r="E95" t="str">
            <v>17</v>
          </cell>
          <cell r="F95" t="str">
            <v>AUT</v>
          </cell>
          <cell r="G95" t="str">
            <v>9000133</v>
          </cell>
          <cell r="H95" t="str">
            <v>ADI</v>
          </cell>
          <cell r="I95" t="str">
            <v>9000237</v>
          </cell>
          <cell r="J95" t="str">
            <v>CARAT GmbH &amp; Co. KG</v>
          </cell>
          <cell r="L95">
            <v>5.4164700000000003</v>
          </cell>
          <cell r="N95">
            <v>2.8019599999999998</v>
          </cell>
          <cell r="P95">
            <v>5.4164700000000003</v>
          </cell>
          <cell r="Q95">
            <v>1.0315399999999999</v>
          </cell>
          <cell r="S95" t="str">
            <v>9000237</v>
          </cell>
        </row>
        <row r="96">
          <cell r="A96" t="str">
            <v>0005</v>
          </cell>
          <cell r="B96" t="str">
            <v>0</v>
          </cell>
          <cell r="C96" t="str">
            <v>AAE</v>
          </cell>
          <cell r="D96" t="str">
            <v>028</v>
          </cell>
          <cell r="E96" t="str">
            <v>11</v>
          </cell>
          <cell r="F96" t="str">
            <v>AUT</v>
          </cell>
          <cell r="G96" t="str">
            <v>#</v>
          </cell>
          <cell r="H96" t="str">
            <v>S3/01/ZC01/Non affecté</v>
          </cell>
          <cell r="I96" t="str">
            <v>#</v>
          </cell>
          <cell r="J96" t="str">
            <v>S3/01/ZC01/Non affecté</v>
          </cell>
          <cell r="N96">
            <v>5.24979</v>
          </cell>
          <cell r="Q96">
            <v>1.8932500000000001</v>
          </cell>
          <cell r="S96" t="str">
            <v>#</v>
          </cell>
        </row>
        <row r="97">
          <cell r="A97" t="str">
            <v>0005</v>
          </cell>
          <cell r="B97" t="str">
            <v>0</v>
          </cell>
          <cell r="C97" t="str">
            <v>AAE</v>
          </cell>
          <cell r="D97" t="str">
            <v>028</v>
          </cell>
          <cell r="E97" t="str">
            <v>11</v>
          </cell>
          <cell r="F97" t="str">
            <v>AUT</v>
          </cell>
          <cell r="G97" t="str">
            <v>9000126</v>
          </cell>
          <cell r="H97" t="str">
            <v>TEMOT INTERNATIONAL</v>
          </cell>
          <cell r="I97" t="str">
            <v>#</v>
          </cell>
          <cell r="J97" t="str">
            <v>S3/01/ZC01/Non affecté</v>
          </cell>
          <cell r="L97">
            <v>17.563130000000001</v>
          </cell>
          <cell r="N97">
            <v>24.14997</v>
          </cell>
          <cell r="P97">
            <v>17.563130000000001</v>
          </cell>
          <cell r="Q97">
            <v>18.11796</v>
          </cell>
          <cell r="S97" t="str">
            <v>#</v>
          </cell>
        </row>
        <row r="98">
          <cell r="A98" t="str">
            <v>0005</v>
          </cell>
          <cell r="B98" t="str">
            <v>0</v>
          </cell>
          <cell r="C98" t="str">
            <v>AAE</v>
          </cell>
          <cell r="D98" t="str">
            <v>028</v>
          </cell>
          <cell r="E98" t="str">
            <v>11</v>
          </cell>
          <cell r="F98" t="str">
            <v>DIS</v>
          </cell>
          <cell r="G98" t="str">
            <v>#</v>
          </cell>
          <cell r="H98" t="str">
            <v>S3/01/ZC01/Non affecté</v>
          </cell>
          <cell r="I98" t="str">
            <v>#</v>
          </cell>
          <cell r="J98" t="str">
            <v>S3/01/ZC01/Non affecté</v>
          </cell>
          <cell r="N98">
            <v>1.04922</v>
          </cell>
          <cell r="S98" t="str">
            <v>#</v>
          </cell>
        </row>
        <row r="99">
          <cell r="A99" t="str">
            <v>0005</v>
          </cell>
          <cell r="B99" t="str">
            <v>0</v>
          </cell>
          <cell r="C99" t="str">
            <v>AAE</v>
          </cell>
          <cell r="D99" t="str">
            <v>028</v>
          </cell>
          <cell r="E99" t="str">
            <v>11</v>
          </cell>
          <cell r="F99" t="str">
            <v>IAM</v>
          </cell>
          <cell r="G99" t="str">
            <v>#</v>
          </cell>
          <cell r="H99" t="str">
            <v>S3/01/ZC01/Non affecté</v>
          </cell>
          <cell r="I99" t="str">
            <v>#</v>
          </cell>
          <cell r="J99" t="str">
            <v>S3/01/ZC01/Non affecté</v>
          </cell>
          <cell r="L99">
            <v>376.25470999999999</v>
          </cell>
          <cell r="N99">
            <v>438.89702999999997</v>
          </cell>
          <cell r="P99">
            <v>376.25470999999999</v>
          </cell>
          <cell r="Q99">
            <v>344.37317000000002</v>
          </cell>
          <cell r="S99" t="str">
            <v>#</v>
          </cell>
        </row>
        <row r="100">
          <cell r="A100" t="str">
            <v>0005</v>
          </cell>
          <cell r="B100" t="str">
            <v>0</v>
          </cell>
          <cell r="C100" t="str">
            <v>AAE</v>
          </cell>
          <cell r="D100" t="str">
            <v>028</v>
          </cell>
          <cell r="E100" t="str">
            <v>11</v>
          </cell>
          <cell r="F100" t="str">
            <v>IAM</v>
          </cell>
          <cell r="G100" t="str">
            <v>9000126</v>
          </cell>
          <cell r="H100" t="str">
            <v>TEMOT INTERNATIONAL</v>
          </cell>
          <cell r="I100" t="str">
            <v>#</v>
          </cell>
          <cell r="J100" t="str">
            <v>S3/01/ZC01/Non affecté</v>
          </cell>
          <cell r="L100">
            <v>29.70599</v>
          </cell>
          <cell r="N100">
            <v>52.500050000000002</v>
          </cell>
          <cell r="P100">
            <v>29.70599</v>
          </cell>
          <cell r="Q100">
            <v>0.51827999999999996</v>
          </cell>
          <cell r="S100" t="str">
            <v>#</v>
          </cell>
        </row>
        <row r="101">
          <cell r="A101" t="str">
            <v>0005</v>
          </cell>
          <cell r="B101" t="str">
            <v>0</v>
          </cell>
          <cell r="C101" t="str">
            <v>AAE</v>
          </cell>
          <cell r="D101" t="str">
            <v>028</v>
          </cell>
          <cell r="E101" t="str">
            <v>11</v>
          </cell>
          <cell r="F101" t="str">
            <v>IAM</v>
          </cell>
          <cell r="G101" t="str">
            <v>9000132</v>
          </cell>
          <cell r="H101" t="str">
            <v>ATR INTERNATIONAL</v>
          </cell>
          <cell r="I101" t="str">
            <v>#</v>
          </cell>
          <cell r="J101" t="str">
            <v>S3/01/ZC01/Non affecté</v>
          </cell>
          <cell r="N101">
            <v>20.999960000000002</v>
          </cell>
          <cell r="S101" t="str">
            <v>#</v>
          </cell>
        </row>
        <row r="102">
          <cell r="A102" t="str">
            <v>0005</v>
          </cell>
          <cell r="B102" t="str">
            <v>0</v>
          </cell>
          <cell r="C102" t="str">
            <v>AAE</v>
          </cell>
          <cell r="D102" t="str">
            <v>028</v>
          </cell>
          <cell r="E102" t="str">
            <v>11</v>
          </cell>
          <cell r="F102" t="str">
            <v>IAM</v>
          </cell>
          <cell r="G102" t="str">
            <v>9000132</v>
          </cell>
          <cell r="H102" t="str">
            <v>ATR INTERNATIONAL</v>
          </cell>
          <cell r="I102" t="str">
            <v>9001086</v>
          </cell>
          <cell r="J102" t="str">
            <v>ARMTEK</v>
          </cell>
          <cell r="L102">
            <v>9.3160000000000007E-2</v>
          </cell>
          <cell r="N102">
            <v>839.99994000000004</v>
          </cell>
          <cell r="P102">
            <v>9.3160000000000007E-2</v>
          </cell>
          <cell r="Q102">
            <v>802.75963999999999</v>
          </cell>
          <cell r="S102" t="str">
            <v>9001086</v>
          </cell>
        </row>
        <row r="103">
          <cell r="A103" t="str">
            <v>0005</v>
          </cell>
          <cell r="B103" t="str">
            <v>0</v>
          </cell>
          <cell r="C103" t="str">
            <v>AAE</v>
          </cell>
          <cell r="D103" t="str">
            <v>028</v>
          </cell>
          <cell r="E103" t="str">
            <v>11</v>
          </cell>
          <cell r="F103" t="str">
            <v>IAM</v>
          </cell>
          <cell r="G103" t="str">
            <v>9000132</v>
          </cell>
          <cell r="H103" t="str">
            <v>ATR INTERNATIONAL</v>
          </cell>
          <cell r="I103" t="str">
            <v>9001087</v>
          </cell>
          <cell r="J103" t="str">
            <v>FORUM GROUP</v>
          </cell>
          <cell r="L103">
            <v>277.12795999999997</v>
          </cell>
          <cell r="N103">
            <v>771.75012000000004</v>
          </cell>
          <cell r="P103">
            <v>277.12795999999997</v>
          </cell>
          <cell r="S103" t="str">
            <v>9001087</v>
          </cell>
        </row>
        <row r="104">
          <cell r="A104" t="str">
            <v>0005</v>
          </cell>
          <cell r="B104" t="str">
            <v>0</v>
          </cell>
          <cell r="C104" t="str">
            <v>AAE</v>
          </cell>
          <cell r="D104" t="str">
            <v>028</v>
          </cell>
          <cell r="E104" t="str">
            <v>11</v>
          </cell>
          <cell r="F104" t="str">
            <v>IAM</v>
          </cell>
          <cell r="G104" t="str">
            <v>9000132</v>
          </cell>
          <cell r="H104" t="str">
            <v>ATR INTERNATIONAL</v>
          </cell>
          <cell r="I104" t="str">
            <v>9001089</v>
          </cell>
          <cell r="J104" t="str">
            <v>KGK GROUP</v>
          </cell>
          <cell r="L104">
            <v>3.63415</v>
          </cell>
          <cell r="N104">
            <v>24.15</v>
          </cell>
          <cell r="P104">
            <v>3.63415</v>
          </cell>
          <cell r="Q104">
            <v>16.55181</v>
          </cell>
          <cell r="S104" t="str">
            <v>9001089</v>
          </cell>
        </row>
        <row r="105">
          <cell r="A105" t="str">
            <v>0005</v>
          </cell>
          <cell r="B105" t="str">
            <v>0</v>
          </cell>
          <cell r="C105" t="str">
            <v>AAE</v>
          </cell>
          <cell r="D105" t="str">
            <v>028</v>
          </cell>
          <cell r="E105" t="str">
            <v>11</v>
          </cell>
          <cell r="F105" t="str">
            <v>IAM</v>
          </cell>
          <cell r="G105" t="str">
            <v>9000133</v>
          </cell>
          <cell r="H105" t="str">
            <v>ADI</v>
          </cell>
          <cell r="I105" t="str">
            <v>9000127</v>
          </cell>
          <cell r="J105" t="str">
            <v>AD RUSSIE</v>
          </cell>
          <cell r="N105">
            <v>140.7002</v>
          </cell>
          <cell r="Q105">
            <v>43.751690000000004</v>
          </cell>
          <cell r="S105" t="str">
            <v>9000127</v>
          </cell>
        </row>
        <row r="106">
          <cell r="A106" t="str">
            <v>0005</v>
          </cell>
          <cell r="B106" t="str">
            <v>0</v>
          </cell>
          <cell r="C106" t="str">
            <v>AAE</v>
          </cell>
          <cell r="D106" t="str">
            <v>028</v>
          </cell>
          <cell r="E106" t="str">
            <v>11</v>
          </cell>
          <cell r="F106" t="str">
            <v>IAM</v>
          </cell>
          <cell r="G106" t="str">
            <v>9000133</v>
          </cell>
          <cell r="H106" t="str">
            <v>ADI</v>
          </cell>
          <cell r="I106" t="str">
            <v>9000576</v>
          </cell>
          <cell r="J106" t="str">
            <v>AD UKRAINE</v>
          </cell>
          <cell r="N106">
            <v>104.99996</v>
          </cell>
          <cell r="Q106">
            <v>155.87674999999999</v>
          </cell>
          <cell r="S106" t="str">
            <v>9000576</v>
          </cell>
        </row>
        <row r="107">
          <cell r="A107" t="str">
            <v>0005</v>
          </cell>
          <cell r="B107" t="str">
            <v>0</v>
          </cell>
          <cell r="C107" t="str">
            <v>AAE</v>
          </cell>
          <cell r="D107" t="str">
            <v>028</v>
          </cell>
          <cell r="E107" t="str">
            <v>11</v>
          </cell>
          <cell r="F107" t="str">
            <v>IAM</v>
          </cell>
          <cell r="G107" t="str">
            <v>9000133</v>
          </cell>
          <cell r="H107" t="str">
            <v>ADI</v>
          </cell>
          <cell r="I107" t="str">
            <v>9000825</v>
          </cell>
          <cell r="J107" t="str">
            <v>AD KAZAKHSTAN</v>
          </cell>
          <cell r="N107">
            <v>3.14994</v>
          </cell>
          <cell r="S107" t="str">
            <v>9000825</v>
          </cell>
        </row>
        <row r="108">
          <cell r="A108" t="str">
            <v>0005</v>
          </cell>
          <cell r="B108" t="str">
            <v>0</v>
          </cell>
          <cell r="C108" t="str">
            <v>AAE</v>
          </cell>
          <cell r="D108" t="str">
            <v>028</v>
          </cell>
          <cell r="E108" t="str">
            <v>11</v>
          </cell>
          <cell r="F108" t="str">
            <v>IAM</v>
          </cell>
          <cell r="G108" t="str">
            <v>9000920</v>
          </cell>
          <cell r="H108" t="str">
            <v>GROUPAUTO INTERNATIONAL</v>
          </cell>
          <cell r="I108" t="str">
            <v>9000924</v>
          </cell>
          <cell r="J108" t="str">
            <v>GROUPAUTO RUSSIE</v>
          </cell>
          <cell r="N108">
            <v>52.499409999999997</v>
          </cell>
          <cell r="S108" t="str">
            <v>9000924</v>
          </cell>
        </row>
        <row r="109">
          <cell r="A109" t="str">
            <v>0005</v>
          </cell>
          <cell r="B109" t="str">
            <v>0</v>
          </cell>
          <cell r="C109" t="str">
            <v>AAE</v>
          </cell>
          <cell r="D109" t="str">
            <v>028</v>
          </cell>
          <cell r="E109" t="str">
            <v>11</v>
          </cell>
          <cell r="F109" t="str">
            <v>IAM</v>
          </cell>
          <cell r="G109" t="str">
            <v>9000920</v>
          </cell>
          <cell r="H109" t="str">
            <v>GROUPAUTO INTERNATIONAL</v>
          </cell>
          <cell r="I109" t="str">
            <v>9000940</v>
          </cell>
          <cell r="J109" t="str">
            <v>UKRAINE</v>
          </cell>
          <cell r="L109">
            <v>16.155550000000002</v>
          </cell>
          <cell r="N109">
            <v>31.499949999999998</v>
          </cell>
          <cell r="P109">
            <v>16.155550000000002</v>
          </cell>
          <cell r="Q109">
            <v>40.636189999999999</v>
          </cell>
          <cell r="S109" t="str">
            <v>9000940</v>
          </cell>
        </row>
        <row r="110">
          <cell r="A110" t="str">
            <v>0005</v>
          </cell>
          <cell r="B110" t="str">
            <v>0</v>
          </cell>
          <cell r="C110" t="str">
            <v>AAE</v>
          </cell>
          <cell r="D110" t="str">
            <v>028</v>
          </cell>
          <cell r="E110" t="str">
            <v>11</v>
          </cell>
          <cell r="F110" t="str">
            <v>IAM</v>
          </cell>
          <cell r="G110" t="str">
            <v>9000920</v>
          </cell>
          <cell r="H110" t="str">
            <v>GROUPAUTO INTERNATIONAL</v>
          </cell>
          <cell r="I110" t="str">
            <v>9000941</v>
          </cell>
          <cell r="J110" t="str">
            <v>GEORGIE</v>
          </cell>
          <cell r="N110">
            <v>6.30002</v>
          </cell>
          <cell r="Q110">
            <v>0.90200000000000002</v>
          </cell>
          <cell r="S110" t="str">
            <v>9000941</v>
          </cell>
        </row>
        <row r="111">
          <cell r="A111" t="str">
            <v>0005</v>
          </cell>
          <cell r="B111" t="str">
            <v>0</v>
          </cell>
          <cell r="C111" t="str">
            <v>AAE</v>
          </cell>
          <cell r="D111" t="str">
            <v>028</v>
          </cell>
          <cell r="E111" t="str">
            <v>11</v>
          </cell>
          <cell r="F111" t="str">
            <v>IAM</v>
          </cell>
          <cell r="G111" t="str">
            <v>9000920</v>
          </cell>
          <cell r="H111" t="str">
            <v>GROUPAUTO INTERNATIONAL</v>
          </cell>
          <cell r="I111" t="str">
            <v>9000942</v>
          </cell>
          <cell r="J111" t="str">
            <v>KAZAKHSTAN</v>
          </cell>
          <cell r="N111">
            <v>6.2999599999999996</v>
          </cell>
          <cell r="Q111">
            <v>5.2997699999999996</v>
          </cell>
          <cell r="S111" t="str">
            <v>9000942</v>
          </cell>
        </row>
        <row r="112">
          <cell r="A112" t="str">
            <v>0005</v>
          </cell>
          <cell r="B112" t="str">
            <v>0</v>
          </cell>
          <cell r="C112" t="str">
            <v>AAE</v>
          </cell>
          <cell r="D112" t="str">
            <v>028</v>
          </cell>
          <cell r="E112" t="str">
            <v>11</v>
          </cell>
          <cell r="F112" t="str">
            <v>IAM</v>
          </cell>
          <cell r="G112" t="str">
            <v>9000930</v>
          </cell>
          <cell r="H112" t="str">
            <v>NEXUS Automotive International</v>
          </cell>
          <cell r="I112" t="str">
            <v>#</v>
          </cell>
          <cell r="J112" t="str">
            <v>S3/01/ZC01/Non affecté</v>
          </cell>
          <cell r="N112">
            <v>1.0499700000000001</v>
          </cell>
          <cell r="Q112">
            <v>11.81094</v>
          </cell>
          <cell r="S112" t="str">
            <v>#</v>
          </cell>
        </row>
        <row r="113">
          <cell r="A113" t="str">
            <v>0005</v>
          </cell>
          <cell r="B113" t="str">
            <v>0</v>
          </cell>
          <cell r="C113" t="str">
            <v>AAE</v>
          </cell>
          <cell r="D113" t="str">
            <v>038</v>
          </cell>
          <cell r="E113" t="str">
            <v>11</v>
          </cell>
          <cell r="F113" t="str">
            <v>AUT</v>
          </cell>
          <cell r="G113" t="str">
            <v>#</v>
          </cell>
          <cell r="H113" t="str">
            <v>S3/01/ZC01/Non affecté</v>
          </cell>
          <cell r="I113" t="str">
            <v>#</v>
          </cell>
          <cell r="J113" t="str">
            <v>S3/01/ZC01/Non affecté</v>
          </cell>
          <cell r="L113">
            <v>7.65252</v>
          </cell>
          <cell r="N113">
            <v>29.319659999999999</v>
          </cell>
          <cell r="P113">
            <v>7.65252</v>
          </cell>
          <cell r="S113" t="str">
            <v>#</v>
          </cell>
        </row>
        <row r="114">
          <cell r="A114" t="str">
            <v>0005</v>
          </cell>
          <cell r="B114" t="str">
            <v>0</v>
          </cell>
          <cell r="C114" t="str">
            <v>AAE</v>
          </cell>
          <cell r="D114" t="str">
            <v>038</v>
          </cell>
          <cell r="E114" t="str">
            <v>11</v>
          </cell>
          <cell r="F114" t="str">
            <v>AUT</v>
          </cell>
          <cell r="G114" t="str">
            <v>9000930</v>
          </cell>
          <cell r="H114" t="str">
            <v>NEXUS Automotive International</v>
          </cell>
          <cell r="I114" t="str">
            <v>9001200</v>
          </cell>
          <cell r="J114" t="str">
            <v>SACI</v>
          </cell>
          <cell r="L114">
            <v>10.53016</v>
          </cell>
          <cell r="N114">
            <v>7.3759199999999998</v>
          </cell>
          <cell r="P114">
            <v>10.53016</v>
          </cell>
          <cell r="Q114">
            <v>7.1548100000000003</v>
          </cell>
          <cell r="S114" t="str">
            <v>9001200</v>
          </cell>
        </row>
        <row r="115">
          <cell r="A115" t="str">
            <v>0005</v>
          </cell>
          <cell r="B115" t="str">
            <v>0</v>
          </cell>
          <cell r="C115" t="str">
            <v>AAE</v>
          </cell>
          <cell r="D115" t="str">
            <v>038</v>
          </cell>
          <cell r="E115" t="str">
            <v>11</v>
          </cell>
          <cell r="F115" t="str">
            <v>DIS</v>
          </cell>
          <cell r="G115" t="str">
            <v>#</v>
          </cell>
          <cell r="H115" t="str">
            <v>S3/01/ZC01/Non affecté</v>
          </cell>
          <cell r="I115" t="str">
            <v>#</v>
          </cell>
          <cell r="J115" t="str">
            <v>S3/01/ZC01/Non affecté</v>
          </cell>
          <cell r="N115">
            <v>2.7659899999999999</v>
          </cell>
          <cell r="S115" t="str">
            <v>#</v>
          </cell>
        </row>
        <row r="116">
          <cell r="A116" t="str">
            <v>0005</v>
          </cell>
          <cell r="B116" t="str">
            <v>0</v>
          </cell>
          <cell r="C116" t="str">
            <v>AAE</v>
          </cell>
          <cell r="D116" t="str">
            <v>038</v>
          </cell>
          <cell r="E116" t="str">
            <v>11</v>
          </cell>
          <cell r="F116" t="str">
            <v>DIS</v>
          </cell>
          <cell r="G116" t="str">
            <v>9000930</v>
          </cell>
          <cell r="H116" t="str">
            <v>NEXUS Automotive International</v>
          </cell>
          <cell r="I116" t="str">
            <v>#</v>
          </cell>
          <cell r="J116" t="str">
            <v>S3/01/ZC01/Non affecté</v>
          </cell>
          <cell r="N116">
            <v>0.92201999999999995</v>
          </cell>
          <cell r="S116" t="str">
            <v>#</v>
          </cell>
        </row>
        <row r="117">
          <cell r="A117" t="str">
            <v>0005</v>
          </cell>
          <cell r="B117" t="str">
            <v>0</v>
          </cell>
          <cell r="C117" t="str">
            <v>AAE</v>
          </cell>
          <cell r="D117" t="str">
            <v>038</v>
          </cell>
          <cell r="E117" t="str">
            <v>11</v>
          </cell>
          <cell r="F117" t="str">
            <v>IAM</v>
          </cell>
          <cell r="G117" t="str">
            <v>#</v>
          </cell>
          <cell r="H117" t="str">
            <v>S3/01/ZC01/Non affecté</v>
          </cell>
          <cell r="I117" t="str">
            <v>#</v>
          </cell>
          <cell r="J117" t="str">
            <v>S3/01/ZC01/Non affecté</v>
          </cell>
          <cell r="L117">
            <v>844.63958000000002</v>
          </cell>
          <cell r="N117">
            <v>897.47475999999995</v>
          </cell>
          <cell r="P117">
            <v>844.63958000000002</v>
          </cell>
          <cell r="Q117">
            <v>651.53585999999996</v>
          </cell>
          <cell r="S117" t="str">
            <v>#</v>
          </cell>
        </row>
        <row r="118">
          <cell r="A118" t="str">
            <v>0005</v>
          </cell>
          <cell r="B118" t="str">
            <v>0</v>
          </cell>
          <cell r="C118" t="str">
            <v>AAE</v>
          </cell>
          <cell r="D118" t="str">
            <v>038</v>
          </cell>
          <cell r="E118" t="str">
            <v>11</v>
          </cell>
          <cell r="F118" t="str">
            <v>IAM</v>
          </cell>
          <cell r="G118" t="str">
            <v>9000126</v>
          </cell>
          <cell r="H118" t="str">
            <v>TEMOT INTERNATIONAL</v>
          </cell>
          <cell r="I118" t="str">
            <v>9001162</v>
          </cell>
          <cell r="J118" t="str">
            <v>TATCOM</v>
          </cell>
          <cell r="N118">
            <v>64.540400000000005</v>
          </cell>
          <cell r="S118" t="str">
            <v>9001162</v>
          </cell>
        </row>
        <row r="119">
          <cell r="A119" t="str">
            <v>0005</v>
          </cell>
          <cell r="B119" t="str">
            <v>0</v>
          </cell>
          <cell r="C119" t="str">
            <v>AAE</v>
          </cell>
          <cell r="D119" t="str">
            <v>038</v>
          </cell>
          <cell r="E119" t="str">
            <v>11</v>
          </cell>
          <cell r="F119" t="str">
            <v>IAM</v>
          </cell>
          <cell r="G119" t="str">
            <v>9000133</v>
          </cell>
          <cell r="H119" t="str">
            <v>ADI</v>
          </cell>
          <cell r="I119" t="str">
            <v>#</v>
          </cell>
          <cell r="J119" t="str">
            <v>S3/01/ZC01/Non affecté</v>
          </cell>
          <cell r="N119">
            <v>18.440000000000001</v>
          </cell>
          <cell r="S119" t="str">
            <v>#</v>
          </cell>
        </row>
        <row r="120">
          <cell r="A120" t="str">
            <v>0005</v>
          </cell>
          <cell r="B120" t="str">
            <v>0</v>
          </cell>
          <cell r="C120" t="str">
            <v>AAE</v>
          </cell>
          <cell r="D120" t="str">
            <v>038</v>
          </cell>
          <cell r="E120" t="str">
            <v>11</v>
          </cell>
          <cell r="F120" t="str">
            <v>IAM</v>
          </cell>
          <cell r="G120" t="str">
            <v>9000133</v>
          </cell>
          <cell r="H120" t="str">
            <v>ADI</v>
          </cell>
          <cell r="I120" t="str">
            <v>9001131</v>
          </cell>
          <cell r="J120" t="str">
            <v>AD EKOL</v>
          </cell>
          <cell r="N120">
            <v>221.28001</v>
          </cell>
          <cell r="Q120">
            <v>401.64809000000002</v>
          </cell>
          <cell r="S120" t="str">
            <v>9001131</v>
          </cell>
        </row>
        <row r="121">
          <cell r="A121" t="str">
            <v>0005</v>
          </cell>
          <cell r="B121" t="str">
            <v>0</v>
          </cell>
          <cell r="C121" t="str">
            <v>AAE</v>
          </cell>
          <cell r="D121" t="str">
            <v>038</v>
          </cell>
          <cell r="E121" t="str">
            <v>11</v>
          </cell>
          <cell r="F121" t="str">
            <v>IAM</v>
          </cell>
          <cell r="G121" t="str">
            <v>9000930</v>
          </cell>
          <cell r="H121" t="str">
            <v>NEXUS Automotive International</v>
          </cell>
          <cell r="I121" t="str">
            <v>#</v>
          </cell>
          <cell r="J121" t="str">
            <v>S3/01/ZC01/Non affecté</v>
          </cell>
          <cell r="L121">
            <v>17.68787</v>
          </cell>
          <cell r="N121">
            <v>18.439959999999999</v>
          </cell>
          <cell r="P121">
            <v>17.68787</v>
          </cell>
          <cell r="Q121">
            <v>14.218</v>
          </cell>
          <cell r="S121" t="str">
            <v>#</v>
          </cell>
        </row>
        <row r="122">
          <cell r="A122" t="str">
            <v>0005</v>
          </cell>
          <cell r="B122" t="str">
            <v>0</v>
          </cell>
          <cell r="C122" t="str">
            <v>AAE</v>
          </cell>
          <cell r="D122" t="str">
            <v>038</v>
          </cell>
          <cell r="E122" t="str">
            <v>11</v>
          </cell>
          <cell r="F122" t="str">
            <v>IAM</v>
          </cell>
          <cell r="G122" t="str">
            <v>9000930</v>
          </cell>
          <cell r="H122" t="str">
            <v>NEXUS Automotive International</v>
          </cell>
          <cell r="I122" t="str">
            <v>9001014</v>
          </cell>
          <cell r="J122" t="str">
            <v>NEXUS TURQUIE</v>
          </cell>
          <cell r="L122">
            <v>204.57203000000001</v>
          </cell>
          <cell r="N122">
            <v>50.710059999999999</v>
          </cell>
          <cell r="P122">
            <v>204.57203000000001</v>
          </cell>
          <cell r="S122" t="str">
            <v>9001014</v>
          </cell>
        </row>
        <row r="123">
          <cell r="A123" t="str">
            <v>0005</v>
          </cell>
          <cell r="B123" t="str">
            <v>0</v>
          </cell>
          <cell r="C123" t="str">
            <v>AAE</v>
          </cell>
          <cell r="D123" t="str">
            <v>038</v>
          </cell>
          <cell r="E123" t="str">
            <v>11</v>
          </cell>
          <cell r="F123" t="str">
            <v>IAM</v>
          </cell>
          <cell r="G123" t="str">
            <v>9000930</v>
          </cell>
          <cell r="H123" t="str">
            <v>NEXUS Automotive International</v>
          </cell>
          <cell r="I123" t="str">
            <v>9001200</v>
          </cell>
          <cell r="J123" t="str">
            <v>SACI</v>
          </cell>
          <cell r="N123">
            <v>41.489939999999997</v>
          </cell>
          <cell r="Q123">
            <v>16.883389999999999</v>
          </cell>
          <cell r="S123" t="str">
            <v>9001200</v>
          </cell>
        </row>
        <row r="124">
          <cell r="A124" t="str">
            <v>0005</v>
          </cell>
          <cell r="B124" t="str">
            <v>0</v>
          </cell>
          <cell r="C124" t="str">
            <v>AAE</v>
          </cell>
          <cell r="D124" t="str">
            <v>038</v>
          </cell>
          <cell r="E124" t="str">
            <v>11</v>
          </cell>
          <cell r="F124" t="str">
            <v>MIX</v>
          </cell>
          <cell r="G124" t="str">
            <v>#</v>
          </cell>
          <cell r="H124" t="str">
            <v>S3/01/ZC01/Non affecté</v>
          </cell>
          <cell r="I124" t="str">
            <v>#</v>
          </cell>
          <cell r="J124" t="str">
            <v>S3/01/ZC01/Non affecté</v>
          </cell>
          <cell r="L124">
            <v>1.2575400000000001</v>
          </cell>
          <cell r="N124">
            <v>11.617190000000001</v>
          </cell>
          <cell r="P124">
            <v>1.2575400000000001</v>
          </cell>
          <cell r="Q124">
            <v>7.2588900000000001</v>
          </cell>
          <cell r="S124" t="str">
            <v>#</v>
          </cell>
        </row>
        <row r="125">
          <cell r="A125" t="str">
            <v>0005</v>
          </cell>
          <cell r="B125" t="str">
            <v>0</v>
          </cell>
          <cell r="C125" t="str">
            <v>AAE</v>
          </cell>
          <cell r="D125" t="str">
            <v>038</v>
          </cell>
          <cell r="E125" t="str">
            <v>16</v>
          </cell>
          <cell r="F125" t="str">
            <v>AUT</v>
          </cell>
          <cell r="G125" t="str">
            <v>#</v>
          </cell>
          <cell r="H125" t="str">
            <v>S3/01/ZC01/Non affecté</v>
          </cell>
          <cell r="I125" t="str">
            <v>#</v>
          </cell>
          <cell r="J125" t="str">
            <v>S3/01/ZC01/Non affecté</v>
          </cell>
          <cell r="L125">
            <v>102.4721</v>
          </cell>
          <cell r="N125">
            <v>73.759990000000002</v>
          </cell>
          <cell r="P125">
            <v>102.4721</v>
          </cell>
          <cell r="S125" t="str">
            <v>#</v>
          </cell>
        </row>
        <row r="126">
          <cell r="A126" t="str">
            <v>0005</v>
          </cell>
          <cell r="B126" t="str">
            <v>0</v>
          </cell>
          <cell r="C126" t="str">
            <v>AAE</v>
          </cell>
          <cell r="D126" t="str">
            <v>044</v>
          </cell>
          <cell r="E126" t="str">
            <v>11</v>
          </cell>
          <cell r="F126" t="str">
            <v>AUT</v>
          </cell>
          <cell r="G126" t="str">
            <v>#</v>
          </cell>
          <cell r="H126" t="str">
            <v>S3/01/ZC01/Non affecté</v>
          </cell>
          <cell r="I126" t="str">
            <v>#</v>
          </cell>
          <cell r="J126" t="str">
            <v>S3/01/ZC01/Non affecté</v>
          </cell>
          <cell r="N126">
            <v>22.64405</v>
          </cell>
          <cell r="S126" t="str">
            <v>#</v>
          </cell>
        </row>
        <row r="127">
          <cell r="A127" t="str">
            <v>0005</v>
          </cell>
          <cell r="B127" t="str">
            <v>0</v>
          </cell>
          <cell r="C127" t="str">
            <v>AAE</v>
          </cell>
          <cell r="D127" t="str">
            <v>044</v>
          </cell>
          <cell r="E127" t="str">
            <v>11</v>
          </cell>
          <cell r="F127" t="str">
            <v>IAM</v>
          </cell>
          <cell r="G127" t="str">
            <v>#</v>
          </cell>
          <cell r="H127" t="str">
            <v>S3/01/ZC01/Non affecté</v>
          </cell>
          <cell r="I127" t="str">
            <v>#</v>
          </cell>
          <cell r="J127" t="str">
            <v>S3/01/ZC01/Non affecté</v>
          </cell>
          <cell r="N127">
            <v>49.727960000000003</v>
          </cell>
          <cell r="Q127">
            <v>-3.6613600000000002</v>
          </cell>
          <cell r="S127" t="str">
            <v>#</v>
          </cell>
        </row>
        <row r="128">
          <cell r="A128" t="str">
            <v>0005</v>
          </cell>
          <cell r="B128" t="str">
            <v>0</v>
          </cell>
          <cell r="C128" t="str">
            <v>AAE</v>
          </cell>
          <cell r="D128" t="str">
            <v>044</v>
          </cell>
          <cell r="E128" t="str">
            <v>11</v>
          </cell>
          <cell r="F128" t="str">
            <v>MIX</v>
          </cell>
          <cell r="G128" t="str">
            <v>#</v>
          </cell>
          <cell r="H128" t="str">
            <v>S3/01/ZC01/Non affecté</v>
          </cell>
          <cell r="I128" t="str">
            <v>#</v>
          </cell>
          <cell r="J128" t="str">
            <v>S3/01/ZC01/Non affecté</v>
          </cell>
          <cell r="L128">
            <v>32.514090000000003</v>
          </cell>
          <cell r="N128">
            <v>111.44395</v>
          </cell>
          <cell r="P128">
            <v>32.514090000000003</v>
          </cell>
          <cell r="Q128">
            <v>116.9581</v>
          </cell>
          <cell r="S128" t="str">
            <v>#</v>
          </cell>
        </row>
        <row r="129">
          <cell r="A129" t="str">
            <v>0005</v>
          </cell>
          <cell r="B129" t="str">
            <v>0</v>
          </cell>
          <cell r="C129" t="str">
            <v>AAE</v>
          </cell>
          <cell r="D129" t="str">
            <v>056</v>
          </cell>
          <cell r="E129" t="str">
            <v>11</v>
          </cell>
          <cell r="F129" t="str">
            <v>DIS</v>
          </cell>
          <cell r="G129" t="str">
            <v>9000132</v>
          </cell>
          <cell r="H129" t="str">
            <v>ATR INTERNATIONAL</v>
          </cell>
          <cell r="I129" t="str">
            <v>9001088</v>
          </cell>
          <cell r="J129" t="str">
            <v>INTERCARS</v>
          </cell>
          <cell r="L129">
            <v>206.48688000000001</v>
          </cell>
          <cell r="N129">
            <v>375.24984999999998</v>
          </cell>
          <cell r="P129">
            <v>206.48688000000001</v>
          </cell>
          <cell r="Q129">
            <v>266.62689</v>
          </cell>
          <cell r="S129" t="str">
            <v>9001088</v>
          </cell>
        </row>
        <row r="130">
          <cell r="A130" t="str">
            <v>0005</v>
          </cell>
          <cell r="B130" t="str">
            <v>0</v>
          </cell>
          <cell r="C130" t="str">
            <v>AAE</v>
          </cell>
          <cell r="D130" t="str">
            <v>056</v>
          </cell>
          <cell r="E130" t="str">
            <v>11</v>
          </cell>
          <cell r="F130" t="str">
            <v>DIS</v>
          </cell>
          <cell r="G130" t="str">
            <v>9000920</v>
          </cell>
          <cell r="H130" t="str">
            <v>GROUPAUTO INTERNATIONAL</v>
          </cell>
          <cell r="I130" t="str">
            <v>9000925</v>
          </cell>
          <cell r="J130" t="str">
            <v>POLOGNE GROUPAUTO</v>
          </cell>
          <cell r="L130">
            <v>27.923269999999999</v>
          </cell>
          <cell r="P130">
            <v>27.923269999999999</v>
          </cell>
          <cell r="S130" t="str">
            <v>9000925</v>
          </cell>
        </row>
        <row r="131">
          <cell r="A131" t="str">
            <v>0005</v>
          </cell>
          <cell r="B131" t="str">
            <v>0</v>
          </cell>
          <cell r="C131" t="str">
            <v>AAE</v>
          </cell>
          <cell r="D131" t="str">
            <v>056</v>
          </cell>
          <cell r="E131" t="str">
            <v>11</v>
          </cell>
          <cell r="F131" t="str">
            <v>IAM</v>
          </cell>
          <cell r="G131" t="str">
            <v>#</v>
          </cell>
          <cell r="H131" t="str">
            <v>S3/01/ZC01/Non affecté</v>
          </cell>
          <cell r="I131" t="str">
            <v>#</v>
          </cell>
          <cell r="J131" t="str">
            <v>S3/01/ZC01/Non affecté</v>
          </cell>
          <cell r="L131">
            <v>115.92716</v>
          </cell>
          <cell r="N131">
            <v>289.74903999999998</v>
          </cell>
          <cell r="P131">
            <v>115.92716</v>
          </cell>
          <cell r="Q131">
            <v>329.05065000000002</v>
          </cell>
          <cell r="S131" t="str">
            <v>#</v>
          </cell>
        </row>
        <row r="132">
          <cell r="A132" t="str">
            <v>0005</v>
          </cell>
          <cell r="B132" t="str">
            <v>0</v>
          </cell>
          <cell r="C132" t="str">
            <v>AAE</v>
          </cell>
          <cell r="D132" t="str">
            <v>056</v>
          </cell>
          <cell r="E132" t="str">
            <v>11</v>
          </cell>
          <cell r="F132" t="str">
            <v>IAM</v>
          </cell>
          <cell r="G132" t="str">
            <v>9000126</v>
          </cell>
          <cell r="H132" t="str">
            <v>TEMOT INTERNATIONAL</v>
          </cell>
          <cell r="I132" t="str">
            <v>#</v>
          </cell>
          <cell r="J132" t="str">
            <v>S3/01/ZC01/Non affecté</v>
          </cell>
          <cell r="L132">
            <v>16.652290000000001</v>
          </cell>
          <cell r="N132">
            <v>209.00008</v>
          </cell>
          <cell r="P132">
            <v>16.652290000000001</v>
          </cell>
          <cell r="Q132">
            <v>236.62173000000001</v>
          </cell>
          <cell r="S132" t="str">
            <v>#</v>
          </cell>
        </row>
        <row r="133">
          <cell r="A133" t="str">
            <v>0005</v>
          </cell>
          <cell r="B133" t="str">
            <v>0</v>
          </cell>
          <cell r="C133" t="str">
            <v>AAE</v>
          </cell>
          <cell r="D133" t="str">
            <v>056</v>
          </cell>
          <cell r="E133" t="str">
            <v>11</v>
          </cell>
          <cell r="F133" t="str">
            <v>IAM</v>
          </cell>
          <cell r="G133" t="str">
            <v>9000132</v>
          </cell>
          <cell r="H133" t="str">
            <v>ATR INTERNATIONAL</v>
          </cell>
          <cell r="I133" t="str">
            <v>9001088</v>
          </cell>
          <cell r="J133" t="str">
            <v>INTERCARS</v>
          </cell>
          <cell r="L133">
            <v>28.177579999999999</v>
          </cell>
          <cell r="N133">
            <v>23.750219999999999</v>
          </cell>
          <cell r="P133">
            <v>28.177579999999999</v>
          </cell>
          <cell r="Q133">
            <v>29.56598</v>
          </cell>
          <cell r="S133" t="str">
            <v>9001088</v>
          </cell>
        </row>
        <row r="134">
          <cell r="A134" t="str">
            <v>0005</v>
          </cell>
          <cell r="B134" t="str">
            <v>0</v>
          </cell>
          <cell r="C134" t="str">
            <v>AAE</v>
          </cell>
          <cell r="D134" t="str">
            <v>056</v>
          </cell>
          <cell r="E134" t="str">
            <v>11</v>
          </cell>
          <cell r="F134" t="str">
            <v>IAM</v>
          </cell>
          <cell r="G134" t="str">
            <v>9000132</v>
          </cell>
          <cell r="H134" t="str">
            <v>ATR INTERNATIONAL</v>
          </cell>
          <cell r="I134" t="str">
            <v>9001100</v>
          </cell>
          <cell r="J134" t="str">
            <v>STAHLGRUBER GROUP</v>
          </cell>
          <cell r="L134">
            <v>68.353489999999994</v>
          </cell>
          <cell r="N134">
            <v>99.750029999999995</v>
          </cell>
          <cell r="P134">
            <v>68.353489999999994</v>
          </cell>
          <cell r="Q134">
            <v>71.662930000000003</v>
          </cell>
          <cell r="S134" t="str">
            <v>9001100</v>
          </cell>
        </row>
        <row r="135">
          <cell r="A135" t="str">
            <v>0005</v>
          </cell>
          <cell r="B135" t="str">
            <v>0</v>
          </cell>
          <cell r="C135" t="str">
            <v>AAE</v>
          </cell>
          <cell r="D135" t="str">
            <v>056</v>
          </cell>
          <cell r="E135" t="str">
            <v>11</v>
          </cell>
          <cell r="F135" t="str">
            <v>IAM</v>
          </cell>
          <cell r="G135" t="str">
            <v>9000132</v>
          </cell>
          <cell r="H135" t="str">
            <v>ATR INTERNATIONAL</v>
          </cell>
          <cell r="I135" t="str">
            <v>9001132</v>
          </cell>
          <cell r="J135" t="str">
            <v>RHIAG GROUP</v>
          </cell>
          <cell r="L135">
            <v>21.557300000000001</v>
          </cell>
          <cell r="N135">
            <v>33.249960000000002</v>
          </cell>
          <cell r="P135">
            <v>21.557300000000001</v>
          </cell>
          <cell r="Q135">
            <v>74.755679999999998</v>
          </cell>
          <cell r="S135" t="str">
            <v>9001132</v>
          </cell>
        </row>
        <row r="136">
          <cell r="A136" t="str">
            <v>0005</v>
          </cell>
          <cell r="B136" t="str">
            <v>0</v>
          </cell>
          <cell r="C136" t="str">
            <v>AAE</v>
          </cell>
          <cell r="D136" t="str">
            <v>056</v>
          </cell>
          <cell r="E136" t="str">
            <v>11</v>
          </cell>
          <cell r="F136" t="str">
            <v>IAM</v>
          </cell>
          <cell r="G136" t="str">
            <v>9000133</v>
          </cell>
          <cell r="H136" t="str">
            <v>ADI</v>
          </cell>
          <cell r="I136" t="str">
            <v>9000841</v>
          </cell>
          <cell r="J136" t="str">
            <v>AD Rép Tchèque et Slovaquie</v>
          </cell>
          <cell r="L136">
            <v>5.30863</v>
          </cell>
          <cell r="N136">
            <v>4.7500299999999998</v>
          </cell>
          <cell r="P136">
            <v>5.30863</v>
          </cell>
          <cell r="S136" t="str">
            <v>9000841</v>
          </cell>
        </row>
        <row r="137">
          <cell r="A137" t="str">
            <v>0005</v>
          </cell>
          <cell r="B137" t="str">
            <v>0</v>
          </cell>
          <cell r="C137" t="str">
            <v>AAE</v>
          </cell>
          <cell r="D137" t="str">
            <v>056</v>
          </cell>
          <cell r="E137" t="str">
            <v>11</v>
          </cell>
          <cell r="F137" t="str">
            <v>IAM</v>
          </cell>
          <cell r="G137" t="str">
            <v>9000920</v>
          </cell>
          <cell r="H137" t="str">
            <v>GROUPAUTO INTERNATIONAL</v>
          </cell>
          <cell r="I137" t="str">
            <v>9000925</v>
          </cell>
          <cell r="J137" t="str">
            <v>POLOGNE GROUPAUTO</v>
          </cell>
          <cell r="L137">
            <v>93.68674</v>
          </cell>
          <cell r="N137">
            <v>94.999849999999995</v>
          </cell>
          <cell r="P137">
            <v>93.68674</v>
          </cell>
          <cell r="Q137">
            <v>78.223429999999993</v>
          </cell>
          <cell r="S137" t="str">
            <v>9000925</v>
          </cell>
        </row>
        <row r="138">
          <cell r="A138" t="str">
            <v>0005</v>
          </cell>
          <cell r="B138" t="str">
            <v>0</v>
          </cell>
          <cell r="C138" t="str">
            <v>AAE</v>
          </cell>
          <cell r="D138" t="str">
            <v>056</v>
          </cell>
          <cell r="E138" t="str">
            <v>11</v>
          </cell>
          <cell r="F138" t="str">
            <v>IAM</v>
          </cell>
          <cell r="G138" t="str">
            <v>9000930</v>
          </cell>
          <cell r="H138" t="str">
            <v>NEXUS Automotive International</v>
          </cell>
          <cell r="I138" t="str">
            <v>#</v>
          </cell>
          <cell r="J138" t="str">
            <v>S3/01/ZC01/Non affecté</v>
          </cell>
          <cell r="L138">
            <v>27.1524</v>
          </cell>
          <cell r="N138">
            <v>47.5002</v>
          </cell>
          <cell r="P138">
            <v>27.1524</v>
          </cell>
          <cell r="Q138">
            <v>30.900590000000001</v>
          </cell>
          <cell r="S138" t="str">
            <v>#</v>
          </cell>
        </row>
        <row r="139">
          <cell r="A139" t="str">
            <v>0005</v>
          </cell>
          <cell r="B139" t="str">
            <v>0</v>
          </cell>
          <cell r="C139" t="str">
            <v>AAE</v>
          </cell>
          <cell r="D139" t="str">
            <v>056</v>
          </cell>
          <cell r="E139" t="str">
            <v>11</v>
          </cell>
          <cell r="F139" t="str">
            <v>MIX</v>
          </cell>
          <cell r="G139" t="str">
            <v>#</v>
          </cell>
          <cell r="H139" t="str">
            <v>S3/01/ZC01/Non affecté</v>
          </cell>
          <cell r="I139" t="str">
            <v>#</v>
          </cell>
          <cell r="J139" t="str">
            <v>S3/01/ZC01/Non affecté</v>
          </cell>
          <cell r="L139">
            <v>32.447189999999999</v>
          </cell>
          <cell r="N139">
            <v>123.49992</v>
          </cell>
          <cell r="P139">
            <v>32.447189999999999</v>
          </cell>
          <cell r="Q139">
            <v>162.32239999999999</v>
          </cell>
          <cell r="S139" t="str">
            <v>#</v>
          </cell>
        </row>
        <row r="140">
          <cell r="A140" t="str">
            <v>0005</v>
          </cell>
          <cell r="B140" t="str">
            <v>0</v>
          </cell>
          <cell r="C140" t="str">
            <v>AAE</v>
          </cell>
          <cell r="D140" t="str">
            <v>057</v>
          </cell>
          <cell r="E140" t="str">
            <v>11</v>
          </cell>
          <cell r="F140" t="str">
            <v>IAM</v>
          </cell>
          <cell r="G140" t="str">
            <v>#</v>
          </cell>
          <cell r="H140" t="str">
            <v>S3/01/ZC01/Non affecté</v>
          </cell>
          <cell r="I140" t="str">
            <v>#</v>
          </cell>
          <cell r="J140" t="str">
            <v>S3/01/ZC01/Non affecté</v>
          </cell>
          <cell r="L140">
            <v>64.652699999999996</v>
          </cell>
          <cell r="N140">
            <v>153.03747999999999</v>
          </cell>
          <cell r="P140">
            <v>64.652699999999996</v>
          </cell>
          <cell r="Q140">
            <v>165.04642999999999</v>
          </cell>
          <cell r="S140" t="str">
            <v>#</v>
          </cell>
        </row>
        <row r="141">
          <cell r="A141" t="str">
            <v>0005</v>
          </cell>
          <cell r="B141" t="str">
            <v>0</v>
          </cell>
          <cell r="C141" t="str">
            <v>AAE</v>
          </cell>
          <cell r="D141" t="str">
            <v>057</v>
          </cell>
          <cell r="E141" t="str">
            <v>11</v>
          </cell>
          <cell r="F141" t="str">
            <v>IAM</v>
          </cell>
          <cell r="G141" t="str">
            <v>9000126</v>
          </cell>
          <cell r="H141" t="str">
            <v>TEMOT INTERNATIONAL</v>
          </cell>
          <cell r="I141" t="str">
            <v>#</v>
          </cell>
          <cell r="J141" t="str">
            <v>S3/01/ZC01/Non affecté</v>
          </cell>
          <cell r="L141">
            <v>52.083199999999998</v>
          </cell>
          <cell r="N141">
            <v>59.399949999999997</v>
          </cell>
          <cell r="P141">
            <v>52.083199999999998</v>
          </cell>
          <cell r="Q141">
            <v>18.820589999999999</v>
          </cell>
          <cell r="S141" t="str">
            <v>#</v>
          </cell>
        </row>
        <row r="142">
          <cell r="A142" t="str">
            <v>0005</v>
          </cell>
          <cell r="B142" t="str">
            <v>0</v>
          </cell>
          <cell r="C142" t="str">
            <v>AAE</v>
          </cell>
          <cell r="D142" t="str">
            <v>057</v>
          </cell>
          <cell r="E142" t="str">
            <v>11</v>
          </cell>
          <cell r="F142" t="str">
            <v>IAM</v>
          </cell>
          <cell r="G142" t="str">
            <v>9000132</v>
          </cell>
          <cell r="H142" t="str">
            <v>ATR INTERNATIONAL</v>
          </cell>
          <cell r="I142" t="str">
            <v>#</v>
          </cell>
          <cell r="J142" t="str">
            <v>S3/01/ZC01/Non affecté</v>
          </cell>
          <cell r="L142">
            <v>187.58860999999999</v>
          </cell>
          <cell r="N142">
            <v>183.97487000000001</v>
          </cell>
          <cell r="P142">
            <v>187.58860999999999</v>
          </cell>
          <cell r="Q142">
            <v>284.11606999999998</v>
          </cell>
          <cell r="S142" t="str">
            <v>#</v>
          </cell>
        </row>
        <row r="143">
          <cell r="A143" t="str">
            <v>0005</v>
          </cell>
          <cell r="B143" t="str">
            <v>0</v>
          </cell>
          <cell r="C143" t="str">
            <v>AAE</v>
          </cell>
          <cell r="D143" t="str">
            <v>057</v>
          </cell>
          <cell r="E143" t="str">
            <v>11</v>
          </cell>
          <cell r="F143" t="str">
            <v>IAM</v>
          </cell>
          <cell r="G143" t="str">
            <v>9000133</v>
          </cell>
          <cell r="H143" t="str">
            <v>ADI</v>
          </cell>
          <cell r="I143" t="str">
            <v>9000715</v>
          </cell>
          <cell r="J143" t="str">
            <v>AD BULGARIE</v>
          </cell>
          <cell r="L143">
            <v>62.973959999999998</v>
          </cell>
          <cell r="N143">
            <v>47.025089999999999</v>
          </cell>
          <cell r="P143">
            <v>62.973959999999998</v>
          </cell>
          <cell r="Q143">
            <v>106.61373</v>
          </cell>
          <cell r="S143" t="str">
            <v>9000715</v>
          </cell>
        </row>
        <row r="144">
          <cell r="A144" t="str">
            <v>0005</v>
          </cell>
          <cell r="B144" t="str">
            <v>0</v>
          </cell>
          <cell r="C144" t="str">
            <v>AAE</v>
          </cell>
          <cell r="D144" t="str">
            <v>057</v>
          </cell>
          <cell r="E144" t="str">
            <v>11</v>
          </cell>
          <cell r="F144" t="str">
            <v>IAM</v>
          </cell>
          <cell r="G144" t="str">
            <v>9000920</v>
          </cell>
          <cell r="H144" t="str">
            <v>GROUPAUTO INTERNATIONAL</v>
          </cell>
          <cell r="I144" t="str">
            <v>9000926</v>
          </cell>
          <cell r="J144" t="str">
            <v>ROUMANIE</v>
          </cell>
          <cell r="L144">
            <v>20.45637</v>
          </cell>
          <cell r="N144">
            <v>88.687489999999997</v>
          </cell>
          <cell r="P144">
            <v>20.45637</v>
          </cell>
          <cell r="Q144">
            <v>155.01233999999999</v>
          </cell>
          <cell r="S144" t="str">
            <v>9000926</v>
          </cell>
        </row>
        <row r="145">
          <cell r="A145" t="str">
            <v>0005</v>
          </cell>
          <cell r="B145" t="str">
            <v>0</v>
          </cell>
          <cell r="C145" t="str">
            <v>AAE</v>
          </cell>
          <cell r="D145" t="str">
            <v>057</v>
          </cell>
          <cell r="E145" t="str">
            <v>11</v>
          </cell>
          <cell r="F145" t="str">
            <v>IAM</v>
          </cell>
          <cell r="G145" t="str">
            <v>9000920</v>
          </cell>
          <cell r="H145" t="str">
            <v>GROUPAUTO INTERNATIONAL</v>
          </cell>
          <cell r="I145" t="str">
            <v>9000943</v>
          </cell>
          <cell r="J145" t="str">
            <v>ADRIA</v>
          </cell>
          <cell r="L145">
            <v>47.530169999999998</v>
          </cell>
          <cell r="N145">
            <v>87.45008</v>
          </cell>
          <cell r="P145">
            <v>47.530169999999998</v>
          </cell>
          <cell r="Q145">
            <v>87.597139999999996</v>
          </cell>
          <cell r="S145" t="str">
            <v>9000943</v>
          </cell>
        </row>
        <row r="146">
          <cell r="A146" t="str">
            <v>0005</v>
          </cell>
          <cell r="B146" t="str">
            <v>0</v>
          </cell>
          <cell r="C146" t="str">
            <v>AAE</v>
          </cell>
          <cell r="D146" t="str">
            <v>057</v>
          </cell>
          <cell r="E146" t="str">
            <v>11</v>
          </cell>
          <cell r="F146" t="str">
            <v>IAM</v>
          </cell>
          <cell r="G146" t="str">
            <v>9000930</v>
          </cell>
          <cell r="H146" t="str">
            <v>NEXUS Automotive International</v>
          </cell>
          <cell r="I146" t="str">
            <v>9001014</v>
          </cell>
          <cell r="J146" t="str">
            <v>NEXUS TURQUIE</v>
          </cell>
          <cell r="N146">
            <v>18.14996</v>
          </cell>
          <cell r="Q146">
            <v>23.086569999999998</v>
          </cell>
          <cell r="S146" t="str">
            <v>9001014</v>
          </cell>
        </row>
        <row r="147">
          <cell r="A147" t="str">
            <v>0005</v>
          </cell>
          <cell r="B147" t="str">
            <v>0</v>
          </cell>
          <cell r="C147" t="str">
            <v>AAE</v>
          </cell>
          <cell r="D147" t="str">
            <v>057</v>
          </cell>
          <cell r="E147" t="str">
            <v>11</v>
          </cell>
          <cell r="F147" t="str">
            <v>MIX</v>
          </cell>
          <cell r="G147" t="str">
            <v>#</v>
          </cell>
          <cell r="H147" t="str">
            <v>S3/01/ZC01/Non affecté</v>
          </cell>
          <cell r="I147" t="str">
            <v>#</v>
          </cell>
          <cell r="J147" t="str">
            <v>S3/01/ZC01/Non affecté</v>
          </cell>
          <cell r="L147">
            <v>23.37125</v>
          </cell>
          <cell r="N147">
            <v>47.024909999999998</v>
          </cell>
          <cell r="P147">
            <v>23.37125</v>
          </cell>
          <cell r="Q147">
            <v>61.284100000000002</v>
          </cell>
          <cell r="S147" t="str">
            <v>#</v>
          </cell>
        </row>
        <row r="148">
          <cell r="A148" t="str">
            <v>0005</v>
          </cell>
          <cell r="B148" t="str">
            <v>0</v>
          </cell>
          <cell r="C148" t="str">
            <v>AAE</v>
          </cell>
          <cell r="D148" t="str">
            <v>058</v>
          </cell>
          <cell r="E148" t="str">
            <v>10</v>
          </cell>
          <cell r="F148" t="str">
            <v>AUT</v>
          </cell>
          <cell r="G148" t="str">
            <v>#</v>
          </cell>
          <cell r="H148" t="str">
            <v>S3/01/ZC01/Non affecté</v>
          </cell>
          <cell r="I148" t="str">
            <v>#</v>
          </cell>
          <cell r="J148" t="str">
            <v>S3/01/ZC01/Non affecté</v>
          </cell>
          <cell r="L148">
            <v>15.675000000000001</v>
          </cell>
          <cell r="N148">
            <v>13.32</v>
          </cell>
          <cell r="P148">
            <v>15.675000000000001</v>
          </cell>
          <cell r="Q148">
            <v>10.45</v>
          </cell>
          <cell r="S148" t="str">
            <v>#</v>
          </cell>
        </row>
        <row r="149">
          <cell r="A149" t="str">
            <v>0005</v>
          </cell>
          <cell r="B149" t="str">
            <v>0</v>
          </cell>
          <cell r="C149" t="str">
            <v>AAE</v>
          </cell>
          <cell r="D149" t="str">
            <v>058</v>
          </cell>
          <cell r="E149" t="str">
            <v>13</v>
          </cell>
          <cell r="F149" t="str">
            <v>AUT</v>
          </cell>
          <cell r="G149" t="str">
            <v>#</v>
          </cell>
          <cell r="H149" t="str">
            <v>S3/01/ZC01/Non affecté</v>
          </cell>
          <cell r="I149" t="str">
            <v>9000263</v>
          </cell>
          <cell r="J149" t="str">
            <v>SCHAEFFLER</v>
          </cell>
          <cell r="L149">
            <v>254.44933</v>
          </cell>
          <cell r="N149">
            <v>457.32008000000002</v>
          </cell>
          <cell r="P149">
            <v>254.44933</v>
          </cell>
          <cell r="Q149">
            <v>217.75873000000001</v>
          </cell>
          <cell r="S149" t="str">
            <v>9000263</v>
          </cell>
        </row>
        <row r="150">
          <cell r="A150" t="str">
            <v>0005</v>
          </cell>
          <cell r="B150" t="str">
            <v>0</v>
          </cell>
          <cell r="C150" t="str">
            <v>AAE</v>
          </cell>
          <cell r="D150" t="str">
            <v>058</v>
          </cell>
          <cell r="E150" t="str">
            <v>17</v>
          </cell>
          <cell r="F150" t="str">
            <v>AUT</v>
          </cell>
          <cell r="G150" t="str">
            <v>#</v>
          </cell>
          <cell r="H150" t="str">
            <v>S1/01/ZC01/Non affecté</v>
          </cell>
          <cell r="I150" t="str">
            <v>9000264</v>
          </cell>
          <cell r="J150" t="str">
            <v>SKF</v>
          </cell>
          <cell r="L150">
            <v>217.12044</v>
          </cell>
          <cell r="N150">
            <v>187.36797999999999</v>
          </cell>
          <cell r="P150">
            <v>217.12044</v>
          </cell>
          <cell r="Q150">
            <v>186.27611999999999</v>
          </cell>
          <cell r="S150" t="str">
            <v>9000264</v>
          </cell>
        </row>
        <row r="151">
          <cell r="A151" t="str">
            <v>0005</v>
          </cell>
          <cell r="B151" t="str">
            <v>0</v>
          </cell>
          <cell r="C151" t="str">
            <v>AAE</v>
          </cell>
          <cell r="D151" t="str">
            <v>059</v>
          </cell>
          <cell r="E151" t="str">
            <v>11</v>
          </cell>
          <cell r="F151" t="str">
            <v>IAM</v>
          </cell>
          <cell r="G151" t="str">
            <v>#</v>
          </cell>
          <cell r="H151" t="str">
            <v>S3/01/ZC01/Non affecté</v>
          </cell>
          <cell r="I151" t="str">
            <v>#</v>
          </cell>
          <cell r="J151" t="str">
            <v>S3/01/ZC01/Non affecté</v>
          </cell>
          <cell r="L151">
            <v>0.32580999999999999</v>
          </cell>
          <cell r="N151">
            <v>3.1238299999999999</v>
          </cell>
          <cell r="P151">
            <v>0.32580999999999999</v>
          </cell>
          <cell r="Q151">
            <v>3.8570700000000002</v>
          </cell>
          <cell r="S151" t="str">
            <v>#</v>
          </cell>
        </row>
        <row r="152">
          <cell r="A152" t="str">
            <v>0005</v>
          </cell>
          <cell r="B152" t="str">
            <v>0</v>
          </cell>
          <cell r="C152" t="str">
            <v>AAE</v>
          </cell>
          <cell r="D152" t="str">
            <v>059</v>
          </cell>
          <cell r="E152" t="str">
            <v>11</v>
          </cell>
          <cell r="F152" t="str">
            <v>IAM</v>
          </cell>
          <cell r="G152" t="str">
            <v>9000126</v>
          </cell>
          <cell r="H152" t="str">
            <v>TEMOT INTERNATIONAL</v>
          </cell>
          <cell r="I152" t="str">
            <v>#</v>
          </cell>
          <cell r="J152" t="str">
            <v>S3/01/ZC01/Non affecté</v>
          </cell>
          <cell r="L152">
            <v>8.2336100000000005</v>
          </cell>
          <cell r="N152">
            <v>1.60202</v>
          </cell>
          <cell r="P152">
            <v>8.2336100000000005</v>
          </cell>
          <cell r="S152" t="str">
            <v>#</v>
          </cell>
        </row>
        <row r="153">
          <cell r="A153" t="str">
            <v>0005</v>
          </cell>
          <cell r="B153" t="str">
            <v>0</v>
          </cell>
          <cell r="C153" t="str">
            <v>AAE</v>
          </cell>
          <cell r="D153" t="str">
            <v>059</v>
          </cell>
          <cell r="E153" t="str">
            <v>11</v>
          </cell>
          <cell r="F153" t="str">
            <v>IAM</v>
          </cell>
          <cell r="G153" t="str">
            <v>9000132</v>
          </cell>
          <cell r="H153" t="str">
            <v>ATR INTERNATIONAL</v>
          </cell>
          <cell r="I153" t="str">
            <v>9001089</v>
          </cell>
          <cell r="J153" t="str">
            <v>KGK GROUP</v>
          </cell>
          <cell r="L153">
            <v>23.867349999999998</v>
          </cell>
          <cell r="N153">
            <v>68.245220000000003</v>
          </cell>
          <cell r="P153">
            <v>23.867349999999998</v>
          </cell>
          <cell r="Q153">
            <v>82.268569999999997</v>
          </cell>
          <cell r="S153" t="str">
            <v>9001089</v>
          </cell>
        </row>
        <row r="154">
          <cell r="A154" t="str">
            <v>0005</v>
          </cell>
          <cell r="B154" t="str">
            <v>0</v>
          </cell>
          <cell r="C154" t="str">
            <v>AAE</v>
          </cell>
          <cell r="D154" t="str">
            <v>059</v>
          </cell>
          <cell r="E154" t="str">
            <v>11</v>
          </cell>
          <cell r="F154" t="str">
            <v>IAM</v>
          </cell>
          <cell r="G154" t="str">
            <v>9000132</v>
          </cell>
          <cell r="H154" t="str">
            <v>ATR INTERNATIONAL</v>
          </cell>
          <cell r="I154" t="str">
            <v>9001090</v>
          </cell>
          <cell r="J154" t="str">
            <v>MEKONOMEN GROUP</v>
          </cell>
          <cell r="L154">
            <v>67.299279999999996</v>
          </cell>
          <cell r="N154">
            <v>74.493129999999994</v>
          </cell>
          <cell r="P154">
            <v>67.299279999999996</v>
          </cell>
          <cell r="Q154">
            <v>91.493530000000007</v>
          </cell>
          <cell r="S154" t="str">
            <v>9001090</v>
          </cell>
        </row>
        <row r="155">
          <cell r="A155" t="str">
            <v>0005</v>
          </cell>
          <cell r="B155" t="str">
            <v>0</v>
          </cell>
          <cell r="C155" t="str">
            <v>AAE</v>
          </cell>
          <cell r="D155" t="str">
            <v>059</v>
          </cell>
          <cell r="E155" t="str">
            <v>11</v>
          </cell>
          <cell r="F155" t="str">
            <v>MIX</v>
          </cell>
          <cell r="G155" t="str">
            <v>9000126</v>
          </cell>
          <cell r="H155" t="str">
            <v>TEMOT INTERNATIONAL</v>
          </cell>
          <cell r="I155" t="str">
            <v>9001093</v>
          </cell>
          <cell r="J155" t="str">
            <v>CAC GROUP</v>
          </cell>
          <cell r="L155">
            <v>49.33681</v>
          </cell>
          <cell r="N155">
            <v>92.916110000000003</v>
          </cell>
          <cell r="P155">
            <v>49.33681</v>
          </cell>
          <cell r="Q155">
            <v>243.90528</v>
          </cell>
          <cell r="S155" t="str">
            <v>9001093</v>
          </cell>
        </row>
        <row r="156">
          <cell r="A156" t="str">
            <v>0005</v>
          </cell>
          <cell r="B156" t="str">
            <v>0</v>
          </cell>
          <cell r="C156" t="str">
            <v>AAE</v>
          </cell>
          <cell r="D156" t="str">
            <v>059</v>
          </cell>
          <cell r="E156" t="str">
            <v>13</v>
          </cell>
          <cell r="F156" t="str">
            <v>IAM</v>
          </cell>
          <cell r="G156" t="str">
            <v>#</v>
          </cell>
          <cell r="H156" t="str">
            <v>S3/01/ZC01/Non affecté</v>
          </cell>
          <cell r="I156" t="str">
            <v>#</v>
          </cell>
          <cell r="J156" t="str">
            <v>S3/01/ZC01/Non affecté</v>
          </cell>
          <cell r="L156">
            <v>3.5874600000000001</v>
          </cell>
          <cell r="P156">
            <v>3.5874600000000001</v>
          </cell>
          <cell r="S156" t="str">
            <v>#</v>
          </cell>
        </row>
        <row r="157">
          <cell r="A157" t="str">
            <v>0005</v>
          </cell>
          <cell r="B157" t="str">
            <v>0</v>
          </cell>
          <cell r="C157" t="str">
            <v>AAE</v>
          </cell>
          <cell r="D157" t="str">
            <v>059</v>
          </cell>
          <cell r="E157" t="str">
            <v>13</v>
          </cell>
          <cell r="F157" t="str">
            <v>IAM</v>
          </cell>
          <cell r="G157" t="str">
            <v>9000930</v>
          </cell>
          <cell r="H157" t="str">
            <v>NEXUS Automotive International</v>
          </cell>
          <cell r="I157" t="str">
            <v>#</v>
          </cell>
          <cell r="J157" t="str">
            <v>S3/01/ZC01/Non affecté</v>
          </cell>
          <cell r="L157">
            <v>7.10764</v>
          </cell>
          <cell r="N157">
            <v>33.642049999999998</v>
          </cell>
          <cell r="P157">
            <v>7.10764</v>
          </cell>
          <cell r="Q157">
            <v>55.11439</v>
          </cell>
          <cell r="S157" t="str">
            <v>#</v>
          </cell>
        </row>
        <row r="158">
          <cell r="A158" t="str">
            <v>0005</v>
          </cell>
          <cell r="B158" t="str">
            <v>0</v>
          </cell>
          <cell r="C158" t="str">
            <v>AAE</v>
          </cell>
          <cell r="D158" t="str">
            <v>062</v>
          </cell>
          <cell r="E158" t="str">
            <v>11</v>
          </cell>
          <cell r="F158" t="str">
            <v>MIX</v>
          </cell>
          <cell r="G158" t="str">
            <v>#</v>
          </cell>
          <cell r="H158" t="str">
            <v>S3/01/ZC01/Non affecté</v>
          </cell>
          <cell r="I158" t="str">
            <v>#</v>
          </cell>
          <cell r="J158" t="str">
            <v>S3/01/ZC01/Non affecté</v>
          </cell>
          <cell r="N158">
            <v>6.2160000000000002</v>
          </cell>
          <cell r="S158" t="str">
            <v>#</v>
          </cell>
        </row>
        <row r="159">
          <cell r="A159" t="str">
            <v>0005</v>
          </cell>
          <cell r="B159" t="str">
            <v>0</v>
          </cell>
          <cell r="C159" t="str">
            <v>AEW</v>
          </cell>
          <cell r="D159" t="str">
            <v>010</v>
          </cell>
          <cell r="E159" t="str">
            <v>40</v>
          </cell>
          <cell r="F159" t="str">
            <v>AER</v>
          </cell>
          <cell r="G159" t="str">
            <v>#</v>
          </cell>
          <cell r="H159" t="str">
            <v>S2/01/ZC01/Non affecté</v>
          </cell>
          <cell r="I159" t="str">
            <v>9000560</v>
          </cell>
          <cell r="J159" t="str">
            <v>AGUSTA WESTLAND</v>
          </cell>
          <cell r="L159">
            <v>49.454999999999998</v>
          </cell>
          <cell r="N159">
            <v>10.151999999999999</v>
          </cell>
          <cell r="P159">
            <v>49.454999999999998</v>
          </cell>
          <cell r="Q159">
            <v>19.471</v>
          </cell>
          <cell r="S159" t="str">
            <v>9000560</v>
          </cell>
        </row>
        <row r="160">
          <cell r="A160" t="str">
            <v>0005</v>
          </cell>
          <cell r="B160" t="str">
            <v>0</v>
          </cell>
          <cell r="C160" t="str">
            <v>AEW</v>
          </cell>
          <cell r="D160" t="str">
            <v>010</v>
          </cell>
          <cell r="E160" t="str">
            <v>40</v>
          </cell>
          <cell r="F160" t="str">
            <v>AER</v>
          </cell>
          <cell r="G160" t="str">
            <v>#</v>
          </cell>
          <cell r="H160" t="str">
            <v>S2/01/ZC01/Non affecté</v>
          </cell>
          <cell r="I160" t="str">
            <v>9000565</v>
          </cell>
          <cell r="J160" t="str">
            <v>AEROLEADER</v>
          </cell>
          <cell r="L160">
            <v>345.88319999999999</v>
          </cell>
          <cell r="N160">
            <v>667.48100999999997</v>
          </cell>
          <cell r="P160">
            <v>345.88319999999999</v>
          </cell>
          <cell r="Q160">
            <v>405.95877999999999</v>
          </cell>
          <cell r="S160" t="str">
            <v>9000565</v>
          </cell>
        </row>
        <row r="161">
          <cell r="A161" t="str">
            <v>0005</v>
          </cell>
          <cell r="B161" t="str">
            <v>0</v>
          </cell>
          <cell r="C161" t="str">
            <v>AEW</v>
          </cell>
          <cell r="D161" t="str">
            <v>010</v>
          </cell>
          <cell r="E161" t="str">
            <v>40</v>
          </cell>
          <cell r="F161" t="str">
            <v>AER</v>
          </cell>
          <cell r="G161" t="str">
            <v>#</v>
          </cell>
          <cell r="H161" t="str">
            <v>S2/01/ZC01/Non affecté</v>
          </cell>
          <cell r="I161" t="str">
            <v>9000567</v>
          </cell>
          <cell r="J161" t="str">
            <v>AIRBUS GROUP (EUROCOPTER)</v>
          </cell>
          <cell r="L161">
            <v>186.733</v>
          </cell>
          <cell r="N161">
            <v>1082.1260400000001</v>
          </cell>
          <cell r="P161">
            <v>186.733</v>
          </cell>
          <cell r="Q161">
            <v>493.85700000000003</v>
          </cell>
          <cell r="S161" t="str">
            <v>9000567</v>
          </cell>
        </row>
        <row r="162">
          <cell r="A162" t="str">
            <v>0005</v>
          </cell>
          <cell r="B162" t="str">
            <v>0</v>
          </cell>
          <cell r="C162" t="str">
            <v>AEW</v>
          </cell>
          <cell r="D162" t="str">
            <v>010</v>
          </cell>
          <cell r="E162" t="str">
            <v>40</v>
          </cell>
          <cell r="F162" t="str">
            <v>AER</v>
          </cell>
          <cell r="G162" t="str">
            <v>#</v>
          </cell>
          <cell r="H162" t="str">
            <v>S2/01/ZC01/Non affecté</v>
          </cell>
          <cell r="I162" t="str">
            <v>9000568</v>
          </cell>
          <cell r="J162" t="str">
            <v>SAFRAN GROUP</v>
          </cell>
          <cell r="L162">
            <v>738.47748999999999</v>
          </cell>
          <cell r="N162">
            <v>862.06795</v>
          </cell>
          <cell r="P162">
            <v>738.47748999999999</v>
          </cell>
          <cell r="Q162">
            <v>647.66899999999998</v>
          </cell>
          <cell r="S162" t="str">
            <v>9000568</v>
          </cell>
        </row>
        <row r="163">
          <cell r="A163" t="str">
            <v>0005</v>
          </cell>
          <cell r="B163" t="str">
            <v>0</v>
          </cell>
          <cell r="C163" t="str">
            <v>AEW</v>
          </cell>
          <cell r="D163" t="str">
            <v>010</v>
          </cell>
          <cell r="E163" t="str">
            <v>40</v>
          </cell>
          <cell r="F163" t="str">
            <v>AER</v>
          </cell>
          <cell r="G163" t="str">
            <v>#</v>
          </cell>
          <cell r="H163" t="str">
            <v>S2/01/ZC01/Non affecté</v>
          </cell>
          <cell r="I163" t="str">
            <v>9000569</v>
          </cell>
          <cell r="J163" t="str">
            <v>UTC</v>
          </cell>
          <cell r="L163">
            <v>70.150880000000001</v>
          </cell>
          <cell r="N163">
            <v>137.77905999999999</v>
          </cell>
          <cell r="P163">
            <v>70.150880000000001</v>
          </cell>
          <cell r="Q163">
            <v>27.78877</v>
          </cell>
          <cell r="S163" t="str">
            <v>9000569</v>
          </cell>
        </row>
        <row r="164">
          <cell r="A164" t="str">
            <v>0005</v>
          </cell>
          <cell r="B164" t="str">
            <v>0</v>
          </cell>
          <cell r="C164" t="str">
            <v>AEW</v>
          </cell>
          <cell r="D164" t="str">
            <v>010</v>
          </cell>
          <cell r="E164" t="str">
            <v>40</v>
          </cell>
          <cell r="F164" t="str">
            <v>AER</v>
          </cell>
          <cell r="G164" t="str">
            <v>#</v>
          </cell>
          <cell r="H164" t="str">
            <v>S2/01/ZC01/Non affecté</v>
          </cell>
          <cell r="I164" t="str">
            <v>9000570</v>
          </cell>
          <cell r="J164" t="str">
            <v>OEM OTHERS</v>
          </cell>
          <cell r="N164">
            <v>0.80003999999999997</v>
          </cell>
          <cell r="Q164">
            <v>51.921999999999997</v>
          </cell>
          <cell r="S164" t="str">
            <v>9000570</v>
          </cell>
        </row>
        <row r="165">
          <cell r="A165" t="str">
            <v>0005</v>
          </cell>
          <cell r="B165" t="str">
            <v>0</v>
          </cell>
          <cell r="C165" t="str">
            <v>AEW</v>
          </cell>
          <cell r="D165" t="str">
            <v>010</v>
          </cell>
          <cell r="E165" t="str">
            <v>40</v>
          </cell>
          <cell r="F165" t="str">
            <v>AER</v>
          </cell>
          <cell r="G165" t="str">
            <v>#</v>
          </cell>
          <cell r="H165" t="str">
            <v>S2/01/ZC01/Non affecté</v>
          </cell>
          <cell r="I165" t="str">
            <v>9000571</v>
          </cell>
          <cell r="J165" t="str">
            <v>GE</v>
          </cell>
          <cell r="L165">
            <v>122.5129</v>
          </cell>
          <cell r="N165">
            <v>381.07798000000003</v>
          </cell>
          <cell r="P165">
            <v>122.5129</v>
          </cell>
          <cell r="Q165">
            <v>257.75515000000001</v>
          </cell>
          <cell r="S165" t="str">
            <v>9000571</v>
          </cell>
        </row>
        <row r="166">
          <cell r="A166" t="str">
            <v>0005</v>
          </cell>
          <cell r="B166" t="str">
            <v>0</v>
          </cell>
          <cell r="C166" t="str">
            <v>AEW</v>
          </cell>
          <cell r="D166" t="str">
            <v>010</v>
          </cell>
          <cell r="E166" t="str">
            <v>40</v>
          </cell>
          <cell r="F166" t="str">
            <v>AER</v>
          </cell>
          <cell r="G166" t="str">
            <v>#</v>
          </cell>
          <cell r="H166" t="str">
            <v>S2/01/ZC01/Non affecté</v>
          </cell>
          <cell r="I166" t="str">
            <v>9000798</v>
          </cell>
          <cell r="J166" t="str">
            <v>ROLLS-ROYCE</v>
          </cell>
          <cell r="N166">
            <v>18.810079999999999</v>
          </cell>
          <cell r="S166" t="str">
            <v>9000798</v>
          </cell>
        </row>
        <row r="167">
          <cell r="A167" t="str">
            <v>0005</v>
          </cell>
          <cell r="B167" t="str">
            <v>0</v>
          </cell>
          <cell r="C167" t="str">
            <v>AEW</v>
          </cell>
          <cell r="D167" t="str">
            <v>010</v>
          </cell>
          <cell r="E167" t="str">
            <v>40</v>
          </cell>
          <cell r="F167" t="str">
            <v>AER</v>
          </cell>
          <cell r="G167" t="str">
            <v>#</v>
          </cell>
          <cell r="H167" t="str">
            <v>S2/01/ZC01/Non affecté</v>
          </cell>
          <cell r="I167" t="str">
            <v>9000990</v>
          </cell>
          <cell r="J167" t="str">
            <v>NPO SATURN</v>
          </cell>
          <cell r="L167">
            <v>78.989999999999995</v>
          </cell>
          <cell r="N167">
            <v>14.35697</v>
          </cell>
          <cell r="P167">
            <v>78.989999999999995</v>
          </cell>
          <cell r="S167" t="str">
            <v>9000990</v>
          </cell>
        </row>
        <row r="168">
          <cell r="A168" t="str">
            <v>0005</v>
          </cell>
          <cell r="B168" t="str">
            <v>0</v>
          </cell>
          <cell r="C168" t="str">
            <v>AEW</v>
          </cell>
          <cell r="D168" t="str">
            <v>010</v>
          </cell>
          <cell r="E168" t="str">
            <v>41</v>
          </cell>
          <cell r="F168" t="str">
            <v>AER</v>
          </cell>
          <cell r="G168" t="str">
            <v>#</v>
          </cell>
          <cell r="H168" t="str">
            <v>S2/01/ZC01/Non affecté</v>
          </cell>
          <cell r="I168" t="str">
            <v>#</v>
          </cell>
          <cell r="J168" t="str">
            <v>S2/01/ZC01/Non affecté</v>
          </cell>
          <cell r="L168">
            <v>42.463729999999998</v>
          </cell>
          <cell r="N168">
            <v>282.72001</v>
          </cell>
          <cell r="P168">
            <v>42.463729999999998</v>
          </cell>
          <cell r="Q168">
            <v>198.977</v>
          </cell>
          <cell r="S168" t="str">
            <v>#</v>
          </cell>
        </row>
        <row r="169">
          <cell r="A169" t="str">
            <v>0005</v>
          </cell>
          <cell r="B169" t="str">
            <v>0</v>
          </cell>
          <cell r="C169" t="str">
            <v>AEW</v>
          </cell>
          <cell r="D169" t="str">
            <v>010</v>
          </cell>
          <cell r="E169" t="str">
            <v>41</v>
          </cell>
          <cell r="F169" t="str">
            <v>AER</v>
          </cell>
          <cell r="G169" t="str">
            <v>#</v>
          </cell>
          <cell r="H169" t="str">
            <v>S2/01/ZC01/Non affecté</v>
          </cell>
          <cell r="I169" t="str">
            <v>9000416</v>
          </cell>
          <cell r="J169" t="str">
            <v>HP MRO</v>
          </cell>
          <cell r="L169">
            <v>6.3819999999999997</v>
          </cell>
          <cell r="N169">
            <v>16.864000000000001</v>
          </cell>
          <cell r="P169">
            <v>6.3819999999999997</v>
          </cell>
          <cell r="S169" t="str">
            <v>9000416</v>
          </cell>
        </row>
        <row r="170">
          <cell r="A170" t="str">
            <v>0005</v>
          </cell>
          <cell r="B170" t="str">
            <v>0</v>
          </cell>
          <cell r="C170" t="str">
            <v>AEW</v>
          </cell>
          <cell r="D170" t="str">
            <v>010</v>
          </cell>
          <cell r="E170" t="str">
            <v>41</v>
          </cell>
          <cell r="F170" t="str">
            <v>AER</v>
          </cell>
          <cell r="G170" t="str">
            <v>#</v>
          </cell>
          <cell r="H170" t="str">
            <v>S2/01/ZC01/Non affecté</v>
          </cell>
          <cell r="I170" t="str">
            <v>9000568</v>
          </cell>
          <cell r="J170" t="str">
            <v>SAFRAN GROUP</v>
          </cell>
          <cell r="L170">
            <v>17.266999999999999</v>
          </cell>
          <cell r="N170">
            <v>33.727989999999998</v>
          </cell>
          <cell r="P170">
            <v>17.266999999999999</v>
          </cell>
          <cell r="Q170">
            <v>37.768000000000001</v>
          </cell>
          <cell r="S170" t="str">
            <v>9000568</v>
          </cell>
        </row>
        <row r="171">
          <cell r="A171" t="str">
            <v>0005</v>
          </cell>
          <cell r="B171" t="str">
            <v>0</v>
          </cell>
          <cell r="C171" t="str">
            <v>AEW</v>
          </cell>
          <cell r="D171" t="str">
            <v>010</v>
          </cell>
          <cell r="E171" t="str">
            <v>41</v>
          </cell>
          <cell r="F171" t="str">
            <v>AER</v>
          </cell>
          <cell r="G171" t="str">
            <v>#</v>
          </cell>
          <cell r="H171" t="str">
            <v>S2/01/ZC01/Non affecté</v>
          </cell>
          <cell r="I171" t="str">
            <v>9000569</v>
          </cell>
          <cell r="J171" t="str">
            <v>UTC</v>
          </cell>
          <cell r="L171">
            <v>16.87369</v>
          </cell>
          <cell r="N171">
            <v>68.447969999999998</v>
          </cell>
          <cell r="P171">
            <v>16.87369</v>
          </cell>
          <cell r="Q171">
            <v>32.524050000000003</v>
          </cell>
          <cell r="S171" t="str">
            <v>9000569</v>
          </cell>
        </row>
        <row r="172">
          <cell r="A172" t="str">
            <v>0005</v>
          </cell>
          <cell r="B172" t="str">
            <v>0</v>
          </cell>
          <cell r="C172" t="str">
            <v>AEW</v>
          </cell>
          <cell r="D172" t="str">
            <v>010</v>
          </cell>
          <cell r="E172" t="str">
            <v>41</v>
          </cell>
          <cell r="F172" t="str">
            <v>AER</v>
          </cell>
          <cell r="G172" t="str">
            <v>#</v>
          </cell>
          <cell r="H172" t="str">
            <v>S2/01/ZC01/Non affecté</v>
          </cell>
          <cell r="I172" t="str">
            <v>9000571</v>
          </cell>
          <cell r="J172" t="str">
            <v>GE</v>
          </cell>
          <cell r="L172">
            <v>248.76580999999999</v>
          </cell>
          <cell r="N172">
            <v>239.07199</v>
          </cell>
          <cell r="P172">
            <v>248.76580999999999</v>
          </cell>
          <cell r="Q172">
            <v>167.07129</v>
          </cell>
          <cell r="S172" t="str">
            <v>9000571</v>
          </cell>
        </row>
        <row r="173">
          <cell r="A173" t="str">
            <v>0005</v>
          </cell>
          <cell r="B173" t="str">
            <v>0</v>
          </cell>
          <cell r="C173" t="str">
            <v>AEW</v>
          </cell>
          <cell r="D173" t="str">
            <v>010</v>
          </cell>
          <cell r="E173" t="str">
            <v>41</v>
          </cell>
          <cell r="F173" t="str">
            <v>AER</v>
          </cell>
          <cell r="G173" t="str">
            <v>#</v>
          </cell>
          <cell r="H173" t="str">
            <v>S2/01/ZC01/Non affecté</v>
          </cell>
          <cell r="I173" t="str">
            <v>9000793</v>
          </cell>
          <cell r="J173" t="str">
            <v>AIR FRANCE KLM</v>
          </cell>
          <cell r="L173">
            <v>7.9160000000000004</v>
          </cell>
          <cell r="N173">
            <v>4.9600099999999996</v>
          </cell>
          <cell r="P173">
            <v>7.9160000000000004</v>
          </cell>
          <cell r="Q173">
            <v>12.632999999999999</v>
          </cell>
          <cell r="S173" t="str">
            <v>9000793</v>
          </cell>
        </row>
        <row r="174">
          <cell r="A174" t="str">
            <v>0005</v>
          </cell>
          <cell r="B174" t="str">
            <v>0</v>
          </cell>
          <cell r="C174" t="str">
            <v>AEW</v>
          </cell>
          <cell r="D174" t="str">
            <v>010</v>
          </cell>
          <cell r="E174" t="str">
            <v>41</v>
          </cell>
          <cell r="F174" t="str">
            <v>AER</v>
          </cell>
          <cell r="G174" t="str">
            <v>#</v>
          </cell>
          <cell r="H174" t="str">
            <v>S2/01/ZC01/Non affecté</v>
          </cell>
          <cell r="I174" t="str">
            <v>9000794</v>
          </cell>
          <cell r="J174" t="str">
            <v>LUFTHANSA</v>
          </cell>
          <cell r="L174">
            <v>6.2482499999999996</v>
          </cell>
          <cell r="N174">
            <v>46.624009999999998</v>
          </cell>
          <cell r="P174">
            <v>6.2482499999999996</v>
          </cell>
          <cell r="Q174">
            <v>19.418890000000001</v>
          </cell>
          <cell r="S174" t="str">
            <v>9000794</v>
          </cell>
        </row>
        <row r="175">
          <cell r="A175" t="str">
            <v>0005</v>
          </cell>
          <cell r="B175" t="str">
            <v>0</v>
          </cell>
          <cell r="C175" t="str">
            <v>AEW</v>
          </cell>
          <cell r="D175" t="str">
            <v>010</v>
          </cell>
          <cell r="E175" t="str">
            <v>41</v>
          </cell>
          <cell r="F175" t="str">
            <v>AER</v>
          </cell>
          <cell r="G175" t="str">
            <v>#</v>
          </cell>
          <cell r="H175" t="str">
            <v>S2/01/ZC01/Non affecté</v>
          </cell>
          <cell r="I175" t="str">
            <v>9000796</v>
          </cell>
          <cell r="J175" t="str">
            <v>MTU</v>
          </cell>
          <cell r="L175">
            <v>6.2482499999999996</v>
          </cell>
          <cell r="N175">
            <v>51.584000000000003</v>
          </cell>
          <cell r="P175">
            <v>6.2482499999999996</v>
          </cell>
          <cell r="Q175">
            <v>42.781619999999997</v>
          </cell>
          <cell r="S175" t="str">
            <v>9000796</v>
          </cell>
        </row>
        <row r="176">
          <cell r="A176" t="str">
            <v>0005</v>
          </cell>
          <cell r="B176" t="str">
            <v>0</v>
          </cell>
          <cell r="C176" t="str">
            <v>AEW</v>
          </cell>
          <cell r="D176" t="str">
            <v>010</v>
          </cell>
          <cell r="E176" t="str">
            <v>42</v>
          </cell>
          <cell r="F176" t="str">
            <v>AER</v>
          </cell>
          <cell r="G176" t="str">
            <v>#</v>
          </cell>
          <cell r="H176" t="str">
            <v>S2/01/ZC01/Non affecté</v>
          </cell>
          <cell r="I176" t="str">
            <v>9000797</v>
          </cell>
          <cell r="J176" t="str">
            <v>TURBOCHARGEUR</v>
          </cell>
          <cell r="L176">
            <v>289.88175999999999</v>
          </cell>
          <cell r="N176">
            <v>402.24657999999999</v>
          </cell>
          <cell r="P176">
            <v>289.88175999999999</v>
          </cell>
          <cell r="Q176">
            <v>382.84199999999998</v>
          </cell>
          <cell r="S176" t="str">
            <v>9000797</v>
          </cell>
        </row>
        <row r="177">
          <cell r="A177" t="str">
            <v>0005</v>
          </cell>
          <cell r="B177" t="str">
            <v>0</v>
          </cell>
          <cell r="C177" t="str">
            <v>AOE</v>
          </cell>
          <cell r="D177" t="str">
            <v>020</v>
          </cell>
          <cell r="E177" t="str">
            <v>30</v>
          </cell>
          <cell r="F177" t="str">
            <v>AUT</v>
          </cell>
          <cell r="G177" t="str">
            <v>9000189</v>
          </cell>
          <cell r="H177" t="str">
            <v>AM- Renault DACIA</v>
          </cell>
          <cell r="I177" t="str">
            <v>9000162</v>
          </cell>
          <cell r="J177" t="str">
            <v>AM-Renault DACIA</v>
          </cell>
          <cell r="L177">
            <v>1469.12049</v>
          </cell>
          <cell r="N177">
            <v>2204.97928</v>
          </cell>
          <cell r="P177">
            <v>1469.12049</v>
          </cell>
          <cell r="Q177">
            <v>2024.60689</v>
          </cell>
          <cell r="S177" t="str">
            <v>9000162</v>
          </cell>
        </row>
        <row r="178">
          <cell r="A178" t="str">
            <v>0005</v>
          </cell>
          <cell r="B178" t="str">
            <v>0</v>
          </cell>
          <cell r="C178" t="str">
            <v>AOE</v>
          </cell>
          <cell r="D178" t="str">
            <v>020</v>
          </cell>
          <cell r="E178" t="str">
            <v>30</v>
          </cell>
          <cell r="F178" t="str">
            <v>AUT</v>
          </cell>
          <cell r="G178" t="str">
            <v>9000190</v>
          </cell>
          <cell r="H178" t="str">
            <v>AM- Usines Renault</v>
          </cell>
          <cell r="I178" t="str">
            <v>9000164</v>
          </cell>
          <cell r="J178" t="str">
            <v>AM-Renault</v>
          </cell>
          <cell r="L178">
            <v>2497.2783199999999</v>
          </cell>
          <cell r="N178">
            <v>3637.4848400000001</v>
          </cell>
          <cell r="P178">
            <v>2497.2783199999999</v>
          </cell>
          <cell r="Q178">
            <v>3161.7331199999999</v>
          </cell>
          <cell r="S178" t="str">
            <v>9000164</v>
          </cell>
        </row>
        <row r="179">
          <cell r="A179" t="str">
            <v>0005</v>
          </cell>
          <cell r="B179" t="str">
            <v>0</v>
          </cell>
          <cell r="C179" t="str">
            <v>AOE</v>
          </cell>
          <cell r="D179" t="str">
            <v>020</v>
          </cell>
          <cell r="E179" t="str">
            <v>30</v>
          </cell>
          <cell r="F179" t="str">
            <v>AUT</v>
          </cell>
          <cell r="G179" t="str">
            <v>9000191</v>
          </cell>
          <cell r="H179" t="str">
            <v>AM- Renault CKD et centres distrib.</v>
          </cell>
          <cell r="I179" t="str">
            <v>9000164</v>
          </cell>
          <cell r="J179" t="str">
            <v>AM-Renault</v>
          </cell>
          <cell r="L179">
            <v>929.75739999999996</v>
          </cell>
          <cell r="N179">
            <v>1643.6468199999999</v>
          </cell>
          <cell r="P179">
            <v>929.75739999999996</v>
          </cell>
          <cell r="Q179">
            <v>867.25438999999994</v>
          </cell>
          <cell r="S179" t="str">
            <v>9000164</v>
          </cell>
        </row>
        <row r="180">
          <cell r="A180" t="str">
            <v>0005</v>
          </cell>
          <cell r="B180" t="str">
            <v>0</v>
          </cell>
          <cell r="C180" t="str">
            <v>AOE</v>
          </cell>
          <cell r="D180" t="str">
            <v>020</v>
          </cell>
          <cell r="E180" t="str">
            <v>30</v>
          </cell>
          <cell r="F180" t="str">
            <v>AUT</v>
          </cell>
          <cell r="G180" t="str">
            <v>9000192</v>
          </cell>
          <cell r="H180" t="str">
            <v>AM- equipementiers Renault</v>
          </cell>
          <cell r="I180" t="str">
            <v>9000165</v>
          </cell>
          <cell r="J180" t="str">
            <v>AM-Renault sous-traitants</v>
          </cell>
          <cell r="L180">
            <v>4.2161999999999997</v>
          </cell>
          <cell r="N180">
            <v>1.6056299999999999</v>
          </cell>
          <cell r="P180">
            <v>4.2161999999999997</v>
          </cell>
          <cell r="Q180">
            <v>1.2023999999999999</v>
          </cell>
          <cell r="S180" t="str">
            <v>9000165</v>
          </cell>
        </row>
        <row r="181">
          <cell r="A181" t="str">
            <v>0005</v>
          </cell>
          <cell r="B181" t="str">
            <v>0</v>
          </cell>
          <cell r="C181" t="str">
            <v>AOE</v>
          </cell>
          <cell r="D181" t="str">
            <v>020</v>
          </cell>
          <cell r="E181" t="str">
            <v>30</v>
          </cell>
          <cell r="F181" t="str">
            <v>AUT</v>
          </cell>
          <cell r="G181" t="str">
            <v>9000193</v>
          </cell>
          <cell r="H181" t="str">
            <v>AM- Renault sport et divers</v>
          </cell>
          <cell r="I181" t="str">
            <v>9000164</v>
          </cell>
          <cell r="J181" t="str">
            <v>AM-Renault</v>
          </cell>
          <cell r="L181">
            <v>0.71240000000000003</v>
          </cell>
          <cell r="P181">
            <v>0.71240000000000003</v>
          </cell>
          <cell r="Q181">
            <v>0.17799999999999999</v>
          </cell>
          <cell r="S181" t="str">
            <v>9000164</v>
          </cell>
        </row>
        <row r="182">
          <cell r="A182" t="str">
            <v>0005</v>
          </cell>
          <cell r="B182" t="str">
            <v>0</v>
          </cell>
          <cell r="C182" t="str">
            <v>AOE</v>
          </cell>
          <cell r="D182" t="str">
            <v>020</v>
          </cell>
          <cell r="E182" t="str">
            <v>30</v>
          </cell>
          <cell r="F182" t="str">
            <v>AUT</v>
          </cell>
          <cell r="G182" t="str">
            <v>9000194</v>
          </cell>
          <cell r="H182" t="str">
            <v>AM- Renault Protos et preseries</v>
          </cell>
          <cell r="I182" t="str">
            <v>9000164</v>
          </cell>
          <cell r="J182" t="str">
            <v>AM-Renault</v>
          </cell>
          <cell r="L182">
            <v>14.175000000000001</v>
          </cell>
          <cell r="P182">
            <v>14.175000000000001</v>
          </cell>
          <cell r="Q182">
            <v>10.025399999999999</v>
          </cell>
          <cell r="S182" t="str">
            <v>9000164</v>
          </cell>
        </row>
        <row r="183">
          <cell r="A183" t="str">
            <v>0005</v>
          </cell>
          <cell r="B183" t="str">
            <v>0</v>
          </cell>
          <cell r="C183" t="str">
            <v>AOE</v>
          </cell>
          <cell r="D183" t="str">
            <v>020</v>
          </cell>
          <cell r="E183" t="str">
            <v>30</v>
          </cell>
          <cell r="F183" t="str">
            <v>AUT</v>
          </cell>
          <cell r="G183" t="str">
            <v>9000195</v>
          </cell>
          <cell r="H183" t="str">
            <v>AM-Nissan Série</v>
          </cell>
          <cell r="I183" t="str">
            <v>9000166</v>
          </cell>
          <cell r="J183" t="str">
            <v>AM-NISSAN</v>
          </cell>
          <cell r="L183">
            <v>894.20898</v>
          </cell>
          <cell r="N183">
            <v>1590.8807200000001</v>
          </cell>
          <cell r="P183">
            <v>894.20898</v>
          </cell>
          <cell r="Q183">
            <v>1483.57961</v>
          </cell>
          <cell r="S183" t="str">
            <v>9000166</v>
          </cell>
        </row>
        <row r="184">
          <cell r="A184" t="str">
            <v>0005</v>
          </cell>
          <cell r="B184" t="str">
            <v>0</v>
          </cell>
          <cell r="C184" t="str">
            <v>AOE</v>
          </cell>
          <cell r="D184" t="str">
            <v>020</v>
          </cell>
          <cell r="E184" t="str">
            <v>30</v>
          </cell>
          <cell r="F184" t="str">
            <v>AUT</v>
          </cell>
          <cell r="G184" t="str">
            <v>9000196</v>
          </cell>
          <cell r="H184" t="str">
            <v>AM-Nissan Protos</v>
          </cell>
          <cell r="I184" t="str">
            <v>9000166</v>
          </cell>
          <cell r="J184" t="str">
            <v>AM-NISSAN</v>
          </cell>
          <cell r="L184">
            <v>14.27</v>
          </cell>
          <cell r="P184">
            <v>14.27</v>
          </cell>
          <cell r="S184" t="str">
            <v>9000166</v>
          </cell>
        </row>
        <row r="185">
          <cell r="A185" t="str">
            <v>0005</v>
          </cell>
          <cell r="B185" t="str">
            <v>0</v>
          </cell>
          <cell r="C185" t="str">
            <v>AOE</v>
          </cell>
          <cell r="D185" t="str">
            <v>020</v>
          </cell>
          <cell r="E185" t="str">
            <v>31</v>
          </cell>
          <cell r="F185" t="str">
            <v>AUT</v>
          </cell>
          <cell r="G185" t="str">
            <v>9000163</v>
          </cell>
          <cell r="H185" t="str">
            <v>AM-Renault ACI</v>
          </cell>
          <cell r="I185" t="str">
            <v>9000164</v>
          </cell>
          <cell r="J185" t="str">
            <v>AM-Renault</v>
          </cell>
          <cell r="L185">
            <v>2690.4976900000001</v>
          </cell>
          <cell r="N185">
            <v>3921.9970199999998</v>
          </cell>
          <cell r="P185">
            <v>2690.4976900000001</v>
          </cell>
          <cell r="Q185">
            <v>3341.2440799999999</v>
          </cell>
          <cell r="S185" t="str">
            <v>9000164</v>
          </cell>
        </row>
        <row r="186">
          <cell r="A186" t="str">
            <v>0005</v>
          </cell>
          <cell r="B186" t="str">
            <v>0</v>
          </cell>
          <cell r="C186" t="str">
            <v>AOE</v>
          </cell>
          <cell r="D186" t="str">
            <v>020</v>
          </cell>
          <cell r="E186" t="str">
            <v>31</v>
          </cell>
          <cell r="F186" t="str">
            <v>AUT</v>
          </cell>
          <cell r="G186" t="str">
            <v>9000190</v>
          </cell>
          <cell r="H186" t="str">
            <v>AM- Usines Renault</v>
          </cell>
          <cell r="I186" t="str">
            <v>9000164</v>
          </cell>
          <cell r="J186" t="str">
            <v>AM-Renault</v>
          </cell>
          <cell r="L186">
            <v>84.431610000000006</v>
          </cell>
          <cell r="N186">
            <v>163.38847999999999</v>
          </cell>
          <cell r="P186">
            <v>84.431610000000006</v>
          </cell>
          <cell r="Q186">
            <v>122.86296</v>
          </cell>
          <cell r="S186" t="str">
            <v>9000164</v>
          </cell>
        </row>
        <row r="187">
          <cell r="A187" t="str">
            <v>0005</v>
          </cell>
          <cell r="B187" t="str">
            <v>0</v>
          </cell>
          <cell r="C187" t="str">
            <v>AOE</v>
          </cell>
          <cell r="D187" t="str">
            <v>020</v>
          </cell>
          <cell r="E187" t="str">
            <v>31</v>
          </cell>
          <cell r="F187" t="str">
            <v>AUT</v>
          </cell>
          <cell r="G187" t="str">
            <v>9000192</v>
          </cell>
          <cell r="H187" t="str">
            <v>AM- equipementiers Renault</v>
          </cell>
          <cell r="I187" t="str">
            <v>9000165</v>
          </cell>
          <cell r="J187" t="str">
            <v>AM-Renault sous-traitants</v>
          </cell>
          <cell r="L187">
            <v>558.94686999999999</v>
          </cell>
          <cell r="N187">
            <v>733.02309000000002</v>
          </cell>
          <cell r="P187">
            <v>558.94686999999999</v>
          </cell>
          <cell r="Q187">
            <v>635.99905999999999</v>
          </cell>
          <cell r="S187" t="str">
            <v>9000165</v>
          </cell>
        </row>
        <row r="188">
          <cell r="A188" t="str">
            <v>0005</v>
          </cell>
          <cell r="B188" t="str">
            <v>0</v>
          </cell>
          <cell r="C188" t="str">
            <v>AOE</v>
          </cell>
          <cell r="D188" t="str">
            <v>020</v>
          </cell>
          <cell r="E188" t="str">
            <v>31</v>
          </cell>
          <cell r="F188" t="str">
            <v>AUT</v>
          </cell>
          <cell r="G188" t="str">
            <v>9000227</v>
          </cell>
          <cell r="H188" t="str">
            <v>AM Equipementiers Europe</v>
          </cell>
          <cell r="I188" t="str">
            <v>9000183</v>
          </cell>
          <cell r="J188" t="str">
            <v>AM- Divers const. et équip.</v>
          </cell>
          <cell r="L188">
            <v>3.8919999999999999</v>
          </cell>
          <cell r="N188">
            <v>9.71143</v>
          </cell>
          <cell r="P188">
            <v>3.8919999999999999</v>
          </cell>
          <cell r="Q188">
            <v>10.8728</v>
          </cell>
          <cell r="S188" t="str">
            <v>9000183</v>
          </cell>
        </row>
        <row r="189">
          <cell r="A189" t="str">
            <v>0005</v>
          </cell>
          <cell r="B189" t="str">
            <v>0</v>
          </cell>
          <cell r="C189" t="str">
            <v>AOE</v>
          </cell>
          <cell r="D189" t="str">
            <v>020</v>
          </cell>
          <cell r="E189" t="str">
            <v>31</v>
          </cell>
          <cell r="F189" t="str">
            <v>AUT</v>
          </cell>
          <cell r="G189" t="str">
            <v>9000773</v>
          </cell>
          <cell r="H189" t="str">
            <v>AM-BREMBO RSA</v>
          </cell>
          <cell r="I189" t="str">
            <v>9000165</v>
          </cell>
          <cell r="J189" t="str">
            <v>AM-Renault sous-traitants</v>
          </cell>
          <cell r="L189">
            <v>102.215</v>
          </cell>
          <cell r="N189">
            <v>119.19396</v>
          </cell>
          <cell r="P189">
            <v>102.215</v>
          </cell>
          <cell r="Q189">
            <v>125.34</v>
          </cell>
          <cell r="S189" t="str">
            <v>9000165</v>
          </cell>
        </row>
        <row r="190">
          <cell r="A190" t="str">
            <v>0005</v>
          </cell>
          <cell r="B190" t="str">
            <v>0</v>
          </cell>
          <cell r="C190" t="str">
            <v>AOE</v>
          </cell>
          <cell r="D190" t="str">
            <v>020</v>
          </cell>
          <cell r="E190" t="str">
            <v>31</v>
          </cell>
          <cell r="F190" t="str">
            <v>AUT</v>
          </cell>
          <cell r="G190" t="str">
            <v>9001041</v>
          </cell>
          <cell r="H190" t="str">
            <v>AM-BOGE</v>
          </cell>
          <cell r="I190" t="str">
            <v>9000183</v>
          </cell>
          <cell r="J190" t="str">
            <v>AM- Divers const. et équip.</v>
          </cell>
          <cell r="L190">
            <v>83.499790000000004</v>
          </cell>
          <cell r="N190">
            <v>90.529060000000001</v>
          </cell>
          <cell r="P190">
            <v>83.499790000000004</v>
          </cell>
          <cell r="Q190">
            <v>115.03476000000001</v>
          </cell>
          <cell r="S190" t="str">
            <v>9000183</v>
          </cell>
        </row>
        <row r="191">
          <cell r="A191" t="str">
            <v>0005</v>
          </cell>
          <cell r="B191" t="str">
            <v>0</v>
          </cell>
          <cell r="C191" t="str">
            <v>AOE</v>
          </cell>
          <cell r="D191" t="str">
            <v>021</v>
          </cell>
          <cell r="E191" t="str">
            <v>30</v>
          </cell>
          <cell r="F191" t="str">
            <v>AUT</v>
          </cell>
          <cell r="G191" t="str">
            <v>9000151</v>
          </cell>
          <cell r="H191" t="str">
            <v>AM- PSA ONL</v>
          </cell>
          <cell r="I191" t="str">
            <v>9000172</v>
          </cell>
          <cell r="J191" t="str">
            <v>AM-PSA</v>
          </cell>
          <cell r="L191">
            <v>1.25</v>
          </cell>
          <cell r="P191">
            <v>1.25</v>
          </cell>
          <cell r="Q191">
            <v>12.83775</v>
          </cell>
          <cell r="S191" t="str">
            <v>9000172</v>
          </cell>
        </row>
        <row r="192">
          <cell r="A192" t="str">
            <v>0005</v>
          </cell>
          <cell r="B192" t="str">
            <v>0</v>
          </cell>
          <cell r="C192" t="str">
            <v>AOE</v>
          </cell>
          <cell r="D192" t="str">
            <v>021</v>
          </cell>
          <cell r="E192" t="str">
            <v>30</v>
          </cell>
          <cell r="F192" t="str">
            <v>AUT</v>
          </cell>
          <cell r="G192" t="str">
            <v>9000152</v>
          </cell>
          <cell r="H192" t="str">
            <v>AM- PSA Protos</v>
          </cell>
          <cell r="I192" t="str">
            <v>9000172</v>
          </cell>
          <cell r="J192" t="str">
            <v>AM-PSA</v>
          </cell>
          <cell r="L192">
            <v>0.77400000000000002</v>
          </cell>
          <cell r="P192">
            <v>0.77400000000000002</v>
          </cell>
          <cell r="S192" t="str">
            <v>9000172</v>
          </cell>
        </row>
        <row r="193">
          <cell r="A193" t="str">
            <v>0005</v>
          </cell>
          <cell r="B193" t="str">
            <v>0</v>
          </cell>
          <cell r="C193" t="str">
            <v>AOE</v>
          </cell>
          <cell r="D193" t="str">
            <v>021</v>
          </cell>
          <cell r="E193" t="str">
            <v>30</v>
          </cell>
          <cell r="F193" t="str">
            <v>AUT</v>
          </cell>
          <cell r="G193" t="str">
            <v>9000153</v>
          </cell>
          <cell r="H193" t="str">
            <v>AM- PSA Sport et divers</v>
          </cell>
          <cell r="I193" t="str">
            <v>9000172</v>
          </cell>
          <cell r="J193" t="str">
            <v>AM-PSA</v>
          </cell>
          <cell r="L193">
            <v>41.456400000000002</v>
          </cell>
          <cell r="N193">
            <v>83.149969999999996</v>
          </cell>
          <cell r="P193">
            <v>41.456400000000002</v>
          </cell>
          <cell r="Q193">
            <v>41.126399999999997</v>
          </cell>
          <cell r="S193" t="str">
            <v>9000172</v>
          </cell>
        </row>
        <row r="194">
          <cell r="A194" t="str">
            <v>0005</v>
          </cell>
          <cell r="B194" t="str">
            <v>0</v>
          </cell>
          <cell r="C194" t="str">
            <v>AOE</v>
          </cell>
          <cell r="D194" t="str">
            <v>021</v>
          </cell>
          <cell r="E194" t="str">
            <v>30</v>
          </cell>
          <cell r="F194" t="str">
            <v>AUT</v>
          </cell>
          <cell r="G194" t="str">
            <v>9000204</v>
          </cell>
          <cell r="H194" t="str">
            <v>AM- PSA Trains</v>
          </cell>
          <cell r="I194" t="str">
            <v>9000172</v>
          </cell>
          <cell r="J194" t="str">
            <v>AM-PSA</v>
          </cell>
          <cell r="L194">
            <v>1646.29323</v>
          </cell>
          <cell r="N194">
            <v>2590.6444099999999</v>
          </cell>
          <cell r="P194">
            <v>1646.29323</v>
          </cell>
          <cell r="Q194">
            <v>2356.1777400000001</v>
          </cell>
          <cell r="S194" t="str">
            <v>9000172</v>
          </cell>
        </row>
        <row r="195">
          <cell r="A195" t="str">
            <v>0005</v>
          </cell>
          <cell r="B195" t="str">
            <v>0</v>
          </cell>
          <cell r="C195" t="str">
            <v>AOE</v>
          </cell>
          <cell r="D195" t="str">
            <v>021</v>
          </cell>
          <cell r="E195" t="str">
            <v>30</v>
          </cell>
          <cell r="F195" t="str">
            <v>AUT</v>
          </cell>
          <cell r="G195" t="str">
            <v>9000205</v>
          </cell>
          <cell r="H195" t="str">
            <v>AM- PSA Boites</v>
          </cell>
          <cell r="I195" t="str">
            <v>9000172</v>
          </cell>
          <cell r="J195" t="str">
            <v>AM-PSA</v>
          </cell>
          <cell r="L195">
            <v>854.18808999999999</v>
          </cell>
          <cell r="N195">
            <v>1190.19786</v>
          </cell>
          <cell r="P195">
            <v>854.18808999999999</v>
          </cell>
          <cell r="Q195">
            <v>1084.21748</v>
          </cell>
          <cell r="S195" t="str">
            <v>9000172</v>
          </cell>
        </row>
        <row r="196">
          <cell r="A196" t="str">
            <v>0005</v>
          </cell>
          <cell r="B196" t="str">
            <v>0</v>
          </cell>
          <cell r="C196" t="str">
            <v>AOE</v>
          </cell>
          <cell r="D196" t="str">
            <v>021</v>
          </cell>
          <cell r="E196" t="str">
            <v>30</v>
          </cell>
          <cell r="F196" t="str">
            <v>AUT</v>
          </cell>
          <cell r="G196" t="str">
            <v>9000781</v>
          </cell>
          <cell r="H196" t="str">
            <v>AM-VALEO TRANSMISSION</v>
          </cell>
          <cell r="I196" t="str">
            <v>9000171</v>
          </cell>
          <cell r="J196" t="str">
            <v>AM-Valeo Groupe</v>
          </cell>
          <cell r="L196">
            <v>2.25</v>
          </cell>
          <cell r="P196">
            <v>2.25</v>
          </cell>
          <cell r="S196" t="str">
            <v>9000171</v>
          </cell>
        </row>
        <row r="197">
          <cell r="A197" t="str">
            <v>0005</v>
          </cell>
          <cell r="B197" t="str">
            <v>0</v>
          </cell>
          <cell r="C197" t="str">
            <v>AOE</v>
          </cell>
          <cell r="D197" t="str">
            <v>021</v>
          </cell>
          <cell r="E197" t="str">
            <v>30</v>
          </cell>
          <cell r="F197" t="str">
            <v>PMT</v>
          </cell>
          <cell r="G197" t="str">
            <v>9000782</v>
          </cell>
          <cell r="H197" t="str">
            <v>AM-VALEO ELECTRIQUE</v>
          </cell>
          <cell r="I197" t="str">
            <v>9000171</v>
          </cell>
          <cell r="J197" t="str">
            <v>AM-Valeo Groupe</v>
          </cell>
          <cell r="L197">
            <v>11.48592</v>
          </cell>
          <cell r="N197">
            <v>10.7575</v>
          </cell>
          <cell r="P197">
            <v>11.48592</v>
          </cell>
          <cell r="Q197">
            <v>22.97184</v>
          </cell>
          <cell r="S197" t="str">
            <v>9000171</v>
          </cell>
        </row>
        <row r="198">
          <cell r="A198" t="str">
            <v>0005</v>
          </cell>
          <cell r="B198" t="str">
            <v>0</v>
          </cell>
          <cell r="C198" t="str">
            <v>AOE</v>
          </cell>
          <cell r="D198" t="str">
            <v>021</v>
          </cell>
          <cell r="E198" t="str">
            <v>31</v>
          </cell>
          <cell r="F198" t="str">
            <v>AUT</v>
          </cell>
          <cell r="G198" t="str">
            <v>9000227</v>
          </cell>
          <cell r="H198" t="str">
            <v>AM Equipementiers Europe</v>
          </cell>
          <cell r="I198" t="str">
            <v>9000183</v>
          </cell>
          <cell r="J198" t="str">
            <v>AM- Divers const. et équip.</v>
          </cell>
          <cell r="N198">
            <v>21.203890000000001</v>
          </cell>
          <cell r="Q198">
            <v>41.327010000000001</v>
          </cell>
          <cell r="S198" t="str">
            <v>9000183</v>
          </cell>
        </row>
        <row r="199">
          <cell r="A199" t="str">
            <v>0005</v>
          </cell>
          <cell r="B199" t="str">
            <v>0</v>
          </cell>
          <cell r="C199" t="str">
            <v>AOE</v>
          </cell>
          <cell r="D199" t="str">
            <v>021</v>
          </cell>
          <cell r="E199" t="str">
            <v>31</v>
          </cell>
          <cell r="F199" t="str">
            <v>AUT</v>
          </cell>
          <cell r="G199" t="str">
            <v>9000761</v>
          </cell>
          <cell r="H199" t="str">
            <v>AM-PIERBURG</v>
          </cell>
          <cell r="I199" t="str">
            <v>9000183</v>
          </cell>
          <cell r="J199" t="str">
            <v>AM- Divers const. et équip.</v>
          </cell>
          <cell r="L199">
            <v>69.974289999999996</v>
          </cell>
          <cell r="N199">
            <v>66.578299999999999</v>
          </cell>
          <cell r="P199">
            <v>69.974289999999996</v>
          </cell>
          <cell r="Q199">
            <v>46.541330000000002</v>
          </cell>
          <cell r="S199" t="str">
            <v>9000183</v>
          </cell>
        </row>
        <row r="200">
          <cell r="A200" t="str">
            <v>0005</v>
          </cell>
          <cell r="B200" t="str">
            <v>0</v>
          </cell>
          <cell r="C200" t="str">
            <v>AOE</v>
          </cell>
          <cell r="D200" t="str">
            <v>021</v>
          </cell>
          <cell r="E200" t="str">
            <v>31</v>
          </cell>
          <cell r="F200" t="str">
            <v>AUT</v>
          </cell>
          <cell r="G200" t="str">
            <v>9000771</v>
          </cell>
          <cell r="H200" t="str">
            <v>AM-VPH</v>
          </cell>
          <cell r="I200" t="str">
            <v>9000171</v>
          </cell>
          <cell r="J200" t="str">
            <v>AM-Valeo Groupe</v>
          </cell>
          <cell r="N200">
            <v>363.33796999999998</v>
          </cell>
          <cell r="Q200">
            <v>222.56761</v>
          </cell>
          <cell r="S200" t="str">
            <v>9000171</v>
          </cell>
        </row>
        <row r="201">
          <cell r="A201" t="str">
            <v>0005</v>
          </cell>
          <cell r="B201" t="str">
            <v>0</v>
          </cell>
          <cell r="C201" t="str">
            <v>AOE</v>
          </cell>
          <cell r="D201" t="str">
            <v>021</v>
          </cell>
          <cell r="E201" t="str">
            <v>31</v>
          </cell>
          <cell r="F201" t="str">
            <v>AUT</v>
          </cell>
          <cell r="G201" t="str">
            <v>9000772</v>
          </cell>
          <cell r="H201" t="str">
            <v>AM-VALEO INDIA</v>
          </cell>
          <cell r="I201" t="str">
            <v>9000171</v>
          </cell>
          <cell r="J201" t="str">
            <v>AM-Valeo Groupe</v>
          </cell>
          <cell r="L201">
            <v>177.20894000000001</v>
          </cell>
          <cell r="N201">
            <v>53.187309999999997</v>
          </cell>
          <cell r="P201">
            <v>177.20894000000001</v>
          </cell>
          <cell r="Q201">
            <v>79.993269999999995</v>
          </cell>
          <cell r="S201" t="str">
            <v>9000171</v>
          </cell>
        </row>
        <row r="202">
          <cell r="A202" t="str">
            <v>0005</v>
          </cell>
          <cell r="B202" t="str">
            <v>0</v>
          </cell>
          <cell r="C202" t="str">
            <v>AOE</v>
          </cell>
          <cell r="D202" t="str">
            <v>021</v>
          </cell>
          <cell r="E202" t="str">
            <v>31</v>
          </cell>
          <cell r="F202" t="str">
            <v>AUT</v>
          </cell>
          <cell r="G202" t="str">
            <v>9000781</v>
          </cell>
          <cell r="H202" t="str">
            <v>AM-VALEO TRANSMISSION</v>
          </cell>
          <cell r="I202" t="str">
            <v>9000171</v>
          </cell>
          <cell r="J202" t="str">
            <v>AM-Valeo Groupe</v>
          </cell>
          <cell r="L202">
            <v>613.97526000000005</v>
          </cell>
          <cell r="N202">
            <v>691.77880000000005</v>
          </cell>
          <cell r="P202">
            <v>613.97526000000005</v>
          </cell>
          <cell r="Q202">
            <v>605.38954999999999</v>
          </cell>
          <cell r="S202" t="str">
            <v>9000171</v>
          </cell>
        </row>
        <row r="203">
          <cell r="A203" t="str">
            <v>0005</v>
          </cell>
          <cell r="B203" t="str">
            <v>0</v>
          </cell>
          <cell r="C203" t="str">
            <v>AOE</v>
          </cell>
          <cell r="D203" t="str">
            <v>021</v>
          </cell>
          <cell r="E203" t="str">
            <v>31</v>
          </cell>
          <cell r="F203" t="str">
            <v>AUT</v>
          </cell>
          <cell r="G203" t="str">
            <v>9000782</v>
          </cell>
          <cell r="H203" t="str">
            <v>AM-VALEO ELECTRIQUE</v>
          </cell>
          <cell r="I203" t="str">
            <v>9000171</v>
          </cell>
          <cell r="J203" t="str">
            <v>AM-Valeo Groupe</v>
          </cell>
          <cell r="L203">
            <v>4.5503999999999998</v>
          </cell>
          <cell r="N203">
            <v>16.868020000000001</v>
          </cell>
          <cell r="P203">
            <v>4.5503999999999998</v>
          </cell>
          <cell r="Q203">
            <v>11.282400000000001</v>
          </cell>
          <cell r="S203" t="str">
            <v>9000171</v>
          </cell>
        </row>
        <row r="204">
          <cell r="A204" t="str">
            <v>0005</v>
          </cell>
          <cell r="B204" t="str">
            <v>0</v>
          </cell>
          <cell r="C204" t="str">
            <v>AOE</v>
          </cell>
          <cell r="D204" t="str">
            <v>021</v>
          </cell>
          <cell r="E204" t="str">
            <v>31</v>
          </cell>
          <cell r="F204" t="str">
            <v>MSC</v>
          </cell>
          <cell r="G204" t="str">
            <v>9000225</v>
          </cell>
          <cell r="H204" t="str">
            <v>AM Bosch Groupe</v>
          </cell>
          <cell r="I204" t="str">
            <v>9000183</v>
          </cell>
          <cell r="J204" t="str">
            <v>AM- Divers const. et équip.</v>
          </cell>
          <cell r="L204">
            <v>16.07827</v>
          </cell>
          <cell r="N204">
            <v>36.116</v>
          </cell>
          <cell r="P204">
            <v>16.07827</v>
          </cell>
          <cell r="Q204">
            <v>42.167279999999998</v>
          </cell>
          <cell r="S204" t="str">
            <v>9000183</v>
          </cell>
        </row>
        <row r="205">
          <cell r="A205" t="str">
            <v>0005</v>
          </cell>
          <cell r="B205" t="str">
            <v>0</v>
          </cell>
          <cell r="C205" t="str">
            <v>AOE</v>
          </cell>
          <cell r="D205" t="str">
            <v>021</v>
          </cell>
          <cell r="E205" t="str">
            <v>31</v>
          </cell>
          <cell r="F205" t="str">
            <v>MSC</v>
          </cell>
          <cell r="G205" t="str">
            <v>9000756</v>
          </cell>
          <cell r="H205" t="str">
            <v>AM-SANDEN</v>
          </cell>
          <cell r="I205" t="str">
            <v>9000749</v>
          </cell>
          <cell r="J205" t="str">
            <v>AM-SANDEN</v>
          </cell>
          <cell r="L205">
            <v>134.28368</v>
          </cell>
          <cell r="N205">
            <v>288.36761000000001</v>
          </cell>
          <cell r="P205">
            <v>134.28368</v>
          </cell>
          <cell r="Q205">
            <v>241.68284</v>
          </cell>
          <cell r="S205" t="str">
            <v>9000749</v>
          </cell>
        </row>
        <row r="206">
          <cell r="A206" t="str">
            <v>0005</v>
          </cell>
          <cell r="B206" t="str">
            <v>0</v>
          </cell>
          <cell r="C206" t="str">
            <v>AOE</v>
          </cell>
          <cell r="D206" t="str">
            <v>021</v>
          </cell>
          <cell r="E206" t="str">
            <v>31</v>
          </cell>
          <cell r="F206" t="str">
            <v>MSC</v>
          </cell>
          <cell r="G206" t="str">
            <v>9000782</v>
          </cell>
          <cell r="H206" t="str">
            <v>AM-VALEO ELECTRIQUE</v>
          </cell>
          <cell r="I206" t="str">
            <v>9000171</v>
          </cell>
          <cell r="J206" t="str">
            <v>AM-Valeo Groupe</v>
          </cell>
          <cell r="L206">
            <v>71.798019999999994</v>
          </cell>
          <cell r="N206">
            <v>141.27976000000001</v>
          </cell>
          <cell r="P206">
            <v>71.798019999999994</v>
          </cell>
          <cell r="Q206">
            <v>162.30957000000001</v>
          </cell>
          <cell r="S206" t="str">
            <v>9000171</v>
          </cell>
        </row>
        <row r="207">
          <cell r="A207" t="str">
            <v>0005</v>
          </cell>
          <cell r="B207" t="str">
            <v>0</v>
          </cell>
          <cell r="C207" t="str">
            <v>AOE</v>
          </cell>
          <cell r="D207" t="str">
            <v>022</v>
          </cell>
          <cell r="E207" t="str">
            <v>30</v>
          </cell>
          <cell r="F207" t="str">
            <v>AUT</v>
          </cell>
          <cell r="G207" t="str">
            <v>9000207</v>
          </cell>
          <cell r="H207" t="str">
            <v>AM- Fiat DOI Overseas</v>
          </cell>
          <cell r="I207" t="str">
            <v>9000175</v>
          </cell>
          <cell r="J207" t="str">
            <v>AM-Groupe FIAT</v>
          </cell>
          <cell r="L207">
            <v>1252.4223999999999</v>
          </cell>
          <cell r="N207">
            <v>1549.2029500000001</v>
          </cell>
          <cell r="P207">
            <v>1252.4223999999999</v>
          </cell>
          <cell r="Q207">
            <v>1643.9822899999999</v>
          </cell>
          <cell r="S207" t="str">
            <v>9000175</v>
          </cell>
        </row>
        <row r="208">
          <cell r="A208" t="str">
            <v>0005</v>
          </cell>
          <cell r="B208" t="str">
            <v>0</v>
          </cell>
          <cell r="C208" t="str">
            <v>AOE</v>
          </cell>
          <cell r="D208" t="str">
            <v>022</v>
          </cell>
          <cell r="E208" t="str">
            <v>30</v>
          </cell>
          <cell r="F208" t="str">
            <v>AUT</v>
          </cell>
          <cell r="G208" t="str">
            <v>9000208</v>
          </cell>
          <cell r="H208" t="str">
            <v>AM- Fiat Italie</v>
          </cell>
          <cell r="I208" t="str">
            <v>9000175</v>
          </cell>
          <cell r="J208" t="str">
            <v>AM-Groupe FIAT</v>
          </cell>
          <cell r="L208">
            <v>15.6791</v>
          </cell>
          <cell r="N208">
            <v>7.2060399999999998</v>
          </cell>
          <cell r="P208">
            <v>15.6791</v>
          </cell>
          <cell r="Q208">
            <v>11.527699999999999</v>
          </cell>
          <cell r="S208" t="str">
            <v>9000175</v>
          </cell>
        </row>
        <row r="209">
          <cell r="A209" t="str">
            <v>0005</v>
          </cell>
          <cell r="B209" t="str">
            <v>0</v>
          </cell>
          <cell r="C209" t="str">
            <v>AOE</v>
          </cell>
          <cell r="D209" t="str">
            <v>022</v>
          </cell>
          <cell r="E209" t="str">
            <v>30</v>
          </cell>
          <cell r="F209" t="str">
            <v>AUT</v>
          </cell>
          <cell r="G209" t="str">
            <v>9000209</v>
          </cell>
          <cell r="H209" t="str">
            <v>AM- Equipementiers Fiat</v>
          </cell>
          <cell r="I209" t="str">
            <v>9001040</v>
          </cell>
          <cell r="J209" t="str">
            <v>AM-Equipementiers FIAT</v>
          </cell>
          <cell r="L209">
            <v>73.480199999999996</v>
          </cell>
          <cell r="N209">
            <v>144.37871999999999</v>
          </cell>
          <cell r="P209">
            <v>73.480199999999996</v>
          </cell>
          <cell r="Q209">
            <v>91.801680000000005</v>
          </cell>
          <cell r="S209" t="str">
            <v>9001040</v>
          </cell>
        </row>
        <row r="210">
          <cell r="A210" t="str">
            <v>0005</v>
          </cell>
          <cell r="B210" t="str">
            <v>0</v>
          </cell>
          <cell r="C210" t="str">
            <v>AOE</v>
          </cell>
          <cell r="D210" t="str">
            <v>022</v>
          </cell>
          <cell r="E210" t="str">
            <v>30</v>
          </cell>
          <cell r="F210" t="str">
            <v>AUT</v>
          </cell>
          <cell r="G210" t="str">
            <v>9000214</v>
          </cell>
          <cell r="H210" t="str">
            <v>AM- FIAT Powertrain Serie</v>
          </cell>
          <cell r="I210" t="str">
            <v>9000175</v>
          </cell>
          <cell r="J210" t="str">
            <v>AM-Groupe FIAT</v>
          </cell>
          <cell r="L210">
            <v>517.18835999999999</v>
          </cell>
          <cell r="N210">
            <v>576.49829999999997</v>
          </cell>
          <cell r="P210">
            <v>517.18835999999999</v>
          </cell>
          <cell r="Q210">
            <v>706.81053999999995</v>
          </cell>
          <cell r="S210" t="str">
            <v>9000175</v>
          </cell>
        </row>
        <row r="211">
          <cell r="A211" t="str">
            <v>0005</v>
          </cell>
          <cell r="B211" t="str">
            <v>0</v>
          </cell>
          <cell r="C211" t="str">
            <v>AOE</v>
          </cell>
          <cell r="D211" t="str">
            <v>022</v>
          </cell>
          <cell r="E211" t="str">
            <v>30</v>
          </cell>
          <cell r="F211" t="str">
            <v>AUT</v>
          </cell>
          <cell r="G211" t="str">
            <v>9000215</v>
          </cell>
          <cell r="H211" t="str">
            <v>AM- Magnetti Marelli Serie</v>
          </cell>
          <cell r="I211" t="str">
            <v>9001040</v>
          </cell>
          <cell r="J211" t="str">
            <v>AM-Equipementiers FIAT</v>
          </cell>
          <cell r="L211">
            <v>900.30691000000002</v>
          </cell>
          <cell r="N211">
            <v>1182.1685500000001</v>
          </cell>
          <cell r="P211">
            <v>900.30691000000002</v>
          </cell>
          <cell r="Q211">
            <v>1197.9864399999999</v>
          </cell>
          <cell r="S211" t="str">
            <v>9001040</v>
          </cell>
        </row>
        <row r="212">
          <cell r="A212" t="str">
            <v>0005</v>
          </cell>
          <cell r="B212" t="str">
            <v>0</v>
          </cell>
          <cell r="C212" t="str">
            <v>AOE</v>
          </cell>
          <cell r="D212" t="str">
            <v>022</v>
          </cell>
          <cell r="E212" t="str">
            <v>30</v>
          </cell>
          <cell r="F212" t="str">
            <v>AUT</v>
          </cell>
          <cell r="G212" t="str">
            <v>9000216</v>
          </cell>
          <cell r="H212" t="str">
            <v>AM- Honda Série</v>
          </cell>
          <cell r="I212" t="str">
            <v>9000180</v>
          </cell>
          <cell r="J212" t="str">
            <v>AM- Honda</v>
          </cell>
          <cell r="L212">
            <v>74.814120000000003</v>
          </cell>
          <cell r="N212">
            <v>95.974429999999998</v>
          </cell>
          <cell r="P212">
            <v>74.814120000000003</v>
          </cell>
          <cell r="Q212">
            <v>101.13078</v>
          </cell>
          <cell r="S212" t="str">
            <v>9000180</v>
          </cell>
        </row>
        <row r="213">
          <cell r="A213" t="str">
            <v>0005</v>
          </cell>
          <cell r="B213" t="str">
            <v>0</v>
          </cell>
          <cell r="C213" t="str">
            <v>AOE</v>
          </cell>
          <cell r="D213" t="str">
            <v>022</v>
          </cell>
          <cell r="E213" t="str">
            <v>30</v>
          </cell>
          <cell r="F213" t="str">
            <v>AUT</v>
          </cell>
          <cell r="G213" t="str">
            <v>9000217</v>
          </cell>
          <cell r="H213" t="str">
            <v>AM- Honda protos</v>
          </cell>
          <cell r="I213" t="str">
            <v>9000180</v>
          </cell>
          <cell r="J213" t="str">
            <v>AM- Honda</v>
          </cell>
          <cell r="L213">
            <v>0.63619999999999999</v>
          </cell>
          <cell r="P213">
            <v>0.63619999999999999</v>
          </cell>
          <cell r="S213" t="str">
            <v>9000180</v>
          </cell>
        </row>
        <row r="214">
          <cell r="A214" t="str">
            <v>0005</v>
          </cell>
          <cell r="B214" t="str">
            <v>0</v>
          </cell>
          <cell r="C214" t="str">
            <v>AOE</v>
          </cell>
          <cell r="D214" t="str">
            <v>022</v>
          </cell>
          <cell r="E214" t="str">
            <v>30</v>
          </cell>
          <cell r="F214" t="str">
            <v>AUT</v>
          </cell>
          <cell r="G214" t="str">
            <v>9000218</v>
          </cell>
          <cell r="H214" t="str">
            <v>AM- Opel SERIE</v>
          </cell>
          <cell r="I214" t="str">
            <v>9000181</v>
          </cell>
          <cell r="J214" t="str">
            <v>AM- GM</v>
          </cell>
          <cell r="L214">
            <v>385.73102</v>
          </cell>
          <cell r="N214">
            <v>595.47626000000002</v>
          </cell>
          <cell r="P214">
            <v>385.73102</v>
          </cell>
          <cell r="Q214">
            <v>669.50115000000005</v>
          </cell>
          <cell r="S214" t="str">
            <v>9000181</v>
          </cell>
        </row>
        <row r="215">
          <cell r="A215" t="str">
            <v>0005</v>
          </cell>
          <cell r="B215" t="str">
            <v>0</v>
          </cell>
          <cell r="C215" t="str">
            <v>AOE</v>
          </cell>
          <cell r="D215" t="str">
            <v>022</v>
          </cell>
          <cell r="E215" t="str">
            <v>30</v>
          </cell>
          <cell r="F215" t="str">
            <v>AUT</v>
          </cell>
          <cell r="G215" t="str">
            <v>9000219</v>
          </cell>
          <cell r="H215" t="str">
            <v>AM- Equipementiers Opel</v>
          </cell>
          <cell r="I215" t="str">
            <v>9000181</v>
          </cell>
          <cell r="J215" t="str">
            <v>AM- GM</v>
          </cell>
          <cell r="L215">
            <v>126.0624</v>
          </cell>
          <cell r="N215">
            <v>133.43527</v>
          </cell>
          <cell r="P215">
            <v>126.0624</v>
          </cell>
          <cell r="Q215">
            <v>184.94656000000001</v>
          </cell>
          <cell r="S215" t="str">
            <v>9000181</v>
          </cell>
        </row>
        <row r="216">
          <cell r="A216" t="str">
            <v>0005</v>
          </cell>
          <cell r="B216" t="str">
            <v>0</v>
          </cell>
          <cell r="C216" t="str">
            <v>AOE</v>
          </cell>
          <cell r="D216" t="str">
            <v>022</v>
          </cell>
          <cell r="E216" t="str">
            <v>30</v>
          </cell>
          <cell r="F216" t="str">
            <v>AUT</v>
          </cell>
          <cell r="G216" t="str">
            <v>9000222</v>
          </cell>
          <cell r="H216" t="str">
            <v>AM- FTE PROTOS</v>
          </cell>
          <cell r="I216" t="str">
            <v>9000182</v>
          </cell>
          <cell r="J216" t="str">
            <v>AM- FTE</v>
          </cell>
          <cell r="L216">
            <v>12.2622</v>
          </cell>
          <cell r="P216">
            <v>12.2622</v>
          </cell>
          <cell r="Q216">
            <v>4.6749999999999998</v>
          </cell>
          <cell r="S216" t="str">
            <v>9000182</v>
          </cell>
        </row>
        <row r="217">
          <cell r="A217" t="str">
            <v>0005</v>
          </cell>
          <cell r="B217" t="str">
            <v>0</v>
          </cell>
          <cell r="C217" t="str">
            <v>AOE</v>
          </cell>
          <cell r="D217" t="str">
            <v>022</v>
          </cell>
          <cell r="E217" t="str">
            <v>30</v>
          </cell>
          <cell r="F217" t="str">
            <v>AUT</v>
          </cell>
          <cell r="G217" t="str">
            <v>9000227</v>
          </cell>
          <cell r="H217" t="str">
            <v>AM Equipementiers Europe</v>
          </cell>
          <cell r="I217" t="str">
            <v>9000183</v>
          </cell>
          <cell r="J217" t="str">
            <v>AM- Divers const. et équip.</v>
          </cell>
          <cell r="N217">
            <v>1722.6948199999999</v>
          </cell>
          <cell r="Q217">
            <v>2.52</v>
          </cell>
          <cell r="S217" t="str">
            <v>9000183</v>
          </cell>
        </row>
        <row r="218">
          <cell r="A218" t="str">
            <v>0005</v>
          </cell>
          <cell r="B218" t="str">
            <v>0</v>
          </cell>
          <cell r="C218" t="str">
            <v>AOE</v>
          </cell>
          <cell r="D218" t="str">
            <v>022</v>
          </cell>
          <cell r="E218" t="str">
            <v>30</v>
          </cell>
          <cell r="F218" t="str">
            <v>AUT</v>
          </cell>
          <cell r="G218" t="str">
            <v>9000228</v>
          </cell>
          <cell r="H218" t="str">
            <v>AM Daimler SERIE</v>
          </cell>
          <cell r="I218" t="str">
            <v>9000184</v>
          </cell>
          <cell r="J218" t="str">
            <v>AM- Daimler PKW</v>
          </cell>
          <cell r="L218">
            <v>1369.5448899999999</v>
          </cell>
          <cell r="N218">
            <v>2515.7654499999999</v>
          </cell>
          <cell r="P218">
            <v>1369.5448899999999</v>
          </cell>
          <cell r="Q218">
            <v>1901.0817400000001</v>
          </cell>
          <cell r="S218" t="str">
            <v>9000184</v>
          </cell>
        </row>
        <row r="219">
          <cell r="A219" t="str">
            <v>0005</v>
          </cell>
          <cell r="B219" t="str">
            <v>0</v>
          </cell>
          <cell r="C219" t="str">
            <v>AOE</v>
          </cell>
          <cell r="D219" t="str">
            <v>022</v>
          </cell>
          <cell r="E219" t="str">
            <v>30</v>
          </cell>
          <cell r="F219" t="str">
            <v>AUT</v>
          </cell>
          <cell r="G219" t="str">
            <v>9000230</v>
          </cell>
          <cell r="H219" t="str">
            <v>AM Audi</v>
          </cell>
          <cell r="I219" t="str">
            <v>9000185</v>
          </cell>
          <cell r="J219" t="str">
            <v>AM- AUDI</v>
          </cell>
          <cell r="L219">
            <v>707.82916</v>
          </cell>
          <cell r="N219">
            <v>1045.4621400000001</v>
          </cell>
          <cell r="P219">
            <v>707.82916</v>
          </cell>
          <cell r="Q219">
            <v>1152.1876099999999</v>
          </cell>
          <cell r="S219" t="str">
            <v>9000185</v>
          </cell>
        </row>
        <row r="220">
          <cell r="A220" t="str">
            <v>0005</v>
          </cell>
          <cell r="B220" t="str">
            <v>0</v>
          </cell>
          <cell r="C220" t="str">
            <v>AOE</v>
          </cell>
          <cell r="D220" t="str">
            <v>022</v>
          </cell>
          <cell r="E220" t="str">
            <v>30</v>
          </cell>
          <cell r="F220" t="str">
            <v>AUT</v>
          </cell>
          <cell r="G220" t="str">
            <v>9000231</v>
          </cell>
          <cell r="H220" t="str">
            <v>AM VW Volkswagen</v>
          </cell>
          <cell r="I220" t="str">
            <v>9000186</v>
          </cell>
          <cell r="J220" t="str">
            <v>AM- VW Volkswagen</v>
          </cell>
          <cell r="L220">
            <v>1575.8032700000001</v>
          </cell>
          <cell r="N220">
            <v>2661.1734299999998</v>
          </cell>
          <cell r="P220">
            <v>1575.8032700000001</v>
          </cell>
          <cell r="Q220">
            <v>2869.2827400000001</v>
          </cell>
          <cell r="S220" t="str">
            <v>9000186</v>
          </cell>
        </row>
        <row r="221">
          <cell r="A221" t="str">
            <v>0005</v>
          </cell>
          <cell r="B221" t="str">
            <v>0</v>
          </cell>
          <cell r="C221" t="str">
            <v>AOE</v>
          </cell>
          <cell r="D221" t="str">
            <v>022</v>
          </cell>
          <cell r="E221" t="str">
            <v>30</v>
          </cell>
          <cell r="F221" t="str">
            <v>AUT</v>
          </cell>
          <cell r="G221" t="str">
            <v>9000233</v>
          </cell>
          <cell r="H221" t="str">
            <v>AM- VAG PROTOS</v>
          </cell>
          <cell r="I221" t="str">
            <v>9000186</v>
          </cell>
          <cell r="J221" t="str">
            <v>AM- VW Volkswagen</v>
          </cell>
          <cell r="Q221">
            <v>154.15975</v>
          </cell>
          <cell r="S221" t="str">
            <v>9000186</v>
          </cell>
        </row>
        <row r="222">
          <cell r="A222" t="str">
            <v>0005</v>
          </cell>
          <cell r="B222" t="str">
            <v>0</v>
          </cell>
          <cell r="C222" t="str">
            <v>AOE</v>
          </cell>
          <cell r="D222" t="str">
            <v>022</v>
          </cell>
          <cell r="E222" t="str">
            <v>30</v>
          </cell>
          <cell r="F222" t="str">
            <v>AUT</v>
          </cell>
          <cell r="G222" t="str">
            <v>9000650</v>
          </cell>
          <cell r="H222" t="str">
            <v>AM-BMW</v>
          </cell>
          <cell r="I222" t="str">
            <v>9000713</v>
          </cell>
          <cell r="J222" t="str">
            <v>AM- BMW</v>
          </cell>
          <cell r="L222">
            <v>327.76920000000001</v>
          </cell>
          <cell r="N222">
            <v>520.70339999999999</v>
          </cell>
          <cell r="P222">
            <v>327.76920000000001</v>
          </cell>
          <cell r="Q222">
            <v>405</v>
          </cell>
          <cell r="S222" t="str">
            <v>9000713</v>
          </cell>
        </row>
        <row r="223">
          <cell r="A223" t="str">
            <v>0005</v>
          </cell>
          <cell r="B223" t="str">
            <v>0</v>
          </cell>
          <cell r="C223" t="str">
            <v>AOE</v>
          </cell>
          <cell r="D223" t="str">
            <v>022</v>
          </cell>
          <cell r="E223" t="str">
            <v>30</v>
          </cell>
          <cell r="F223" t="str">
            <v>AUT</v>
          </cell>
          <cell r="G223" t="str">
            <v>9000711</v>
          </cell>
          <cell r="H223" t="str">
            <v>AM-FORD SERIE</v>
          </cell>
          <cell r="I223" t="str">
            <v>9000710</v>
          </cell>
          <cell r="J223" t="str">
            <v>AM- FORD</v>
          </cell>
          <cell r="L223">
            <v>1046.5458000000001</v>
          </cell>
          <cell r="N223">
            <v>1233.0690099999999</v>
          </cell>
          <cell r="P223">
            <v>1046.5458000000001</v>
          </cell>
          <cell r="Q223">
            <v>1080.9770799999999</v>
          </cell>
          <cell r="S223" t="str">
            <v>9000710</v>
          </cell>
        </row>
        <row r="224">
          <cell r="A224" t="str">
            <v>0005</v>
          </cell>
          <cell r="B224" t="str">
            <v>0</v>
          </cell>
          <cell r="C224" t="str">
            <v>AOE</v>
          </cell>
          <cell r="D224" t="str">
            <v>022</v>
          </cell>
          <cell r="E224" t="str">
            <v>30</v>
          </cell>
          <cell r="F224" t="str">
            <v>AUT</v>
          </cell>
          <cell r="G224" t="str">
            <v>9000712</v>
          </cell>
          <cell r="H224" t="str">
            <v>AM-FORD PROTOS</v>
          </cell>
          <cell r="I224" t="str">
            <v>9000710</v>
          </cell>
          <cell r="J224" t="str">
            <v>AM- FORD</v>
          </cell>
          <cell r="Q224">
            <v>1.6020000000000001</v>
          </cell>
          <cell r="S224" t="str">
            <v>9000710</v>
          </cell>
        </row>
        <row r="225">
          <cell r="A225" t="str">
            <v>0005</v>
          </cell>
          <cell r="B225" t="str">
            <v>0</v>
          </cell>
          <cell r="C225" t="str">
            <v>AOE</v>
          </cell>
          <cell r="D225" t="str">
            <v>022</v>
          </cell>
          <cell r="E225" t="str">
            <v>30</v>
          </cell>
          <cell r="F225" t="str">
            <v>AUT</v>
          </cell>
          <cell r="G225" t="str">
            <v>9000737</v>
          </cell>
          <cell r="H225" t="str">
            <v>AM LAMBORGHINI</v>
          </cell>
          <cell r="I225" t="str">
            <v>9000185</v>
          </cell>
          <cell r="J225" t="str">
            <v>AM- AUDI</v>
          </cell>
          <cell r="N225">
            <v>5.6988500000000002</v>
          </cell>
          <cell r="Q225">
            <v>8.5783199999999997</v>
          </cell>
          <cell r="S225" t="str">
            <v>9000185</v>
          </cell>
        </row>
        <row r="226">
          <cell r="A226" t="str">
            <v>0005</v>
          </cell>
          <cell r="B226" t="str">
            <v>0</v>
          </cell>
          <cell r="C226" t="str">
            <v>AOE</v>
          </cell>
          <cell r="D226" t="str">
            <v>022</v>
          </cell>
          <cell r="E226" t="str">
            <v>30</v>
          </cell>
          <cell r="F226" t="str">
            <v>AUT</v>
          </cell>
          <cell r="G226" t="str">
            <v>9000758</v>
          </cell>
          <cell r="H226" t="str">
            <v>AM-DAIMLER TRUCKS</v>
          </cell>
          <cell r="I226" t="str">
            <v>9000752</v>
          </cell>
          <cell r="J226" t="str">
            <v>AM-DAIMLER LKW</v>
          </cell>
          <cell r="L226">
            <v>384.83100000000002</v>
          </cell>
          <cell r="N226">
            <v>468.36698000000001</v>
          </cell>
          <cell r="P226">
            <v>384.83100000000002</v>
          </cell>
          <cell r="Q226">
            <v>419.12639999999999</v>
          </cell>
          <cell r="S226" t="str">
            <v>9000752</v>
          </cell>
        </row>
        <row r="227">
          <cell r="A227" t="str">
            <v>0005</v>
          </cell>
          <cell r="B227" t="str">
            <v>0</v>
          </cell>
          <cell r="C227" t="str">
            <v>AOE</v>
          </cell>
          <cell r="D227" t="str">
            <v>022</v>
          </cell>
          <cell r="E227" t="str">
            <v>30</v>
          </cell>
          <cell r="F227" t="str">
            <v>AUT</v>
          </cell>
          <cell r="G227" t="str">
            <v>9000764</v>
          </cell>
          <cell r="H227" t="str">
            <v>AM-JLR</v>
          </cell>
          <cell r="I227" t="str">
            <v>9000754</v>
          </cell>
          <cell r="J227" t="str">
            <v>AM-JLR</v>
          </cell>
          <cell r="L227">
            <v>437.15562</v>
          </cell>
          <cell r="N227">
            <v>887.38885000000005</v>
          </cell>
          <cell r="P227">
            <v>437.15562</v>
          </cell>
          <cell r="Q227">
            <v>227.74771999999999</v>
          </cell>
          <cell r="S227" t="str">
            <v>9000754</v>
          </cell>
        </row>
        <row r="228">
          <cell r="A228" t="str">
            <v>0005</v>
          </cell>
          <cell r="B228" t="str">
            <v>0</v>
          </cell>
          <cell r="C228" t="str">
            <v>AOE</v>
          </cell>
          <cell r="D228" t="str">
            <v>022</v>
          </cell>
          <cell r="E228" t="str">
            <v>30</v>
          </cell>
          <cell r="F228" t="str">
            <v>AUT</v>
          </cell>
          <cell r="G228" t="str">
            <v>9000784</v>
          </cell>
          <cell r="H228" t="str">
            <v>AM-MEGAMOTOR</v>
          </cell>
          <cell r="I228" t="str">
            <v>9000397</v>
          </cell>
          <cell r="J228" t="str">
            <v>Iran</v>
          </cell>
          <cell r="L228">
            <v>131.976</v>
          </cell>
          <cell r="N228">
            <v>134.35128</v>
          </cell>
          <cell r="P228">
            <v>131.976</v>
          </cell>
          <cell r="S228" t="str">
            <v>9000397</v>
          </cell>
        </row>
        <row r="229">
          <cell r="A229" t="str">
            <v>0005</v>
          </cell>
          <cell r="B229" t="str">
            <v>0</v>
          </cell>
          <cell r="C229" t="str">
            <v>AOE</v>
          </cell>
          <cell r="D229" t="str">
            <v>022</v>
          </cell>
          <cell r="E229" t="str">
            <v>30</v>
          </cell>
          <cell r="F229" t="str">
            <v>AUT</v>
          </cell>
          <cell r="G229" t="str">
            <v>9001061</v>
          </cell>
          <cell r="H229" t="str">
            <v>AM-RENAULT AVTOVAZ</v>
          </cell>
          <cell r="I229" t="str">
            <v>9000950</v>
          </cell>
          <cell r="J229" t="str">
            <v>AM-Renault AVTOVAZ</v>
          </cell>
          <cell r="L229">
            <v>36.948</v>
          </cell>
          <cell r="N229">
            <v>41.903260000000003</v>
          </cell>
          <cell r="P229">
            <v>36.948</v>
          </cell>
          <cell r="Q229">
            <v>1.5680000000000001</v>
          </cell>
          <cell r="S229" t="str">
            <v>9000950</v>
          </cell>
        </row>
        <row r="230">
          <cell r="A230" t="str">
            <v>0005</v>
          </cell>
          <cell r="B230" t="str">
            <v>0</v>
          </cell>
          <cell r="C230" t="str">
            <v>AOE</v>
          </cell>
          <cell r="D230" t="str">
            <v>022</v>
          </cell>
          <cell r="E230" t="str">
            <v>30</v>
          </cell>
          <cell r="F230" t="str">
            <v>MSC</v>
          </cell>
          <cell r="G230" t="str">
            <v>9000227</v>
          </cell>
          <cell r="H230" t="str">
            <v>AM Equipementiers Europe</v>
          </cell>
          <cell r="I230" t="str">
            <v>9000183</v>
          </cell>
          <cell r="J230" t="str">
            <v>AM- Divers const. et équip.</v>
          </cell>
          <cell r="Q230">
            <v>3.0799999999999998E-3</v>
          </cell>
          <cell r="S230" t="str">
            <v>9000183</v>
          </cell>
        </row>
        <row r="231">
          <cell r="A231" t="str">
            <v>0005</v>
          </cell>
          <cell r="B231" t="str">
            <v>0</v>
          </cell>
          <cell r="C231" t="str">
            <v>AOE</v>
          </cell>
          <cell r="D231" t="str">
            <v>022</v>
          </cell>
          <cell r="E231" t="str">
            <v>31</v>
          </cell>
          <cell r="F231" t="str">
            <v>AUT</v>
          </cell>
          <cell r="G231" t="str">
            <v>9000221</v>
          </cell>
          <cell r="H231" t="str">
            <v>AM- FTE Série</v>
          </cell>
          <cell r="I231" t="str">
            <v>9000182</v>
          </cell>
          <cell r="J231" t="str">
            <v>AM- FTE</v>
          </cell>
          <cell r="L231">
            <v>457.41127</v>
          </cell>
          <cell r="N231">
            <v>590.25643000000002</v>
          </cell>
          <cell r="P231">
            <v>457.41127</v>
          </cell>
          <cell r="Q231">
            <v>771.70919000000004</v>
          </cell>
          <cell r="S231" t="str">
            <v>9000182</v>
          </cell>
        </row>
        <row r="232">
          <cell r="A232" t="str">
            <v>0005</v>
          </cell>
          <cell r="B232" t="str">
            <v>0</v>
          </cell>
          <cell r="C232" t="str">
            <v>AOE</v>
          </cell>
          <cell r="D232" t="str">
            <v>022</v>
          </cell>
          <cell r="E232" t="str">
            <v>31</v>
          </cell>
          <cell r="F232" t="str">
            <v>AUT</v>
          </cell>
          <cell r="G232" t="str">
            <v>9000227</v>
          </cell>
          <cell r="H232" t="str">
            <v>AM Equipementiers Europe</v>
          </cell>
          <cell r="I232" t="str">
            <v>9000183</v>
          </cell>
          <cell r="J232" t="str">
            <v>AM- Divers const. et équip.</v>
          </cell>
          <cell r="L232">
            <v>109.60102999999999</v>
          </cell>
          <cell r="N232">
            <v>145.86942999999999</v>
          </cell>
          <cell r="P232">
            <v>109.60102999999999</v>
          </cell>
          <cell r="Q232">
            <v>123.00696000000001</v>
          </cell>
          <cell r="S232" t="str">
            <v>9000183</v>
          </cell>
        </row>
        <row r="233">
          <cell r="A233" t="str">
            <v>0005</v>
          </cell>
          <cell r="B233" t="str">
            <v>0</v>
          </cell>
          <cell r="C233" t="str">
            <v>AOE</v>
          </cell>
          <cell r="D233" t="str">
            <v>022</v>
          </cell>
          <cell r="E233" t="str">
            <v>31</v>
          </cell>
          <cell r="F233" t="str">
            <v>AUT</v>
          </cell>
          <cell r="G233" t="str">
            <v>9000228</v>
          </cell>
          <cell r="H233" t="str">
            <v>AM Daimler SERIE</v>
          </cell>
          <cell r="I233" t="str">
            <v>9000184</v>
          </cell>
          <cell r="J233" t="str">
            <v>AM- Daimler PKW</v>
          </cell>
          <cell r="L233">
            <v>49.705599999999997</v>
          </cell>
          <cell r="N233">
            <v>82.149289999999993</v>
          </cell>
          <cell r="P233">
            <v>49.705599999999997</v>
          </cell>
          <cell r="Q233">
            <v>147.82320000000001</v>
          </cell>
          <cell r="S233" t="str">
            <v>9000184</v>
          </cell>
        </row>
        <row r="234">
          <cell r="A234" t="str">
            <v>0005</v>
          </cell>
          <cell r="B234" t="str">
            <v>0</v>
          </cell>
          <cell r="C234" t="str">
            <v>AOE</v>
          </cell>
          <cell r="D234" t="str">
            <v>022</v>
          </cell>
          <cell r="E234" t="str">
            <v>31</v>
          </cell>
          <cell r="F234" t="str">
            <v>AUT</v>
          </cell>
          <cell r="G234" t="str">
            <v>9000232</v>
          </cell>
          <cell r="H234" t="str">
            <v>AM- Equipementiers VAG</v>
          </cell>
          <cell r="I234" t="str">
            <v>9000187</v>
          </cell>
          <cell r="J234" t="str">
            <v>AM- equipementiers pour VAG</v>
          </cell>
          <cell r="L234">
            <v>527.60374000000002</v>
          </cell>
          <cell r="N234">
            <v>626.20394999999996</v>
          </cell>
          <cell r="P234">
            <v>527.60374000000002</v>
          </cell>
          <cell r="Q234">
            <v>372.93022999999999</v>
          </cell>
          <cell r="S234" t="str">
            <v>9000187</v>
          </cell>
        </row>
        <row r="235">
          <cell r="A235" t="str">
            <v>0005</v>
          </cell>
          <cell r="B235" t="str">
            <v>0</v>
          </cell>
          <cell r="C235" t="str">
            <v>AOE</v>
          </cell>
          <cell r="D235" t="str">
            <v>022</v>
          </cell>
          <cell r="E235" t="str">
            <v>31</v>
          </cell>
          <cell r="F235" t="str">
            <v>AUT</v>
          </cell>
          <cell r="G235" t="str">
            <v>9000650</v>
          </cell>
          <cell r="H235" t="str">
            <v>AM-BMW</v>
          </cell>
          <cell r="I235" t="str">
            <v>9000713</v>
          </cell>
          <cell r="J235" t="str">
            <v>AM- BMW</v>
          </cell>
          <cell r="L235">
            <v>136.2636</v>
          </cell>
          <cell r="N235">
            <v>472.64490000000001</v>
          </cell>
          <cell r="P235">
            <v>136.2636</v>
          </cell>
          <cell r="Q235">
            <v>248.4</v>
          </cell>
          <cell r="S235" t="str">
            <v>9000713</v>
          </cell>
        </row>
        <row r="236">
          <cell r="A236" t="str">
            <v>0005</v>
          </cell>
          <cell r="B236" t="str">
            <v>0</v>
          </cell>
          <cell r="C236" t="str">
            <v>AOE</v>
          </cell>
          <cell r="D236" t="str">
            <v>022</v>
          </cell>
          <cell r="E236" t="str">
            <v>31</v>
          </cell>
          <cell r="F236" t="str">
            <v>AUT</v>
          </cell>
          <cell r="G236" t="str">
            <v>9000757</v>
          </cell>
          <cell r="H236" t="str">
            <v>AM-GPM</v>
          </cell>
          <cell r="I236" t="str">
            <v>9000750</v>
          </cell>
          <cell r="J236" t="str">
            <v>AM-GPM</v>
          </cell>
          <cell r="L236">
            <v>183.6918</v>
          </cell>
          <cell r="N236">
            <v>324.30946999999998</v>
          </cell>
          <cell r="P236">
            <v>183.6918</v>
          </cell>
          <cell r="Q236">
            <v>402.43311999999997</v>
          </cell>
          <cell r="S236" t="str">
            <v>9000750</v>
          </cell>
        </row>
        <row r="237">
          <cell r="A237" t="str">
            <v>0005</v>
          </cell>
          <cell r="B237" t="str">
            <v>0</v>
          </cell>
          <cell r="C237" t="str">
            <v>AOE</v>
          </cell>
          <cell r="D237" t="str">
            <v>022</v>
          </cell>
          <cell r="E237" t="str">
            <v>31</v>
          </cell>
          <cell r="F237" t="str">
            <v>AUT</v>
          </cell>
          <cell r="G237" t="str">
            <v>9000759</v>
          </cell>
          <cell r="H237" t="str">
            <v>AM-ANVIS</v>
          </cell>
          <cell r="I237" t="str">
            <v>9000183</v>
          </cell>
          <cell r="J237" t="str">
            <v>AM- Divers const. et équip.</v>
          </cell>
          <cell r="L237">
            <v>4.8921599999999996</v>
          </cell>
          <cell r="N237">
            <v>12.821580000000001</v>
          </cell>
          <cell r="P237">
            <v>4.8921599999999996</v>
          </cell>
          <cell r="Q237">
            <v>6.1151999999999997</v>
          </cell>
          <cell r="S237" t="str">
            <v>9000183</v>
          </cell>
        </row>
        <row r="238">
          <cell r="A238" t="str">
            <v>0005</v>
          </cell>
          <cell r="B238" t="str">
            <v>0</v>
          </cell>
          <cell r="C238" t="str">
            <v>AOE</v>
          </cell>
          <cell r="D238" t="str">
            <v>022</v>
          </cell>
          <cell r="E238" t="str">
            <v>31</v>
          </cell>
          <cell r="F238" t="str">
            <v>AUT</v>
          </cell>
          <cell r="G238" t="str">
            <v>9000762</v>
          </cell>
          <cell r="H238" t="str">
            <v>AM-TRELLEBORG</v>
          </cell>
          <cell r="I238" t="str">
            <v>9000183</v>
          </cell>
          <cell r="J238" t="str">
            <v>AM- Divers const. et équip.</v>
          </cell>
          <cell r="L238">
            <v>8.2081999999999997</v>
          </cell>
          <cell r="N238">
            <v>27.344360000000002</v>
          </cell>
          <cell r="P238">
            <v>8.2081999999999997</v>
          </cell>
          <cell r="Q238">
            <v>17.257239999999999</v>
          </cell>
          <cell r="S238" t="str">
            <v>9000183</v>
          </cell>
        </row>
        <row r="239">
          <cell r="A239" t="str">
            <v>0005</v>
          </cell>
          <cell r="B239" t="str">
            <v>0</v>
          </cell>
          <cell r="C239" t="str">
            <v>AOE</v>
          </cell>
          <cell r="D239" t="str">
            <v>022</v>
          </cell>
          <cell r="E239" t="str">
            <v>31</v>
          </cell>
          <cell r="F239" t="str">
            <v>AUT</v>
          </cell>
          <cell r="G239" t="str">
            <v>9000763</v>
          </cell>
          <cell r="H239" t="str">
            <v>AM-VIBRACOUSTIC</v>
          </cell>
          <cell r="I239" t="str">
            <v>9000183</v>
          </cell>
          <cell r="J239" t="str">
            <v>AM- Divers const. et équip.</v>
          </cell>
          <cell r="L239">
            <v>303.35978</v>
          </cell>
          <cell r="N239">
            <v>357.08877999999999</v>
          </cell>
          <cell r="P239">
            <v>303.35978</v>
          </cell>
          <cell r="Q239">
            <v>237.7414</v>
          </cell>
          <cell r="S239" t="str">
            <v>9000183</v>
          </cell>
        </row>
        <row r="240">
          <cell r="A240" t="str">
            <v>0005</v>
          </cell>
          <cell r="B240" t="str">
            <v>0</v>
          </cell>
          <cell r="C240" t="str">
            <v>AOE</v>
          </cell>
          <cell r="D240" t="str">
            <v>022</v>
          </cell>
          <cell r="E240" t="str">
            <v>31</v>
          </cell>
          <cell r="F240" t="str">
            <v>AUT</v>
          </cell>
          <cell r="G240" t="str">
            <v>9000764</v>
          </cell>
          <cell r="H240" t="str">
            <v>AM-JLR</v>
          </cell>
          <cell r="I240" t="str">
            <v>9000754</v>
          </cell>
          <cell r="J240" t="str">
            <v>AM-JLR</v>
          </cell>
          <cell r="L240">
            <v>581.34151999999995</v>
          </cell>
          <cell r="N240">
            <v>1120.1779300000001</v>
          </cell>
          <cell r="P240">
            <v>581.34151999999995</v>
          </cell>
          <cell r="Q240">
            <v>1005.81907</v>
          </cell>
          <cell r="S240" t="str">
            <v>9000754</v>
          </cell>
        </row>
        <row r="241">
          <cell r="A241" t="str">
            <v>0005</v>
          </cell>
          <cell r="B241" t="str">
            <v>0</v>
          </cell>
          <cell r="C241" t="str">
            <v>AOE</v>
          </cell>
          <cell r="D241" t="str">
            <v>022</v>
          </cell>
          <cell r="E241" t="str">
            <v>31</v>
          </cell>
          <cell r="F241" t="str">
            <v>AUT</v>
          </cell>
          <cell r="G241" t="str">
            <v>9000765</v>
          </cell>
          <cell r="H241" t="str">
            <v>AM-FIAT CHINA</v>
          </cell>
          <cell r="I241" t="str">
            <v>9000175</v>
          </cell>
          <cell r="J241" t="str">
            <v>AM-Groupe FIAT</v>
          </cell>
          <cell r="Q241">
            <v>16.99952</v>
          </cell>
          <cell r="S241" t="str">
            <v>9000175</v>
          </cell>
        </row>
        <row r="242">
          <cell r="A242" t="str">
            <v>0005</v>
          </cell>
          <cell r="B242" t="str">
            <v>0</v>
          </cell>
          <cell r="C242" t="str">
            <v>AOE</v>
          </cell>
          <cell r="D242" t="str">
            <v>022</v>
          </cell>
          <cell r="E242" t="str">
            <v>31</v>
          </cell>
          <cell r="F242" t="str">
            <v>AUT</v>
          </cell>
          <cell r="G242" t="str">
            <v>9000766</v>
          </cell>
          <cell r="H242" t="str">
            <v>AM-CF GOMMA</v>
          </cell>
          <cell r="I242" t="str">
            <v>9001040</v>
          </cell>
          <cell r="J242" t="str">
            <v>AM-Equipementiers FIAT</v>
          </cell>
          <cell r="L242">
            <v>215.73643000000001</v>
          </cell>
          <cell r="N242">
            <v>443.37155000000001</v>
          </cell>
          <cell r="P242">
            <v>215.73643000000001</v>
          </cell>
          <cell r="Q242">
            <v>323.06339000000003</v>
          </cell>
          <cell r="S242" t="str">
            <v>9001040</v>
          </cell>
        </row>
        <row r="243">
          <cell r="A243" t="str">
            <v>0005</v>
          </cell>
          <cell r="B243" t="str">
            <v>0</v>
          </cell>
          <cell r="C243" t="str">
            <v>AOE</v>
          </cell>
          <cell r="D243" t="str">
            <v>022</v>
          </cell>
          <cell r="E243" t="str">
            <v>31</v>
          </cell>
          <cell r="F243" t="str">
            <v>AUT</v>
          </cell>
          <cell r="G243" t="str">
            <v>9000767</v>
          </cell>
          <cell r="H243" t="str">
            <v>AM-LINAMAR</v>
          </cell>
          <cell r="I243" t="str">
            <v>9000751</v>
          </cell>
          <cell r="J243" t="str">
            <v>AM-LINAMAR</v>
          </cell>
          <cell r="L243">
            <v>142.86749</v>
          </cell>
          <cell r="N243">
            <v>178.63523000000001</v>
          </cell>
          <cell r="P243">
            <v>142.86749</v>
          </cell>
          <cell r="Q243">
            <v>178.10979</v>
          </cell>
          <cell r="S243" t="str">
            <v>9000751</v>
          </cell>
        </row>
        <row r="244">
          <cell r="A244" t="str">
            <v>0005</v>
          </cell>
          <cell r="B244" t="str">
            <v>0</v>
          </cell>
          <cell r="C244" t="str">
            <v>AOE</v>
          </cell>
          <cell r="D244" t="str">
            <v>022</v>
          </cell>
          <cell r="E244" t="str">
            <v>31</v>
          </cell>
          <cell r="F244" t="str">
            <v>AUT</v>
          </cell>
          <cell r="G244" t="str">
            <v>9000768</v>
          </cell>
          <cell r="H244" t="str">
            <v>AM-BREMBO VAG</v>
          </cell>
          <cell r="I244" t="str">
            <v>9000187</v>
          </cell>
          <cell r="J244" t="str">
            <v>AM- equipementiers pour VAG</v>
          </cell>
          <cell r="L244">
            <v>34.278930000000003</v>
          </cell>
          <cell r="N244">
            <v>45.209739999999996</v>
          </cell>
          <cell r="P244">
            <v>34.278930000000003</v>
          </cell>
          <cell r="Q244">
            <v>29.547000000000001</v>
          </cell>
          <cell r="S244" t="str">
            <v>9000187</v>
          </cell>
        </row>
        <row r="245">
          <cell r="A245" t="str">
            <v>0005</v>
          </cell>
          <cell r="B245" t="str">
            <v>0</v>
          </cell>
          <cell r="C245" t="str">
            <v>AOE</v>
          </cell>
          <cell r="D245" t="str">
            <v>022</v>
          </cell>
          <cell r="E245" t="str">
            <v>31</v>
          </cell>
          <cell r="F245" t="str">
            <v>AUT</v>
          </cell>
          <cell r="G245" t="str">
            <v>9000769</v>
          </cell>
          <cell r="H245" t="str">
            <v>AM-THYSSENKRUPP</v>
          </cell>
          <cell r="I245" t="str">
            <v>9000187</v>
          </cell>
          <cell r="J245" t="str">
            <v>AM- equipementiers pour VAG</v>
          </cell>
          <cell r="L245">
            <v>254.95304999999999</v>
          </cell>
          <cell r="N245">
            <v>440.02892000000003</v>
          </cell>
          <cell r="P245">
            <v>254.95304999999999</v>
          </cell>
          <cell r="Q245">
            <v>387.00824999999998</v>
          </cell>
          <cell r="S245" t="str">
            <v>9000187</v>
          </cell>
        </row>
        <row r="246">
          <cell r="A246" t="str">
            <v>0005</v>
          </cell>
          <cell r="B246" t="str">
            <v>0</v>
          </cell>
          <cell r="C246" t="str">
            <v>AOE</v>
          </cell>
          <cell r="D246" t="str">
            <v>022</v>
          </cell>
          <cell r="E246" t="str">
            <v>31</v>
          </cell>
          <cell r="F246" t="str">
            <v>AUT</v>
          </cell>
          <cell r="G246" t="str">
            <v>9000773</v>
          </cell>
          <cell r="H246" t="str">
            <v>AM-BREMBO RSA</v>
          </cell>
          <cell r="I246" t="str">
            <v>9000165</v>
          </cell>
          <cell r="J246" t="str">
            <v>AM-Renault sous-traitants</v>
          </cell>
          <cell r="L246">
            <v>31.277460000000001</v>
          </cell>
          <cell r="N246">
            <v>39.57526</v>
          </cell>
          <cell r="P246">
            <v>31.277460000000001</v>
          </cell>
          <cell r="Q246">
            <v>24.285319999999999</v>
          </cell>
          <cell r="S246" t="str">
            <v>9000165</v>
          </cell>
        </row>
        <row r="247">
          <cell r="A247" t="str">
            <v>0005</v>
          </cell>
          <cell r="B247" t="str">
            <v>0</v>
          </cell>
          <cell r="C247" t="str">
            <v>AOE</v>
          </cell>
          <cell r="D247" t="str">
            <v>022</v>
          </cell>
          <cell r="E247" t="str">
            <v>31</v>
          </cell>
          <cell r="F247" t="str">
            <v>AUT</v>
          </cell>
          <cell r="G247" t="str">
            <v>9000783</v>
          </cell>
          <cell r="H247" t="str">
            <v>AM-IKCO S3</v>
          </cell>
          <cell r="I247" t="str">
            <v>9000397</v>
          </cell>
          <cell r="J247" t="str">
            <v>Iran</v>
          </cell>
          <cell r="N247">
            <v>138.38534000000001</v>
          </cell>
          <cell r="Q247">
            <v>30.24</v>
          </cell>
          <cell r="S247" t="str">
            <v>9000397</v>
          </cell>
        </row>
        <row r="248">
          <cell r="A248" t="str">
            <v>0005</v>
          </cell>
          <cell r="B248" t="str">
            <v>0</v>
          </cell>
          <cell r="C248" t="str">
            <v>AOE</v>
          </cell>
          <cell r="D248" t="str">
            <v>022</v>
          </cell>
          <cell r="E248" t="str">
            <v>31</v>
          </cell>
          <cell r="F248" t="str">
            <v>AUT</v>
          </cell>
          <cell r="G248" t="str">
            <v>9001041</v>
          </cell>
          <cell r="H248" t="str">
            <v>AM-BOGE</v>
          </cell>
          <cell r="I248" t="str">
            <v>9000183</v>
          </cell>
          <cell r="J248" t="str">
            <v>AM- Divers const. et équip.</v>
          </cell>
          <cell r="Q248">
            <v>1.575</v>
          </cell>
          <cell r="S248" t="str">
            <v>9000183</v>
          </cell>
        </row>
        <row r="249">
          <cell r="A249" t="str">
            <v>0005</v>
          </cell>
          <cell r="B249" t="str">
            <v>0</v>
          </cell>
          <cell r="C249" t="str">
            <v>AOE</v>
          </cell>
          <cell r="D249" t="str">
            <v>022</v>
          </cell>
          <cell r="E249" t="str">
            <v>31</v>
          </cell>
          <cell r="F249" t="str">
            <v>MSC</v>
          </cell>
          <cell r="G249" t="str">
            <v>9000756</v>
          </cell>
          <cell r="H249" t="str">
            <v>AM-SANDEN</v>
          </cell>
          <cell r="I249" t="str">
            <v>9000749</v>
          </cell>
          <cell r="J249" t="str">
            <v>AM-SANDEN</v>
          </cell>
          <cell r="Q249">
            <v>5.8049499999999998</v>
          </cell>
          <cell r="S249" t="str">
            <v>9000749</v>
          </cell>
        </row>
        <row r="250">
          <cell r="A250" t="str">
            <v>0005</v>
          </cell>
          <cell r="B250" t="str">
            <v>0</v>
          </cell>
          <cell r="C250" t="str">
            <v>AOE</v>
          </cell>
          <cell r="D250" t="str">
            <v>045</v>
          </cell>
          <cell r="E250" t="str">
            <v>30</v>
          </cell>
          <cell r="F250" t="str">
            <v>AUT</v>
          </cell>
          <cell r="G250" t="str">
            <v>9000392</v>
          </cell>
          <cell r="H250" t="str">
            <v>AM-S3-VOLVO et RVI</v>
          </cell>
          <cell r="I250" t="str">
            <v>9000391</v>
          </cell>
          <cell r="J250" t="str">
            <v>AM S3 Poids Lourds et Industrie</v>
          </cell>
          <cell r="L250">
            <v>331.58771999999999</v>
          </cell>
          <cell r="N250">
            <v>451.77042999999998</v>
          </cell>
          <cell r="P250">
            <v>331.58771999999999</v>
          </cell>
          <cell r="Q250">
            <v>490.92887999999999</v>
          </cell>
          <cell r="S250" t="str">
            <v>9000391</v>
          </cell>
        </row>
        <row r="251">
          <cell r="A251" t="str">
            <v>0005</v>
          </cell>
          <cell r="B251" t="str">
            <v>0</v>
          </cell>
          <cell r="C251" t="str">
            <v>AOE</v>
          </cell>
          <cell r="D251" t="str">
            <v>045</v>
          </cell>
          <cell r="E251" t="str">
            <v>30</v>
          </cell>
          <cell r="F251" t="str">
            <v>TRM</v>
          </cell>
          <cell r="G251" t="str">
            <v>9000394</v>
          </cell>
          <cell r="H251" t="str">
            <v>AM-S3-Arvin Meritor</v>
          </cell>
          <cell r="I251" t="str">
            <v>9000391</v>
          </cell>
          <cell r="J251" t="str">
            <v>AM S3 Poids Lourds et Industrie</v>
          </cell>
          <cell r="L251">
            <v>84.026049999999998</v>
          </cell>
          <cell r="N251">
            <v>121.62571</v>
          </cell>
          <cell r="P251">
            <v>84.026049999999998</v>
          </cell>
          <cell r="Q251">
            <v>99.247730000000004</v>
          </cell>
          <cell r="S251" t="str">
            <v>9000391</v>
          </cell>
        </row>
        <row r="252">
          <cell r="A252" t="str">
            <v>0005</v>
          </cell>
          <cell r="B252" t="str">
            <v>0</v>
          </cell>
          <cell r="C252" t="str">
            <v>AOE</v>
          </cell>
          <cell r="D252" t="str">
            <v>045</v>
          </cell>
          <cell r="E252" t="str">
            <v>30</v>
          </cell>
          <cell r="F252" t="str">
            <v>TRM</v>
          </cell>
          <cell r="G252" t="str">
            <v>9000395</v>
          </cell>
          <cell r="H252" t="str">
            <v>AM-S3-Industrie divers</v>
          </cell>
          <cell r="I252" t="str">
            <v>9000391</v>
          </cell>
          <cell r="J252" t="str">
            <v>AM S3 Poids Lourds et Industrie</v>
          </cell>
          <cell r="L252">
            <v>94.999920000000003</v>
          </cell>
          <cell r="N252">
            <v>104.92153999999999</v>
          </cell>
          <cell r="P252">
            <v>94.999920000000003</v>
          </cell>
          <cell r="Q252">
            <v>42.461010000000002</v>
          </cell>
          <cell r="S252" t="str">
            <v>9000391</v>
          </cell>
        </row>
        <row r="253">
          <cell r="A253" t="str">
            <v>0005</v>
          </cell>
          <cell r="B253" t="str">
            <v>0</v>
          </cell>
          <cell r="C253" t="str">
            <v>AOE</v>
          </cell>
          <cell r="D253" t="str">
            <v>045</v>
          </cell>
          <cell r="E253" t="str">
            <v>31</v>
          </cell>
          <cell r="F253" t="str">
            <v>PLO</v>
          </cell>
          <cell r="G253" t="str">
            <v>9000780</v>
          </cell>
          <cell r="H253" t="str">
            <v>AM-ZF BOUTHEON</v>
          </cell>
          <cell r="I253" t="str">
            <v>9000391</v>
          </cell>
          <cell r="J253" t="str">
            <v>AM S3 Poids Lourds et Industrie</v>
          </cell>
          <cell r="L253">
            <v>3.19048</v>
          </cell>
          <cell r="N253">
            <v>2.3740999999999999</v>
          </cell>
          <cell r="P253">
            <v>3.19048</v>
          </cell>
          <cell r="Q253">
            <v>6.6182400000000001</v>
          </cell>
          <cell r="S253" t="str">
            <v>9000391</v>
          </cell>
        </row>
        <row r="254">
          <cell r="A254" t="str">
            <v>0005</v>
          </cell>
          <cell r="B254" t="str">
            <v>0</v>
          </cell>
          <cell r="C254" t="str">
            <v>IDE</v>
          </cell>
          <cell r="D254" t="str">
            <v>030</v>
          </cell>
          <cell r="E254" t="str">
            <v>03</v>
          </cell>
          <cell r="F254" t="str">
            <v>AER</v>
          </cell>
          <cell r="G254" t="str">
            <v>#</v>
          </cell>
          <cell r="H254" t="str">
            <v>S3/01/ZC01/Non affecté</v>
          </cell>
          <cell r="I254" t="str">
            <v>#</v>
          </cell>
          <cell r="J254" t="str">
            <v>S3/01/ZC01/Non affecté</v>
          </cell>
          <cell r="N254">
            <v>1.6400000000000001E-2</v>
          </cell>
          <cell r="Q254">
            <v>0.10592</v>
          </cell>
          <cell r="S254" t="str">
            <v>#</v>
          </cell>
        </row>
        <row r="255">
          <cell r="A255" t="str">
            <v>0005</v>
          </cell>
          <cell r="B255" t="str">
            <v>0</v>
          </cell>
          <cell r="C255" t="str">
            <v>IDE</v>
          </cell>
          <cell r="D255" t="str">
            <v>030</v>
          </cell>
          <cell r="E255" t="str">
            <v>03</v>
          </cell>
          <cell r="F255" t="str">
            <v>DIS</v>
          </cell>
          <cell r="G255" t="str">
            <v>#</v>
          </cell>
          <cell r="H255" t="str">
            <v>S3/01/ZC01/Non affecté</v>
          </cell>
          <cell r="I255" t="str">
            <v>#</v>
          </cell>
          <cell r="J255" t="str">
            <v>S3/01/ZC01/Non affecté</v>
          </cell>
          <cell r="L255">
            <v>428.23038000000003</v>
          </cell>
          <cell r="N255">
            <v>688.14986999999996</v>
          </cell>
          <cell r="P255">
            <v>428.23038000000003</v>
          </cell>
          <cell r="Q255">
            <v>597.75172999999995</v>
          </cell>
          <cell r="S255" t="str">
            <v>#</v>
          </cell>
        </row>
        <row r="256">
          <cell r="A256" t="str">
            <v>0005</v>
          </cell>
          <cell r="B256" t="str">
            <v>0</v>
          </cell>
          <cell r="C256" t="str">
            <v>IDE</v>
          </cell>
          <cell r="D256" t="str">
            <v>030</v>
          </cell>
          <cell r="E256" t="str">
            <v>03</v>
          </cell>
          <cell r="F256" t="str">
            <v>DIS</v>
          </cell>
          <cell r="G256" t="str">
            <v>#</v>
          </cell>
          <cell r="H256" t="str">
            <v>S3/01/ZC01/Non affecté</v>
          </cell>
          <cell r="I256" t="str">
            <v>9000090</v>
          </cell>
          <cell r="J256" t="str">
            <v>MABEO</v>
          </cell>
          <cell r="L256">
            <v>29.41591</v>
          </cell>
          <cell r="N256">
            <v>73.780900000000003</v>
          </cell>
          <cell r="P256">
            <v>29.41591</v>
          </cell>
          <cell r="Q256">
            <v>69.618440000000007</v>
          </cell>
          <cell r="S256" t="str">
            <v>9000090</v>
          </cell>
        </row>
        <row r="257">
          <cell r="A257" t="str">
            <v>0005</v>
          </cell>
          <cell r="B257" t="str">
            <v>0</v>
          </cell>
          <cell r="C257" t="str">
            <v>IDE</v>
          </cell>
          <cell r="D257" t="str">
            <v>030</v>
          </cell>
          <cell r="E257" t="str">
            <v>03</v>
          </cell>
          <cell r="F257" t="str">
            <v>DIS</v>
          </cell>
          <cell r="G257" t="str">
            <v>#</v>
          </cell>
          <cell r="H257" t="str">
            <v>S3/01/ZC01/Non affecté</v>
          </cell>
          <cell r="I257" t="str">
            <v>9000094</v>
          </cell>
          <cell r="J257" t="str">
            <v>GROUPEMENT SOCODA</v>
          </cell>
          <cell r="L257">
            <v>11.07752</v>
          </cell>
          <cell r="N257">
            <v>18.03341</v>
          </cell>
          <cell r="P257">
            <v>11.07752</v>
          </cell>
          <cell r="Q257">
            <v>15.275840000000001</v>
          </cell>
          <cell r="S257" t="str">
            <v>9000094</v>
          </cell>
        </row>
        <row r="258">
          <cell r="A258" t="str">
            <v>0005</v>
          </cell>
          <cell r="B258" t="str">
            <v>0</v>
          </cell>
          <cell r="C258" t="str">
            <v>IDE</v>
          </cell>
          <cell r="D258" t="str">
            <v>030</v>
          </cell>
          <cell r="E258" t="str">
            <v>03</v>
          </cell>
          <cell r="F258" t="str">
            <v>DIS</v>
          </cell>
          <cell r="G258" t="str">
            <v>#</v>
          </cell>
          <cell r="H258" t="str">
            <v>S3/01/ZC01/Non affecté</v>
          </cell>
          <cell r="I258" t="str">
            <v>9000150</v>
          </cell>
          <cell r="J258" t="str">
            <v>OREXAD</v>
          </cell>
          <cell r="L258">
            <v>21.460260000000002</v>
          </cell>
          <cell r="N258">
            <v>52.01061</v>
          </cell>
          <cell r="P258">
            <v>21.460260000000002</v>
          </cell>
          <cell r="Q258">
            <v>23.013760000000001</v>
          </cell>
          <cell r="S258" t="str">
            <v>9000150</v>
          </cell>
        </row>
        <row r="259">
          <cell r="A259" t="str">
            <v>0005</v>
          </cell>
          <cell r="B259" t="str">
            <v>0</v>
          </cell>
          <cell r="C259" t="str">
            <v>IDE</v>
          </cell>
          <cell r="D259" t="str">
            <v>030</v>
          </cell>
          <cell r="E259" t="str">
            <v>03</v>
          </cell>
          <cell r="F259" t="str">
            <v>DIS</v>
          </cell>
          <cell r="G259" t="str">
            <v>#</v>
          </cell>
          <cell r="H259" t="str">
            <v>S3/01/ZC01/Non affecté</v>
          </cell>
          <cell r="I259" t="str">
            <v>9000280</v>
          </cell>
          <cell r="J259" t="str">
            <v>GROUPEMENT FAIR</v>
          </cell>
          <cell r="L259">
            <v>0.44807000000000002</v>
          </cell>
          <cell r="N259">
            <v>1.5044299999999999</v>
          </cell>
          <cell r="P259">
            <v>0.44807000000000002</v>
          </cell>
          <cell r="Q259">
            <v>2.98258</v>
          </cell>
          <cell r="S259" t="str">
            <v>9000280</v>
          </cell>
        </row>
        <row r="260">
          <cell r="A260" t="str">
            <v>0005</v>
          </cell>
          <cell r="B260" t="str">
            <v>0</v>
          </cell>
          <cell r="C260" t="str">
            <v>IDE</v>
          </cell>
          <cell r="D260" t="str">
            <v>030</v>
          </cell>
          <cell r="E260" t="str">
            <v>03</v>
          </cell>
          <cell r="F260" t="str">
            <v>DIS</v>
          </cell>
          <cell r="G260" t="str">
            <v>#</v>
          </cell>
          <cell r="H260" t="str">
            <v>S3/01/ZC01/Non affecté</v>
          </cell>
          <cell r="I260" t="str">
            <v>9000281</v>
          </cell>
          <cell r="J260" t="str">
            <v>MICHAUD CHAILLY GROUPE MAURIN</v>
          </cell>
          <cell r="L260">
            <v>43.255490000000002</v>
          </cell>
          <cell r="N260">
            <v>95.525739999999999</v>
          </cell>
          <cell r="P260">
            <v>43.255490000000002</v>
          </cell>
          <cell r="Q260">
            <v>71.469859999999997</v>
          </cell>
          <cell r="S260" t="str">
            <v>9000281</v>
          </cell>
        </row>
        <row r="261">
          <cell r="A261" t="str">
            <v>0005</v>
          </cell>
          <cell r="B261" t="str">
            <v>0</v>
          </cell>
          <cell r="C261" t="str">
            <v>IDE</v>
          </cell>
          <cell r="D261" t="str">
            <v>030</v>
          </cell>
          <cell r="E261" t="str">
            <v>03</v>
          </cell>
          <cell r="F261" t="str">
            <v>DIS</v>
          </cell>
          <cell r="G261" t="str">
            <v>#</v>
          </cell>
          <cell r="H261" t="str">
            <v>S3/01/ZC01/Non affecté</v>
          </cell>
          <cell r="I261" t="str">
            <v>9000285</v>
          </cell>
          <cell r="J261" t="str">
            <v>BRAMMER</v>
          </cell>
          <cell r="L261">
            <v>3.2587700000000002</v>
          </cell>
          <cell r="N261">
            <v>11.231120000000001</v>
          </cell>
          <cell r="P261">
            <v>3.2587700000000002</v>
          </cell>
          <cell r="Q261">
            <v>8.0386699999999998</v>
          </cell>
          <cell r="S261" t="str">
            <v>9000285</v>
          </cell>
        </row>
        <row r="262">
          <cell r="A262" t="str">
            <v>0005</v>
          </cell>
          <cell r="B262" t="str">
            <v>0</v>
          </cell>
          <cell r="C262" t="str">
            <v>IDE</v>
          </cell>
          <cell r="D262" t="str">
            <v>030</v>
          </cell>
          <cell r="E262" t="str">
            <v>03</v>
          </cell>
          <cell r="F262" t="str">
            <v>DIS</v>
          </cell>
          <cell r="G262" t="str">
            <v>#</v>
          </cell>
          <cell r="H262" t="str">
            <v>S3/01/ZC01/Non affecté</v>
          </cell>
          <cell r="I262" t="str">
            <v>9000608</v>
          </cell>
          <cell r="J262" t="str">
            <v>BIANCHI FRANCE</v>
          </cell>
          <cell r="L262">
            <v>0.2429</v>
          </cell>
          <cell r="N262">
            <v>3.1440199999999998</v>
          </cell>
          <cell r="P262">
            <v>0.2429</v>
          </cell>
          <cell r="Q262">
            <v>0.46183000000000002</v>
          </cell>
          <cell r="S262" t="str">
            <v>9000608</v>
          </cell>
        </row>
        <row r="263">
          <cell r="A263" t="str">
            <v>0005</v>
          </cell>
          <cell r="B263" t="str">
            <v>0</v>
          </cell>
          <cell r="C263" t="str">
            <v>IDE</v>
          </cell>
          <cell r="D263" t="str">
            <v>030</v>
          </cell>
          <cell r="E263" t="str">
            <v>03</v>
          </cell>
          <cell r="F263" t="str">
            <v>DIS</v>
          </cell>
          <cell r="G263" t="str">
            <v>#</v>
          </cell>
          <cell r="H263" t="str">
            <v>S3/01/ZC01/Non affecté</v>
          </cell>
          <cell r="I263" t="str">
            <v>9000609</v>
          </cell>
          <cell r="J263" t="str">
            <v>LECHEVALIER</v>
          </cell>
          <cell r="L263">
            <v>0.79971999999999999</v>
          </cell>
          <cell r="N263">
            <v>5.14933</v>
          </cell>
          <cell r="P263">
            <v>0.79971999999999999</v>
          </cell>
          <cell r="Q263">
            <v>4.7079399999999998</v>
          </cell>
          <cell r="S263" t="str">
            <v>9000609</v>
          </cell>
        </row>
        <row r="264">
          <cell r="A264" t="str">
            <v>0005</v>
          </cell>
          <cell r="B264" t="str">
            <v>0</v>
          </cell>
          <cell r="C264" t="str">
            <v>IDE</v>
          </cell>
          <cell r="D264" t="str">
            <v>030</v>
          </cell>
          <cell r="E264" t="str">
            <v>03</v>
          </cell>
          <cell r="F264" t="str">
            <v>DIS</v>
          </cell>
          <cell r="G264" t="str">
            <v>#</v>
          </cell>
          <cell r="H264" t="str">
            <v>S3/01/ZC01/Non affecté</v>
          </cell>
          <cell r="I264" t="str">
            <v>9000680</v>
          </cell>
          <cell r="J264" t="str">
            <v>STERENN</v>
          </cell>
          <cell r="L264">
            <v>11.014570000000001</v>
          </cell>
          <cell r="N264">
            <v>29.520040000000002</v>
          </cell>
          <cell r="P264">
            <v>11.014570000000001</v>
          </cell>
          <cell r="Q264">
            <v>45.495130000000003</v>
          </cell>
          <cell r="S264" t="str">
            <v>9000680</v>
          </cell>
        </row>
        <row r="265">
          <cell r="A265" t="str">
            <v>0005</v>
          </cell>
          <cell r="B265" t="str">
            <v>0</v>
          </cell>
          <cell r="C265" t="str">
            <v>IDE</v>
          </cell>
          <cell r="D265" t="str">
            <v>030</v>
          </cell>
          <cell r="E265" t="str">
            <v>03</v>
          </cell>
          <cell r="F265" t="str">
            <v>DIS</v>
          </cell>
          <cell r="G265" t="str">
            <v>9000068</v>
          </cell>
          <cell r="H265" t="str">
            <v>DEXIS SUD OUEST</v>
          </cell>
          <cell r="I265" t="str">
            <v>9000073</v>
          </cell>
          <cell r="J265" t="str">
            <v>GROUPE DEXIS</v>
          </cell>
          <cell r="L265">
            <v>14.58638</v>
          </cell>
          <cell r="N265">
            <v>48.872</v>
          </cell>
          <cell r="P265">
            <v>14.58638</v>
          </cell>
          <cell r="Q265">
            <v>24.738</v>
          </cell>
          <cell r="S265" t="str">
            <v>9000073</v>
          </cell>
        </row>
        <row r="266">
          <cell r="A266" t="str">
            <v>0005</v>
          </cell>
          <cell r="B266" t="str">
            <v>0</v>
          </cell>
          <cell r="C266" t="str">
            <v>IDE</v>
          </cell>
          <cell r="D266" t="str">
            <v>030</v>
          </cell>
          <cell r="E266" t="str">
            <v>03</v>
          </cell>
          <cell r="F266" t="str">
            <v>DIS</v>
          </cell>
          <cell r="G266" t="str">
            <v>9000069</v>
          </cell>
          <cell r="H266" t="str">
            <v>DEXIS ILE-DE-FRANCE</v>
          </cell>
          <cell r="I266" t="str">
            <v>9000073</v>
          </cell>
          <cell r="J266" t="str">
            <v>GROUPE DEXIS</v>
          </cell>
          <cell r="L266">
            <v>58.707070000000002</v>
          </cell>
          <cell r="N266">
            <v>189.91638</v>
          </cell>
          <cell r="P266">
            <v>58.707070000000002</v>
          </cell>
          <cell r="Q266">
            <v>154.58284</v>
          </cell>
          <cell r="S266" t="str">
            <v>9000073</v>
          </cell>
        </row>
        <row r="267">
          <cell r="A267" t="str">
            <v>0005</v>
          </cell>
          <cell r="B267" t="str">
            <v>0</v>
          </cell>
          <cell r="C267" t="str">
            <v>IDE</v>
          </cell>
          <cell r="D267" t="str">
            <v>030</v>
          </cell>
          <cell r="E267" t="str">
            <v>03</v>
          </cell>
          <cell r="F267" t="str">
            <v>DIS</v>
          </cell>
          <cell r="G267" t="str">
            <v>9000070</v>
          </cell>
          <cell r="H267" t="str">
            <v>DEXIS OUEST</v>
          </cell>
          <cell r="I267" t="str">
            <v>9000073</v>
          </cell>
          <cell r="J267" t="str">
            <v>GROUPE DEXIS</v>
          </cell>
          <cell r="L267">
            <v>4.0755299999999997</v>
          </cell>
          <cell r="N267">
            <v>11.078150000000001</v>
          </cell>
          <cell r="P267">
            <v>4.0755299999999997</v>
          </cell>
          <cell r="Q267">
            <v>7.3081300000000002</v>
          </cell>
          <cell r="S267" t="str">
            <v>9000073</v>
          </cell>
        </row>
        <row r="268">
          <cell r="A268" t="str">
            <v>0005</v>
          </cell>
          <cell r="B268" t="str">
            <v>0</v>
          </cell>
          <cell r="C268" t="str">
            <v>IDE</v>
          </cell>
          <cell r="D268" t="str">
            <v>030</v>
          </cell>
          <cell r="E268" t="str">
            <v>03</v>
          </cell>
          <cell r="F268" t="str">
            <v>DIS</v>
          </cell>
          <cell r="G268" t="str">
            <v>9000071</v>
          </cell>
          <cell r="H268" t="str">
            <v>DEXIS EST</v>
          </cell>
          <cell r="I268" t="str">
            <v>9000073</v>
          </cell>
          <cell r="J268" t="str">
            <v>GROUPE DEXIS</v>
          </cell>
          <cell r="L268">
            <v>16.908639999999998</v>
          </cell>
          <cell r="N268">
            <v>14.595929999999999</v>
          </cell>
          <cell r="P268">
            <v>16.908639999999998</v>
          </cell>
          <cell r="Q268">
            <v>4.59314</v>
          </cell>
          <cell r="S268" t="str">
            <v>9000073</v>
          </cell>
        </row>
        <row r="269">
          <cell r="A269" t="str">
            <v>0005</v>
          </cell>
          <cell r="B269" t="str">
            <v>0</v>
          </cell>
          <cell r="C269" t="str">
            <v>IDE</v>
          </cell>
          <cell r="D269" t="str">
            <v>030</v>
          </cell>
          <cell r="E269" t="str">
            <v>03</v>
          </cell>
          <cell r="F269" t="str">
            <v>DIS</v>
          </cell>
          <cell r="G269" t="str">
            <v>9000072</v>
          </cell>
          <cell r="H269" t="str">
            <v>DEXIS NORD</v>
          </cell>
          <cell r="I269" t="str">
            <v>9000073</v>
          </cell>
          <cell r="J269" t="str">
            <v>GROUPE DEXIS</v>
          </cell>
          <cell r="L269">
            <v>14.661009999999999</v>
          </cell>
          <cell r="N269">
            <v>22.123640000000002</v>
          </cell>
          <cell r="P269">
            <v>14.661009999999999</v>
          </cell>
          <cell r="Q269">
            <v>6.9650999999999996</v>
          </cell>
          <cell r="S269" t="str">
            <v>9000073</v>
          </cell>
        </row>
        <row r="270">
          <cell r="A270" t="str">
            <v>0005</v>
          </cell>
          <cell r="B270" t="str">
            <v>0</v>
          </cell>
          <cell r="C270" t="str">
            <v>IDE</v>
          </cell>
          <cell r="D270" t="str">
            <v>030</v>
          </cell>
          <cell r="E270" t="str">
            <v>03</v>
          </cell>
          <cell r="F270" t="str">
            <v>DIS</v>
          </cell>
          <cell r="G270" t="str">
            <v>9000074</v>
          </cell>
          <cell r="H270" t="str">
            <v>ALBAUT VILLETTE</v>
          </cell>
          <cell r="I270" t="str">
            <v>9000150</v>
          </cell>
          <cell r="J270" t="str">
            <v>OREXAD</v>
          </cell>
          <cell r="L270">
            <v>1.5281199999999999</v>
          </cell>
          <cell r="N270">
            <v>0.57399999999999995</v>
          </cell>
          <cell r="P270">
            <v>1.5281199999999999</v>
          </cell>
          <cell r="Q270">
            <v>-4.589E-2</v>
          </cell>
          <cell r="S270" t="str">
            <v>9000150</v>
          </cell>
        </row>
        <row r="271">
          <cell r="A271" t="str">
            <v>0005</v>
          </cell>
          <cell r="B271" t="str">
            <v>0</v>
          </cell>
          <cell r="C271" t="str">
            <v>IDE</v>
          </cell>
          <cell r="D271" t="str">
            <v>030</v>
          </cell>
          <cell r="E271" t="str">
            <v>03</v>
          </cell>
          <cell r="F271" t="str">
            <v>DIS</v>
          </cell>
          <cell r="G271" t="str">
            <v>9000075</v>
          </cell>
          <cell r="H271" t="str">
            <v>FIMATEC</v>
          </cell>
          <cell r="I271" t="str">
            <v>9000150</v>
          </cell>
          <cell r="J271" t="str">
            <v>OREXAD</v>
          </cell>
          <cell r="L271">
            <v>1.8717600000000001</v>
          </cell>
          <cell r="N271">
            <v>3.4685899999999998</v>
          </cell>
          <cell r="P271">
            <v>1.8717600000000001</v>
          </cell>
          <cell r="Q271">
            <v>6.28085</v>
          </cell>
          <cell r="S271" t="str">
            <v>9000150</v>
          </cell>
        </row>
        <row r="272">
          <cell r="A272" t="str">
            <v>0005</v>
          </cell>
          <cell r="B272" t="str">
            <v>0</v>
          </cell>
          <cell r="C272" t="str">
            <v>IDE</v>
          </cell>
          <cell r="D272" t="str">
            <v>030</v>
          </cell>
          <cell r="E272" t="str">
            <v>03</v>
          </cell>
          <cell r="F272" t="str">
            <v>DIS</v>
          </cell>
          <cell r="G272" t="str">
            <v>9000076</v>
          </cell>
          <cell r="H272" t="str">
            <v>VALOUTIL</v>
          </cell>
          <cell r="I272" t="str">
            <v>9000150</v>
          </cell>
          <cell r="J272" t="str">
            <v>OREXAD</v>
          </cell>
          <cell r="L272">
            <v>6.4981799999999996</v>
          </cell>
          <cell r="N272">
            <v>10.495889999999999</v>
          </cell>
          <cell r="P272">
            <v>6.4981799999999996</v>
          </cell>
          <cell r="Q272">
            <v>14.98052</v>
          </cell>
          <cell r="S272" t="str">
            <v>9000150</v>
          </cell>
        </row>
        <row r="273">
          <cell r="A273" t="str">
            <v>0005</v>
          </cell>
          <cell r="B273" t="str">
            <v>0</v>
          </cell>
          <cell r="C273" t="str">
            <v>IDE</v>
          </cell>
          <cell r="D273" t="str">
            <v>030</v>
          </cell>
          <cell r="E273" t="str">
            <v>03</v>
          </cell>
          <cell r="F273" t="str">
            <v>DIS</v>
          </cell>
          <cell r="G273" t="str">
            <v>9000077</v>
          </cell>
          <cell r="H273" t="str">
            <v>COLOMBIE CADET</v>
          </cell>
          <cell r="I273" t="str">
            <v>9000094</v>
          </cell>
          <cell r="J273" t="str">
            <v>GROUPEMENT SOCODA</v>
          </cell>
          <cell r="L273">
            <v>18.31401</v>
          </cell>
          <cell r="N273">
            <v>37.572119999999998</v>
          </cell>
          <cell r="P273">
            <v>18.31401</v>
          </cell>
          <cell r="Q273">
            <v>33.155050000000003</v>
          </cell>
          <cell r="S273" t="str">
            <v>9000094</v>
          </cell>
        </row>
        <row r="274">
          <cell r="A274" t="str">
            <v>0005</v>
          </cell>
          <cell r="B274" t="str">
            <v>0</v>
          </cell>
          <cell r="C274" t="str">
            <v>IDE</v>
          </cell>
          <cell r="D274" t="str">
            <v>030</v>
          </cell>
          <cell r="E274" t="str">
            <v>03</v>
          </cell>
          <cell r="F274" t="str">
            <v>DIS</v>
          </cell>
          <cell r="G274" t="str">
            <v>9000078</v>
          </cell>
          <cell r="H274" t="str">
            <v>SCMR</v>
          </cell>
          <cell r="I274" t="str">
            <v>9000150</v>
          </cell>
          <cell r="J274" t="str">
            <v>OREXAD</v>
          </cell>
          <cell r="L274">
            <v>14.514189999999999</v>
          </cell>
          <cell r="N274">
            <v>88.505020000000002</v>
          </cell>
          <cell r="P274">
            <v>14.514189999999999</v>
          </cell>
          <cell r="Q274">
            <v>75.704790000000003</v>
          </cell>
          <cell r="S274" t="str">
            <v>9000150</v>
          </cell>
        </row>
        <row r="275">
          <cell r="A275" t="str">
            <v>0005</v>
          </cell>
          <cell r="B275" t="str">
            <v>0</v>
          </cell>
          <cell r="C275" t="str">
            <v>IDE</v>
          </cell>
          <cell r="D275" t="str">
            <v>030</v>
          </cell>
          <cell r="E275" t="str">
            <v>03</v>
          </cell>
          <cell r="F275" t="str">
            <v>DIS</v>
          </cell>
          <cell r="G275" t="str">
            <v>9000104</v>
          </cell>
          <cell r="H275" t="str">
            <v>GROUPE CIR</v>
          </cell>
          <cell r="I275" t="str">
            <v>9000280</v>
          </cell>
          <cell r="J275" t="str">
            <v>GROUPEMENT FAIR</v>
          </cell>
          <cell r="L275">
            <v>3.4624999999999999</v>
          </cell>
          <cell r="N275">
            <v>5.9739000000000004</v>
          </cell>
          <cell r="P275">
            <v>3.4624999999999999</v>
          </cell>
          <cell r="Q275">
            <v>3.30891</v>
          </cell>
          <cell r="S275" t="str">
            <v>9000280</v>
          </cell>
        </row>
        <row r="276">
          <cell r="A276" t="str">
            <v>0005</v>
          </cell>
          <cell r="B276" t="str">
            <v>0</v>
          </cell>
          <cell r="C276" t="str">
            <v>IDE</v>
          </cell>
          <cell r="D276" t="str">
            <v>030</v>
          </cell>
          <cell r="E276" t="str">
            <v>03</v>
          </cell>
          <cell r="F276" t="str">
            <v>DIS</v>
          </cell>
          <cell r="G276" t="str">
            <v>9000305</v>
          </cell>
          <cell r="H276" t="str">
            <v>DEXIS BOURGOGNE FRANCHE COMTE</v>
          </cell>
          <cell r="I276" t="str">
            <v>9000073</v>
          </cell>
          <cell r="J276" t="str">
            <v>GROUPE DEXIS</v>
          </cell>
          <cell r="L276">
            <v>9.7938200000000002</v>
          </cell>
          <cell r="N276">
            <v>12.29996</v>
          </cell>
          <cell r="P276">
            <v>9.7938200000000002</v>
          </cell>
          <cell r="Q276">
            <v>6.8458100000000002</v>
          </cell>
          <cell r="S276" t="str">
            <v>9000073</v>
          </cell>
        </row>
        <row r="277">
          <cell r="A277" t="str">
            <v>0005</v>
          </cell>
          <cell r="B277" t="str">
            <v>0</v>
          </cell>
          <cell r="C277" t="str">
            <v>IDE</v>
          </cell>
          <cell r="D277" t="str">
            <v>030</v>
          </cell>
          <cell r="E277" t="str">
            <v>03</v>
          </cell>
          <cell r="F277" t="str">
            <v>DIS</v>
          </cell>
          <cell r="G277" t="str">
            <v>9000306</v>
          </cell>
          <cell r="H277" t="str">
            <v>DEXIS RHONE ALPES AUVERGNE</v>
          </cell>
          <cell r="I277" t="str">
            <v>9000073</v>
          </cell>
          <cell r="J277" t="str">
            <v>GROUPE DEXIS</v>
          </cell>
          <cell r="L277">
            <v>6.9145099999999999</v>
          </cell>
          <cell r="N277">
            <v>15.41602</v>
          </cell>
          <cell r="P277">
            <v>6.9145099999999999</v>
          </cell>
          <cell r="Q277">
            <v>10.61195</v>
          </cell>
          <cell r="S277" t="str">
            <v>9000073</v>
          </cell>
        </row>
        <row r="278">
          <cell r="A278" t="str">
            <v>0005</v>
          </cell>
          <cell r="B278" t="str">
            <v>0</v>
          </cell>
          <cell r="C278" t="str">
            <v>IDE</v>
          </cell>
          <cell r="D278" t="str">
            <v>030</v>
          </cell>
          <cell r="E278" t="str">
            <v>03</v>
          </cell>
          <cell r="F278" t="str">
            <v>DIS</v>
          </cell>
          <cell r="G278" t="str">
            <v>9000307</v>
          </cell>
          <cell r="H278" t="str">
            <v>DEXIS DAUPHINE SAVOIE</v>
          </cell>
          <cell r="I278" t="str">
            <v>9000073</v>
          </cell>
          <cell r="J278" t="str">
            <v>GROUPE DEXIS</v>
          </cell>
          <cell r="L278">
            <v>0.74741000000000002</v>
          </cell>
          <cell r="N278">
            <v>3.9148100000000001</v>
          </cell>
          <cell r="P278">
            <v>0.74741000000000002</v>
          </cell>
          <cell r="Q278">
            <v>1.93638</v>
          </cell>
          <cell r="S278" t="str">
            <v>9000073</v>
          </cell>
        </row>
        <row r="279">
          <cell r="A279" t="str">
            <v>0005</v>
          </cell>
          <cell r="B279" t="str">
            <v>0</v>
          </cell>
          <cell r="C279" t="str">
            <v>IDE</v>
          </cell>
          <cell r="D279" t="str">
            <v>030</v>
          </cell>
          <cell r="E279" t="str">
            <v>03</v>
          </cell>
          <cell r="F279" t="str">
            <v>DIS</v>
          </cell>
          <cell r="G279" t="str">
            <v>9000308</v>
          </cell>
          <cell r="H279" t="str">
            <v>DEXIS SUD EST</v>
          </cell>
          <cell r="I279" t="str">
            <v>9000073</v>
          </cell>
          <cell r="J279" t="str">
            <v>GROUPE DEXIS</v>
          </cell>
          <cell r="L279">
            <v>0.18153</v>
          </cell>
          <cell r="N279">
            <v>2.0746799999999999</v>
          </cell>
          <cell r="P279">
            <v>0.18153</v>
          </cell>
          <cell r="Q279">
            <v>1.43849</v>
          </cell>
          <cell r="S279" t="str">
            <v>9000073</v>
          </cell>
        </row>
        <row r="280">
          <cell r="A280" t="str">
            <v>0005</v>
          </cell>
          <cell r="B280" t="str">
            <v>0</v>
          </cell>
          <cell r="C280" t="str">
            <v>IDE</v>
          </cell>
          <cell r="D280" t="str">
            <v>030</v>
          </cell>
          <cell r="E280" t="str">
            <v>03</v>
          </cell>
          <cell r="F280" t="str">
            <v>DIS</v>
          </cell>
          <cell r="G280" t="str">
            <v>9000309</v>
          </cell>
          <cell r="H280" t="str">
            <v>DEXIS PAYS DE LOIRE</v>
          </cell>
          <cell r="I280" t="str">
            <v>9000073</v>
          </cell>
          <cell r="J280" t="str">
            <v>GROUPE DEXIS</v>
          </cell>
          <cell r="L280">
            <v>4.5214699999999999</v>
          </cell>
          <cell r="N280">
            <v>14.596069999999999</v>
          </cell>
          <cell r="P280">
            <v>4.5214699999999999</v>
          </cell>
          <cell r="Q280">
            <v>50.064880000000002</v>
          </cell>
          <cell r="S280" t="str">
            <v>9000073</v>
          </cell>
        </row>
        <row r="281">
          <cell r="A281" t="str">
            <v>0005</v>
          </cell>
          <cell r="B281" t="str">
            <v>0</v>
          </cell>
          <cell r="C281" t="str">
            <v>IDE</v>
          </cell>
          <cell r="D281" t="str">
            <v>030</v>
          </cell>
          <cell r="E281" t="str">
            <v>03</v>
          </cell>
          <cell r="F281" t="str">
            <v>DIS</v>
          </cell>
          <cell r="G281" t="str">
            <v>9000310</v>
          </cell>
          <cell r="H281" t="str">
            <v>GROUPE J LE CORVAISIER</v>
          </cell>
          <cell r="I281" t="str">
            <v>9000094</v>
          </cell>
          <cell r="J281" t="str">
            <v>GROUPEMENT SOCODA</v>
          </cell>
          <cell r="L281">
            <v>8.8605199999999993</v>
          </cell>
          <cell r="N281">
            <v>8.0153999999999996</v>
          </cell>
          <cell r="P281">
            <v>8.8605199999999993</v>
          </cell>
          <cell r="Q281">
            <v>8.6394199999999994</v>
          </cell>
          <cell r="S281" t="str">
            <v>9000094</v>
          </cell>
        </row>
        <row r="282">
          <cell r="A282" t="str">
            <v>0005</v>
          </cell>
          <cell r="B282" t="str">
            <v>0</v>
          </cell>
          <cell r="C282" t="str">
            <v>IDE</v>
          </cell>
          <cell r="D282" t="str">
            <v>030</v>
          </cell>
          <cell r="E282" t="str">
            <v>03</v>
          </cell>
          <cell r="F282" t="str">
            <v>DIS</v>
          </cell>
          <cell r="G282" t="str">
            <v>9000311</v>
          </cell>
          <cell r="H282" t="str">
            <v>SOGAP</v>
          </cell>
          <cell r="I282" t="str">
            <v>9000094</v>
          </cell>
          <cell r="J282" t="str">
            <v>GROUPEMENT SOCODA</v>
          </cell>
          <cell r="L282">
            <v>30.35727</v>
          </cell>
          <cell r="N282">
            <v>63.399039999999999</v>
          </cell>
          <cell r="P282">
            <v>30.35727</v>
          </cell>
          <cell r="Q282">
            <v>53.659039999999997</v>
          </cell>
          <cell r="S282" t="str">
            <v>9000094</v>
          </cell>
        </row>
        <row r="283">
          <cell r="A283" t="str">
            <v>0005</v>
          </cell>
          <cell r="B283" t="str">
            <v>0</v>
          </cell>
          <cell r="C283" t="str">
            <v>IDE</v>
          </cell>
          <cell r="D283" t="str">
            <v>030</v>
          </cell>
          <cell r="E283" t="str">
            <v>03</v>
          </cell>
          <cell r="F283" t="str">
            <v>DIS</v>
          </cell>
          <cell r="G283" t="str">
            <v>9000600</v>
          </cell>
          <cell r="H283" t="str">
            <v>SEFI</v>
          </cell>
          <cell r="I283" t="str">
            <v>9000280</v>
          </cell>
          <cell r="J283" t="str">
            <v>GROUPEMENT FAIR</v>
          </cell>
          <cell r="L283">
            <v>4.4288800000000004</v>
          </cell>
          <cell r="N283">
            <v>7.2482600000000001</v>
          </cell>
          <cell r="P283">
            <v>4.4288800000000004</v>
          </cell>
          <cell r="Q283">
            <v>4.0808900000000001</v>
          </cell>
          <cell r="S283" t="str">
            <v>9000280</v>
          </cell>
        </row>
        <row r="284">
          <cell r="A284" t="str">
            <v>0005</v>
          </cell>
          <cell r="B284" t="str">
            <v>0</v>
          </cell>
          <cell r="C284" t="str">
            <v>IDE</v>
          </cell>
          <cell r="D284" t="str">
            <v>030</v>
          </cell>
          <cell r="E284" t="str">
            <v>03</v>
          </cell>
          <cell r="F284" t="str">
            <v>DIS</v>
          </cell>
          <cell r="G284" t="str">
            <v>9000601</v>
          </cell>
          <cell r="H284" t="str">
            <v>TPA</v>
          </cell>
          <cell r="I284" t="str">
            <v>9000280</v>
          </cell>
          <cell r="J284" t="str">
            <v>GROUPEMENT FAIR</v>
          </cell>
          <cell r="L284">
            <v>9.9112100000000005</v>
          </cell>
          <cell r="N284">
            <v>24.18309</v>
          </cell>
          <cell r="P284">
            <v>9.9112100000000005</v>
          </cell>
          <cell r="Q284">
            <v>14.65842</v>
          </cell>
          <cell r="S284" t="str">
            <v>9000280</v>
          </cell>
        </row>
        <row r="285">
          <cell r="A285" t="str">
            <v>0005</v>
          </cell>
          <cell r="B285" t="str">
            <v>0</v>
          </cell>
          <cell r="C285" t="str">
            <v>IDE</v>
          </cell>
          <cell r="D285" t="str">
            <v>030</v>
          </cell>
          <cell r="E285" t="str">
            <v>03</v>
          </cell>
          <cell r="F285" t="str">
            <v>DIS</v>
          </cell>
          <cell r="G285" t="str">
            <v>9000602</v>
          </cell>
          <cell r="H285" t="str">
            <v>NICE ROULEMENTS</v>
          </cell>
          <cell r="I285" t="str">
            <v>9000280</v>
          </cell>
          <cell r="J285" t="str">
            <v>GROUPEMENT FAIR</v>
          </cell>
          <cell r="N285">
            <v>2.46E-2</v>
          </cell>
          <cell r="S285" t="str">
            <v>9000280</v>
          </cell>
        </row>
        <row r="286">
          <cell r="A286" t="str">
            <v>0005</v>
          </cell>
          <cell r="B286" t="str">
            <v>0</v>
          </cell>
          <cell r="C286" t="str">
            <v>IDE</v>
          </cell>
          <cell r="D286" t="str">
            <v>030</v>
          </cell>
          <cell r="E286" t="str">
            <v>03</v>
          </cell>
          <cell r="F286" t="str">
            <v>DIS</v>
          </cell>
          <cell r="G286" t="str">
            <v>9000603</v>
          </cell>
          <cell r="H286" t="str">
            <v>EFRAPO</v>
          </cell>
          <cell r="I286" t="str">
            <v>9000280</v>
          </cell>
          <cell r="J286" t="str">
            <v>GROUPEMENT FAIR</v>
          </cell>
          <cell r="L286">
            <v>1.38331</v>
          </cell>
          <cell r="N286">
            <v>1.3401099999999999</v>
          </cell>
          <cell r="P286">
            <v>1.38331</v>
          </cell>
          <cell r="Q286">
            <v>0.94857000000000002</v>
          </cell>
          <cell r="S286" t="str">
            <v>9000280</v>
          </cell>
        </row>
        <row r="287">
          <cell r="A287" t="str">
            <v>0005</v>
          </cell>
          <cell r="B287" t="str">
            <v>0</v>
          </cell>
          <cell r="C287" t="str">
            <v>IDE</v>
          </cell>
          <cell r="D287" t="str">
            <v>030</v>
          </cell>
          <cell r="E287" t="str">
            <v>03</v>
          </cell>
          <cell r="F287" t="str">
            <v>DIS</v>
          </cell>
          <cell r="G287" t="str">
            <v>9000604</v>
          </cell>
          <cell r="H287" t="str">
            <v>DOUCET</v>
          </cell>
          <cell r="I287" t="str">
            <v>9000280</v>
          </cell>
          <cell r="J287" t="str">
            <v>GROUPEMENT FAIR</v>
          </cell>
          <cell r="L287">
            <v>0.26939999999999997</v>
          </cell>
          <cell r="N287">
            <v>1.68557</v>
          </cell>
          <cell r="P287">
            <v>0.26939999999999997</v>
          </cell>
          <cell r="Q287">
            <v>0.32922000000000001</v>
          </cell>
          <cell r="S287" t="str">
            <v>9000280</v>
          </cell>
        </row>
        <row r="288">
          <cell r="A288" t="str">
            <v>0005</v>
          </cell>
          <cell r="B288" t="str">
            <v>0</v>
          </cell>
          <cell r="C288" t="str">
            <v>IDE</v>
          </cell>
          <cell r="D288" t="str">
            <v>030</v>
          </cell>
          <cell r="E288" t="str">
            <v>03</v>
          </cell>
          <cell r="F288" t="str">
            <v>DIS</v>
          </cell>
          <cell r="G288" t="str">
            <v>9000605</v>
          </cell>
          <cell r="H288" t="str">
            <v>LEFRANC</v>
          </cell>
          <cell r="I288" t="str">
            <v>9000280</v>
          </cell>
          <cell r="J288" t="str">
            <v>GROUPEMENT FAIR</v>
          </cell>
          <cell r="L288">
            <v>1.3781699999999999</v>
          </cell>
          <cell r="N288">
            <v>5.5677300000000001</v>
          </cell>
          <cell r="P288">
            <v>1.3781699999999999</v>
          </cell>
          <cell r="Q288">
            <v>3.8005100000000001</v>
          </cell>
          <cell r="S288" t="str">
            <v>9000280</v>
          </cell>
        </row>
        <row r="289">
          <cell r="A289" t="str">
            <v>0005</v>
          </cell>
          <cell r="B289" t="str">
            <v>0</v>
          </cell>
          <cell r="C289" t="str">
            <v>IDE</v>
          </cell>
          <cell r="D289" t="str">
            <v>030</v>
          </cell>
          <cell r="E289" t="str">
            <v>03</v>
          </cell>
          <cell r="F289" t="str">
            <v>DIS</v>
          </cell>
          <cell r="G289" t="str">
            <v>9000606</v>
          </cell>
          <cell r="H289" t="str">
            <v>DORISE</v>
          </cell>
          <cell r="I289" t="str">
            <v>9000090</v>
          </cell>
          <cell r="J289" t="str">
            <v>MABEO</v>
          </cell>
          <cell r="L289">
            <v>15.12072</v>
          </cell>
          <cell r="N289">
            <v>21.648140000000001</v>
          </cell>
          <cell r="P289">
            <v>15.12072</v>
          </cell>
          <cell r="Q289">
            <v>25.282990000000002</v>
          </cell>
          <cell r="S289" t="str">
            <v>9000090</v>
          </cell>
        </row>
        <row r="290">
          <cell r="A290" t="str">
            <v>0005</v>
          </cell>
          <cell r="B290" t="str">
            <v>0</v>
          </cell>
          <cell r="C290" t="str">
            <v>IDE</v>
          </cell>
          <cell r="D290" t="str">
            <v>030</v>
          </cell>
          <cell r="E290" t="str">
            <v>03</v>
          </cell>
          <cell r="F290" t="str">
            <v>DIS</v>
          </cell>
          <cell r="G290" t="str">
            <v>9000607</v>
          </cell>
          <cell r="H290" t="str">
            <v>DEFRANOUX</v>
          </cell>
          <cell r="I290" t="str">
            <v>9000094</v>
          </cell>
          <cell r="J290" t="str">
            <v>GROUPEMENT SOCODA</v>
          </cell>
          <cell r="L290">
            <v>8.6806900000000002</v>
          </cell>
          <cell r="N290">
            <v>10.267899999999999</v>
          </cell>
          <cell r="P290">
            <v>8.6806900000000002</v>
          </cell>
          <cell r="Q290">
            <v>11.059710000000001</v>
          </cell>
          <cell r="S290" t="str">
            <v>9000094</v>
          </cell>
        </row>
        <row r="291">
          <cell r="A291" t="str">
            <v>0005</v>
          </cell>
          <cell r="B291" t="str">
            <v>0</v>
          </cell>
          <cell r="C291" t="str">
            <v>IDE</v>
          </cell>
          <cell r="D291" t="str">
            <v>030</v>
          </cell>
          <cell r="E291" t="str">
            <v>03</v>
          </cell>
          <cell r="F291" t="str">
            <v>DIS</v>
          </cell>
          <cell r="G291" t="str">
            <v>9000610</v>
          </cell>
          <cell r="H291" t="str">
            <v>FTS</v>
          </cell>
          <cell r="I291" t="str">
            <v>#</v>
          </cell>
          <cell r="J291" t="str">
            <v>S3/01/ZC01/Non affecté</v>
          </cell>
          <cell r="L291">
            <v>12.88458</v>
          </cell>
          <cell r="N291">
            <v>28.781949999999998</v>
          </cell>
          <cell r="P291">
            <v>12.88458</v>
          </cell>
          <cell r="Q291">
            <v>10.74874</v>
          </cell>
          <cell r="S291" t="str">
            <v>#</v>
          </cell>
        </row>
        <row r="292">
          <cell r="A292" t="str">
            <v>0005</v>
          </cell>
          <cell r="B292" t="str">
            <v>0</v>
          </cell>
          <cell r="C292" t="str">
            <v>IDE</v>
          </cell>
          <cell r="D292" t="str">
            <v>030</v>
          </cell>
          <cell r="E292" t="str">
            <v>03</v>
          </cell>
          <cell r="F292" t="str">
            <v>DIS</v>
          </cell>
          <cell r="G292" t="str">
            <v>9000611</v>
          </cell>
          <cell r="H292" t="str">
            <v>AZUR</v>
          </cell>
          <cell r="I292" t="str">
            <v>#</v>
          </cell>
          <cell r="J292" t="str">
            <v>S3/01/ZC01/Non affecté</v>
          </cell>
          <cell r="L292">
            <v>9.10107</v>
          </cell>
          <cell r="N292">
            <v>22.29402</v>
          </cell>
          <cell r="P292">
            <v>9.10107</v>
          </cell>
          <cell r="Q292">
            <v>12.216799999999999</v>
          </cell>
          <cell r="S292" t="str">
            <v>#</v>
          </cell>
        </row>
        <row r="293">
          <cell r="A293" t="str">
            <v>0005</v>
          </cell>
          <cell r="B293" t="str">
            <v>0</v>
          </cell>
          <cell r="C293" t="str">
            <v>IDE</v>
          </cell>
          <cell r="D293" t="str">
            <v>030</v>
          </cell>
          <cell r="E293" t="str">
            <v>03</v>
          </cell>
          <cell r="F293" t="str">
            <v>DIS</v>
          </cell>
          <cell r="G293" t="str">
            <v>9000720</v>
          </cell>
          <cell r="H293" t="str">
            <v>DEXIS BENELUX</v>
          </cell>
          <cell r="I293" t="str">
            <v>9000073</v>
          </cell>
          <cell r="J293" t="str">
            <v>GROUPE DEXIS</v>
          </cell>
          <cell r="L293">
            <v>4.69163</v>
          </cell>
          <cell r="N293">
            <v>10.249930000000001</v>
          </cell>
          <cell r="P293">
            <v>4.69163</v>
          </cell>
          <cell r="Q293">
            <v>5.3306699999999996</v>
          </cell>
          <cell r="S293" t="str">
            <v>9000073</v>
          </cell>
        </row>
        <row r="294">
          <cell r="A294" t="str">
            <v>0005</v>
          </cell>
          <cell r="B294" t="str">
            <v>0</v>
          </cell>
          <cell r="C294" t="str">
            <v>IDE</v>
          </cell>
          <cell r="D294" t="str">
            <v>030</v>
          </cell>
          <cell r="E294" t="str">
            <v>03</v>
          </cell>
          <cell r="F294" t="str">
            <v>DIS</v>
          </cell>
          <cell r="G294" t="str">
            <v>9000800</v>
          </cell>
          <cell r="H294" t="str">
            <v>LOUDET</v>
          </cell>
          <cell r="I294" t="str">
            <v>9000280</v>
          </cell>
          <cell r="J294" t="str">
            <v>GROUPEMENT FAIR</v>
          </cell>
          <cell r="L294">
            <v>3.2443399999999998</v>
          </cell>
          <cell r="N294">
            <v>8.6296400000000002</v>
          </cell>
          <cell r="P294">
            <v>3.2443399999999998</v>
          </cell>
          <cell r="Q294">
            <v>8.8402200000000004</v>
          </cell>
          <cell r="S294" t="str">
            <v>9000280</v>
          </cell>
        </row>
        <row r="295">
          <cell r="A295" t="str">
            <v>0005</v>
          </cell>
          <cell r="B295" t="str">
            <v>0</v>
          </cell>
          <cell r="C295" t="str">
            <v>IDE</v>
          </cell>
          <cell r="D295" t="str">
            <v>030</v>
          </cell>
          <cell r="E295" t="str">
            <v>03</v>
          </cell>
          <cell r="F295" t="str">
            <v>DIS</v>
          </cell>
          <cell r="G295" t="str">
            <v>9000935</v>
          </cell>
          <cell r="H295" t="str">
            <v>AD ET INDEPENDANTS OREXAD</v>
          </cell>
          <cell r="I295" t="str">
            <v>9000150</v>
          </cell>
          <cell r="J295" t="str">
            <v>OREXAD</v>
          </cell>
          <cell r="L295">
            <v>20.238980000000002</v>
          </cell>
          <cell r="N295">
            <v>33.52843</v>
          </cell>
          <cell r="P295">
            <v>20.238980000000002</v>
          </cell>
          <cell r="Q295">
            <v>23.973410000000001</v>
          </cell>
          <cell r="S295" t="str">
            <v>9000150</v>
          </cell>
        </row>
        <row r="296">
          <cell r="A296" t="str">
            <v>0005</v>
          </cell>
          <cell r="B296" t="str">
            <v>0</v>
          </cell>
          <cell r="C296" t="str">
            <v>IDE</v>
          </cell>
          <cell r="D296" t="str">
            <v>030</v>
          </cell>
          <cell r="E296" t="str">
            <v>03</v>
          </cell>
          <cell r="F296" t="str">
            <v>IAM</v>
          </cell>
          <cell r="G296" t="str">
            <v>9000935</v>
          </cell>
          <cell r="H296" t="str">
            <v>AD ET INDEPENDANTS OREXAD</v>
          </cell>
          <cell r="I296" t="str">
            <v>9000150</v>
          </cell>
          <cell r="J296" t="str">
            <v>OREXAD</v>
          </cell>
          <cell r="N296">
            <v>0.17588999999999999</v>
          </cell>
          <cell r="Q296">
            <v>4.1599999999999996E-3</v>
          </cell>
          <cell r="S296" t="str">
            <v>9000150</v>
          </cell>
        </row>
        <row r="297">
          <cell r="A297" t="str">
            <v>0005</v>
          </cell>
          <cell r="B297" t="str">
            <v>0</v>
          </cell>
          <cell r="C297" t="str">
            <v>IDE</v>
          </cell>
          <cell r="D297" t="str">
            <v>030</v>
          </cell>
          <cell r="E297" t="str">
            <v>03</v>
          </cell>
          <cell r="F297" t="str">
            <v>MEQ</v>
          </cell>
          <cell r="G297" t="str">
            <v>#</v>
          </cell>
          <cell r="H297" t="str">
            <v>S3/01/ZC01/Non affecté</v>
          </cell>
          <cell r="I297" t="str">
            <v>#</v>
          </cell>
          <cell r="J297" t="str">
            <v>S3/01/ZC01/Non affecté</v>
          </cell>
          <cell r="L297">
            <v>4.4240000000000002E-2</v>
          </cell>
          <cell r="N297">
            <v>1.9999499999999999</v>
          </cell>
          <cell r="P297">
            <v>4.4240000000000002E-2</v>
          </cell>
          <cell r="Q297">
            <v>0.14099</v>
          </cell>
          <cell r="S297" t="str">
            <v>#</v>
          </cell>
        </row>
        <row r="298">
          <cell r="A298" t="str">
            <v>0005</v>
          </cell>
          <cell r="B298" t="str">
            <v>0</v>
          </cell>
          <cell r="C298" t="str">
            <v>IDE</v>
          </cell>
          <cell r="D298" t="str">
            <v>030</v>
          </cell>
          <cell r="E298" t="str">
            <v>03</v>
          </cell>
          <cell r="F298" t="str">
            <v>MHD</v>
          </cell>
          <cell r="G298" t="str">
            <v>#</v>
          </cell>
          <cell r="H298" t="str">
            <v>S3/01/ZC01/Non affecté</v>
          </cell>
          <cell r="I298" t="str">
            <v>#</v>
          </cell>
          <cell r="J298" t="str">
            <v>S3/01/ZC01/Non affecté</v>
          </cell>
          <cell r="L298">
            <v>2.76688</v>
          </cell>
          <cell r="N298">
            <v>0.32800000000000001</v>
          </cell>
          <cell r="P298">
            <v>2.76688</v>
          </cell>
          <cell r="Q298">
            <v>0.95179999999999998</v>
          </cell>
          <cell r="S298" t="str">
            <v>#</v>
          </cell>
        </row>
        <row r="299">
          <cell r="A299" t="str">
            <v>0005</v>
          </cell>
          <cell r="B299" t="str">
            <v>0</v>
          </cell>
          <cell r="C299" t="str">
            <v>IDE</v>
          </cell>
          <cell r="D299" t="str">
            <v>030</v>
          </cell>
          <cell r="E299" t="str">
            <v>03</v>
          </cell>
          <cell r="F299" t="str">
            <v>MSC</v>
          </cell>
          <cell r="G299" t="str">
            <v>#</v>
          </cell>
          <cell r="H299" t="str">
            <v>S3/01/ZC01/Non affecté</v>
          </cell>
          <cell r="I299" t="str">
            <v>#</v>
          </cell>
          <cell r="J299" t="str">
            <v>S3/01/ZC01/Non affecté</v>
          </cell>
          <cell r="L299">
            <v>-0.34050999999999998</v>
          </cell>
          <cell r="N299">
            <v>0.41</v>
          </cell>
          <cell r="P299">
            <v>-0.34050999999999998</v>
          </cell>
          <cell r="S299" t="str">
            <v>#</v>
          </cell>
        </row>
        <row r="300">
          <cell r="A300" t="str">
            <v>0005</v>
          </cell>
          <cell r="B300" t="str">
            <v>0</v>
          </cell>
          <cell r="C300" t="str">
            <v>IDE</v>
          </cell>
          <cell r="D300" t="str">
            <v>030</v>
          </cell>
          <cell r="E300" t="str">
            <v>03</v>
          </cell>
          <cell r="F300" t="str">
            <v>PMT</v>
          </cell>
          <cell r="G300" t="str">
            <v>#</v>
          </cell>
          <cell r="H300" t="str">
            <v>S3/01/ZC01/Non affecté</v>
          </cell>
          <cell r="I300" t="str">
            <v>#</v>
          </cell>
          <cell r="J300" t="str">
            <v>S3/01/ZC01/Non affecté</v>
          </cell>
          <cell r="N300">
            <v>4.9999799999999999</v>
          </cell>
          <cell r="S300" t="str">
            <v>#</v>
          </cell>
        </row>
        <row r="301">
          <cell r="A301" t="str">
            <v>0005</v>
          </cell>
          <cell r="B301" t="str">
            <v>0</v>
          </cell>
          <cell r="C301" t="str">
            <v>IDE</v>
          </cell>
          <cell r="D301" t="str">
            <v>030</v>
          </cell>
          <cell r="E301" t="str">
            <v>03</v>
          </cell>
          <cell r="F301" t="str">
            <v>STL</v>
          </cell>
          <cell r="G301" t="str">
            <v>9000310</v>
          </cell>
          <cell r="H301" t="str">
            <v>GROUPE J LE CORVAISIER</v>
          </cell>
          <cell r="I301" t="str">
            <v>9000094</v>
          </cell>
          <cell r="J301" t="str">
            <v>GROUPEMENT SOCODA</v>
          </cell>
          <cell r="L301">
            <v>7.9580000000000002</v>
          </cell>
          <cell r="N301">
            <v>14.15305</v>
          </cell>
          <cell r="P301">
            <v>7.9580000000000002</v>
          </cell>
          <cell r="Q301">
            <v>11.940329999999999</v>
          </cell>
          <cell r="S301" t="str">
            <v>9000094</v>
          </cell>
        </row>
        <row r="302">
          <cell r="A302" t="str">
            <v>0005</v>
          </cell>
          <cell r="B302" t="str">
            <v>0</v>
          </cell>
          <cell r="C302" t="str">
            <v>IDE</v>
          </cell>
          <cell r="D302" t="str">
            <v>030</v>
          </cell>
          <cell r="E302" t="str">
            <v>04</v>
          </cell>
          <cell r="F302" t="str">
            <v>AUT</v>
          </cell>
          <cell r="G302" t="str">
            <v>#</v>
          </cell>
          <cell r="H302" t="str">
            <v>S3/01/ZC01/Non affecté</v>
          </cell>
          <cell r="I302" t="str">
            <v>9000242</v>
          </cell>
          <cell r="J302" t="str">
            <v>GROUPE SOFRASTOCK-RENAULT</v>
          </cell>
          <cell r="L302">
            <v>0.43641000000000002</v>
          </cell>
          <cell r="N302">
            <v>1.0575300000000001</v>
          </cell>
          <cell r="P302">
            <v>0.43641000000000002</v>
          </cell>
          <cell r="Q302">
            <v>0.61375999999999997</v>
          </cell>
          <cell r="S302" t="str">
            <v>9000242</v>
          </cell>
        </row>
        <row r="303">
          <cell r="A303" t="str">
            <v>0005</v>
          </cell>
          <cell r="B303" t="str">
            <v>0</v>
          </cell>
          <cell r="C303" t="str">
            <v>IDE</v>
          </cell>
          <cell r="D303" t="str">
            <v>030</v>
          </cell>
          <cell r="E303" t="str">
            <v>04</v>
          </cell>
          <cell r="F303" t="str">
            <v>AUT</v>
          </cell>
          <cell r="G303" t="str">
            <v>#</v>
          </cell>
          <cell r="H303" t="str">
            <v>S3/01/ZC01/Non affecté</v>
          </cell>
          <cell r="I303" t="str">
            <v>9000695</v>
          </cell>
          <cell r="J303" t="str">
            <v>MICHELIN FRANCE</v>
          </cell>
          <cell r="L303">
            <v>4.3159200000000002</v>
          </cell>
          <cell r="N303">
            <v>4.1000100000000002</v>
          </cell>
          <cell r="P303">
            <v>4.3159200000000002</v>
          </cell>
          <cell r="Q303">
            <v>3.79989</v>
          </cell>
          <cell r="S303" t="str">
            <v>9000695</v>
          </cell>
        </row>
        <row r="304">
          <cell r="A304" t="str">
            <v>0005</v>
          </cell>
          <cell r="B304" t="str">
            <v>0</v>
          </cell>
          <cell r="C304" t="str">
            <v>IDE</v>
          </cell>
          <cell r="D304" t="str">
            <v>030</v>
          </cell>
          <cell r="E304" t="str">
            <v>04</v>
          </cell>
          <cell r="F304" t="str">
            <v>DIS</v>
          </cell>
          <cell r="G304" t="str">
            <v>#</v>
          </cell>
          <cell r="H304" t="str">
            <v>S3/01/ZC01/Non affecté</v>
          </cell>
          <cell r="I304" t="str">
            <v>#</v>
          </cell>
          <cell r="J304" t="str">
            <v>S3/01/ZC01/Non affecté</v>
          </cell>
          <cell r="N304">
            <v>0.17222999999999999</v>
          </cell>
          <cell r="Q304">
            <v>0</v>
          </cell>
          <cell r="S304" t="str">
            <v>#</v>
          </cell>
        </row>
        <row r="305">
          <cell r="A305" t="str">
            <v>0005</v>
          </cell>
          <cell r="B305" t="str">
            <v>0</v>
          </cell>
          <cell r="C305" t="str">
            <v>IDE</v>
          </cell>
          <cell r="D305" t="str">
            <v>030</v>
          </cell>
          <cell r="E305" t="str">
            <v>04</v>
          </cell>
          <cell r="F305" t="str">
            <v>DIS</v>
          </cell>
          <cell r="G305" t="str">
            <v>9000602</v>
          </cell>
          <cell r="H305" t="str">
            <v>NICE ROULEMENTS</v>
          </cell>
          <cell r="I305" t="str">
            <v>9000280</v>
          </cell>
          <cell r="J305" t="str">
            <v>GROUPEMENT FAIR</v>
          </cell>
          <cell r="L305">
            <v>5.7115600000000004</v>
          </cell>
          <cell r="N305">
            <v>10.707380000000001</v>
          </cell>
          <cell r="P305">
            <v>5.7115600000000004</v>
          </cell>
          <cell r="Q305">
            <v>15.426830000000001</v>
          </cell>
          <cell r="S305" t="str">
            <v>9000280</v>
          </cell>
        </row>
        <row r="306">
          <cell r="A306" t="str">
            <v>0005</v>
          </cell>
          <cell r="B306" t="str">
            <v>0</v>
          </cell>
          <cell r="C306" t="str">
            <v>IDE</v>
          </cell>
          <cell r="D306" t="str">
            <v>030</v>
          </cell>
          <cell r="E306" t="str">
            <v>04</v>
          </cell>
          <cell r="F306" t="str">
            <v>ECP</v>
          </cell>
          <cell r="G306" t="str">
            <v>#</v>
          </cell>
          <cell r="H306" t="str">
            <v>S3/01/ZC01/Non affecté</v>
          </cell>
          <cell r="I306" t="str">
            <v>#</v>
          </cell>
          <cell r="J306" t="str">
            <v>S3/01/ZC01/Non affecté</v>
          </cell>
          <cell r="L306">
            <v>2.8384999999999998</v>
          </cell>
          <cell r="N306">
            <v>7.2979399999999996</v>
          </cell>
          <cell r="P306">
            <v>2.8384999999999998</v>
          </cell>
          <cell r="Q306">
            <v>10.387790000000001</v>
          </cell>
          <cell r="S306" t="str">
            <v>#</v>
          </cell>
        </row>
        <row r="307">
          <cell r="A307" t="str">
            <v>0005</v>
          </cell>
          <cell r="B307" t="str">
            <v>0</v>
          </cell>
          <cell r="C307" t="str">
            <v>IDE</v>
          </cell>
          <cell r="D307" t="str">
            <v>030</v>
          </cell>
          <cell r="E307" t="str">
            <v>04</v>
          </cell>
          <cell r="F307" t="str">
            <v>FDA</v>
          </cell>
          <cell r="G307" t="str">
            <v>#</v>
          </cell>
          <cell r="H307" t="str">
            <v>S3/01/ZC01/Non affecté</v>
          </cell>
          <cell r="I307" t="str">
            <v>#</v>
          </cell>
          <cell r="J307" t="str">
            <v>S3/01/ZC01/Non affecté</v>
          </cell>
          <cell r="L307">
            <v>8.2858699999999992</v>
          </cell>
          <cell r="N307">
            <v>15.317220000000001</v>
          </cell>
          <cell r="P307">
            <v>8.2858699999999992</v>
          </cell>
          <cell r="Q307">
            <v>8.2643900000000006</v>
          </cell>
          <cell r="S307" t="str">
            <v>#</v>
          </cell>
        </row>
        <row r="308">
          <cell r="A308" t="str">
            <v>0005</v>
          </cell>
          <cell r="B308" t="str">
            <v>0</v>
          </cell>
          <cell r="C308" t="str">
            <v>IDE</v>
          </cell>
          <cell r="D308" t="str">
            <v>030</v>
          </cell>
          <cell r="E308" t="str">
            <v>04</v>
          </cell>
          <cell r="F308" t="str">
            <v>MCP</v>
          </cell>
          <cell r="G308" t="str">
            <v>#</v>
          </cell>
          <cell r="H308" t="str">
            <v>S3/01/ZC01/Non affecté</v>
          </cell>
          <cell r="I308" t="str">
            <v>#</v>
          </cell>
          <cell r="J308" t="str">
            <v>S3/01/ZC01/Non affecté</v>
          </cell>
          <cell r="N308">
            <v>0.31979999999999997</v>
          </cell>
          <cell r="Q308">
            <v>0.62660000000000005</v>
          </cell>
          <cell r="S308" t="str">
            <v>#</v>
          </cell>
        </row>
        <row r="309">
          <cell r="A309" t="str">
            <v>0005</v>
          </cell>
          <cell r="B309" t="str">
            <v>0</v>
          </cell>
          <cell r="C309" t="str">
            <v>IDE</v>
          </cell>
          <cell r="D309" t="str">
            <v>030</v>
          </cell>
          <cell r="E309" t="str">
            <v>04</v>
          </cell>
          <cell r="F309" t="str">
            <v>MEQ</v>
          </cell>
          <cell r="G309" t="str">
            <v>#</v>
          </cell>
          <cell r="H309" t="str">
            <v>S3/01/ZC01/Non affecté</v>
          </cell>
          <cell r="I309" t="str">
            <v>#</v>
          </cell>
          <cell r="J309" t="str">
            <v>S3/01/ZC01/Non affecté</v>
          </cell>
          <cell r="L309">
            <v>0.40676000000000001</v>
          </cell>
          <cell r="N309">
            <v>2.3615900000000001</v>
          </cell>
          <cell r="P309">
            <v>0.40676000000000001</v>
          </cell>
          <cell r="Q309">
            <v>1.3371900000000001</v>
          </cell>
          <cell r="S309" t="str">
            <v>#</v>
          </cell>
        </row>
        <row r="310">
          <cell r="A310" t="str">
            <v>0005</v>
          </cell>
          <cell r="B310" t="str">
            <v>0</v>
          </cell>
          <cell r="C310" t="str">
            <v>IDE</v>
          </cell>
          <cell r="D310" t="str">
            <v>030</v>
          </cell>
          <cell r="E310" t="str">
            <v>04</v>
          </cell>
          <cell r="F310" t="str">
            <v>MEQ</v>
          </cell>
          <cell r="G310" t="str">
            <v>#</v>
          </cell>
          <cell r="H310" t="str">
            <v>S3/01/ZC01/Non affecté</v>
          </cell>
          <cell r="I310" t="str">
            <v>9000976</v>
          </cell>
          <cell r="J310" t="str">
            <v>PEME</v>
          </cell>
          <cell r="N310">
            <v>0.26172000000000001</v>
          </cell>
          <cell r="S310" t="str">
            <v>9000976</v>
          </cell>
        </row>
        <row r="311">
          <cell r="A311" t="str">
            <v>0005</v>
          </cell>
          <cell r="B311" t="str">
            <v>0</v>
          </cell>
          <cell r="C311" t="str">
            <v>IDE</v>
          </cell>
          <cell r="D311" t="str">
            <v>030</v>
          </cell>
          <cell r="E311" t="str">
            <v>04</v>
          </cell>
          <cell r="F311" t="str">
            <v>MHD</v>
          </cell>
          <cell r="G311" t="str">
            <v>#</v>
          </cell>
          <cell r="H311" t="str">
            <v>S3/01/ZC01/Non affecté</v>
          </cell>
          <cell r="I311" t="str">
            <v>9000281</v>
          </cell>
          <cell r="J311" t="str">
            <v>MICHAUD CHAILLY GROUPE MAURIN</v>
          </cell>
          <cell r="L311">
            <v>34.186869999999999</v>
          </cell>
          <cell r="N311">
            <v>10.143420000000001</v>
          </cell>
          <cell r="P311">
            <v>34.186869999999999</v>
          </cell>
          <cell r="Q311">
            <v>7.7773899999999996</v>
          </cell>
          <cell r="S311" t="str">
            <v>9000281</v>
          </cell>
        </row>
        <row r="312">
          <cell r="A312" t="str">
            <v>0005</v>
          </cell>
          <cell r="B312" t="str">
            <v>0</v>
          </cell>
          <cell r="C312" t="str">
            <v>IDE</v>
          </cell>
          <cell r="D312" t="str">
            <v>030</v>
          </cell>
          <cell r="E312" t="str">
            <v>04</v>
          </cell>
          <cell r="F312" t="str">
            <v>MQC</v>
          </cell>
          <cell r="G312" t="str">
            <v>#</v>
          </cell>
          <cell r="H312" t="str">
            <v>S3/01/ZC01/Non affecté</v>
          </cell>
          <cell r="I312" t="str">
            <v>#</v>
          </cell>
          <cell r="J312" t="str">
            <v>S3/01/ZC01/Non affecté</v>
          </cell>
          <cell r="L312">
            <v>27.487290000000002</v>
          </cell>
          <cell r="N312">
            <v>7.0911299999999997</v>
          </cell>
          <cell r="P312">
            <v>27.487290000000002</v>
          </cell>
          <cell r="Q312">
            <v>5.4469599999999998</v>
          </cell>
          <cell r="S312" t="str">
            <v>#</v>
          </cell>
        </row>
        <row r="313">
          <cell r="A313" t="str">
            <v>0005</v>
          </cell>
          <cell r="B313" t="str">
            <v>0</v>
          </cell>
          <cell r="C313" t="str">
            <v>IDE</v>
          </cell>
          <cell r="D313" t="str">
            <v>030</v>
          </cell>
          <cell r="E313" t="str">
            <v>04</v>
          </cell>
          <cell r="F313" t="str">
            <v>MQC</v>
          </cell>
          <cell r="G313" t="str">
            <v>9000602</v>
          </cell>
          <cell r="H313" t="str">
            <v>NICE ROULEMENTS</v>
          </cell>
          <cell r="I313" t="str">
            <v>9000280</v>
          </cell>
          <cell r="J313" t="str">
            <v>GROUPEMENT FAIR</v>
          </cell>
          <cell r="L313">
            <v>1.5981799999999999</v>
          </cell>
          <cell r="N313">
            <v>6.4898699999999998</v>
          </cell>
          <cell r="P313">
            <v>1.5981799999999999</v>
          </cell>
          <cell r="Q313">
            <v>4.2942400000000003</v>
          </cell>
          <cell r="S313" t="str">
            <v>9000280</v>
          </cell>
        </row>
        <row r="314">
          <cell r="A314" t="str">
            <v>0005</v>
          </cell>
          <cell r="B314" t="str">
            <v>0</v>
          </cell>
          <cell r="C314" t="str">
            <v>IDE</v>
          </cell>
          <cell r="D314" t="str">
            <v>030</v>
          </cell>
          <cell r="E314" t="str">
            <v>04</v>
          </cell>
          <cell r="F314" t="str">
            <v>MSC</v>
          </cell>
          <cell r="G314" t="str">
            <v>#</v>
          </cell>
          <cell r="H314" t="str">
            <v>S3/01/ZC01/Non affecté</v>
          </cell>
          <cell r="I314" t="str">
            <v>#</v>
          </cell>
          <cell r="J314" t="str">
            <v>S3/01/ZC01/Non affecté</v>
          </cell>
          <cell r="N314">
            <v>1.5251999999999999</v>
          </cell>
          <cell r="Q314">
            <v>5.11395</v>
          </cell>
          <cell r="S314" t="str">
            <v>#</v>
          </cell>
        </row>
        <row r="315">
          <cell r="A315" t="str">
            <v>0005</v>
          </cell>
          <cell r="B315" t="str">
            <v>0</v>
          </cell>
          <cell r="C315" t="str">
            <v>IDE</v>
          </cell>
          <cell r="D315" t="str">
            <v>030</v>
          </cell>
          <cell r="E315" t="str">
            <v>04</v>
          </cell>
          <cell r="F315" t="str">
            <v>MTO</v>
          </cell>
          <cell r="G315" t="str">
            <v>#</v>
          </cell>
          <cell r="H315" t="str">
            <v>S3/01/ZC01/Non affecté</v>
          </cell>
          <cell r="I315" t="str">
            <v>#</v>
          </cell>
          <cell r="J315" t="str">
            <v>S3/01/ZC01/Non affecté</v>
          </cell>
          <cell r="Q315">
            <v>8.2479999999999993</v>
          </cell>
          <cell r="S315" t="str">
            <v>#</v>
          </cell>
        </row>
        <row r="316">
          <cell r="A316" t="str">
            <v>0005</v>
          </cell>
          <cell r="B316" t="str">
            <v>0</v>
          </cell>
          <cell r="C316" t="str">
            <v>IDE</v>
          </cell>
          <cell r="D316" t="str">
            <v>030</v>
          </cell>
          <cell r="E316" t="str">
            <v>04</v>
          </cell>
          <cell r="F316" t="str">
            <v>MTO</v>
          </cell>
          <cell r="G316" t="str">
            <v>9000305</v>
          </cell>
          <cell r="H316" t="str">
            <v>DEXIS BOURGOGNE FRANCHE COMTE</v>
          </cell>
          <cell r="I316" t="str">
            <v>9000073</v>
          </cell>
          <cell r="J316" t="str">
            <v>GROUPE DEXIS</v>
          </cell>
          <cell r="N316">
            <v>0.59041999999999994</v>
          </cell>
          <cell r="S316" t="str">
            <v>9000073</v>
          </cell>
        </row>
        <row r="317">
          <cell r="A317" t="str">
            <v>0005</v>
          </cell>
          <cell r="B317" t="str">
            <v>0</v>
          </cell>
          <cell r="C317" t="str">
            <v>IDE</v>
          </cell>
          <cell r="D317" t="str">
            <v>030</v>
          </cell>
          <cell r="E317" t="str">
            <v>04</v>
          </cell>
          <cell r="F317" t="str">
            <v>PMT</v>
          </cell>
          <cell r="G317" t="str">
            <v>#</v>
          </cell>
          <cell r="H317" t="str">
            <v>S3/01/ZC01/Non affecté</v>
          </cell>
          <cell r="I317" t="str">
            <v>#</v>
          </cell>
          <cell r="J317" t="str">
            <v>S3/01/ZC01/Non affecté</v>
          </cell>
          <cell r="N317">
            <v>8.8010000000000005E-2</v>
          </cell>
          <cell r="Q317">
            <v>0.7077</v>
          </cell>
          <cell r="S317" t="str">
            <v>#</v>
          </cell>
        </row>
        <row r="318">
          <cell r="A318" t="str">
            <v>0005</v>
          </cell>
          <cell r="B318" t="str">
            <v>0</v>
          </cell>
          <cell r="C318" t="str">
            <v>IDE</v>
          </cell>
          <cell r="D318" t="str">
            <v>030</v>
          </cell>
          <cell r="E318" t="str">
            <v>04</v>
          </cell>
          <cell r="F318" t="str">
            <v>PPP</v>
          </cell>
          <cell r="G318" t="str">
            <v>#</v>
          </cell>
          <cell r="H318" t="str">
            <v>S3/01/ZC01/Non affecté</v>
          </cell>
          <cell r="I318" t="str">
            <v>#</v>
          </cell>
          <cell r="J318" t="str">
            <v>S3/01/ZC01/Non affecté</v>
          </cell>
          <cell r="L318">
            <v>19.583690000000001</v>
          </cell>
          <cell r="N318">
            <v>28.8262</v>
          </cell>
          <cell r="P318">
            <v>19.583690000000001</v>
          </cell>
          <cell r="Q318">
            <v>22.268529999999998</v>
          </cell>
          <cell r="S318" t="str">
            <v>#</v>
          </cell>
        </row>
        <row r="319">
          <cell r="A319" t="str">
            <v>0005</v>
          </cell>
          <cell r="B319" t="str">
            <v>0</v>
          </cell>
          <cell r="C319" t="str">
            <v>IDE</v>
          </cell>
          <cell r="D319" t="str">
            <v>030</v>
          </cell>
          <cell r="E319" t="str">
            <v>04</v>
          </cell>
          <cell r="F319" t="str">
            <v>PPP</v>
          </cell>
          <cell r="G319" t="str">
            <v>#</v>
          </cell>
          <cell r="H319" t="str">
            <v>S3/01/ZC01/Non affecté</v>
          </cell>
          <cell r="I319" t="str">
            <v>9000732</v>
          </cell>
          <cell r="J319" t="str">
            <v>DS SMITH</v>
          </cell>
          <cell r="N319">
            <v>4.1000000000000002E-2</v>
          </cell>
          <cell r="Q319">
            <v>0.42780000000000001</v>
          </cell>
          <cell r="S319" t="str">
            <v>9000732</v>
          </cell>
        </row>
        <row r="320">
          <cell r="A320" t="str">
            <v>0005</v>
          </cell>
          <cell r="B320" t="str">
            <v>0</v>
          </cell>
          <cell r="C320" t="str">
            <v>IDE</v>
          </cell>
          <cell r="D320" t="str">
            <v>030</v>
          </cell>
          <cell r="E320" t="str">
            <v>04</v>
          </cell>
          <cell r="F320" t="str">
            <v>PPP</v>
          </cell>
          <cell r="G320" t="str">
            <v>9000733</v>
          </cell>
          <cell r="H320" t="str">
            <v>ALLIMAND</v>
          </cell>
          <cell r="I320" t="str">
            <v>#</v>
          </cell>
          <cell r="J320" t="str">
            <v>S3/01/ZC01/Non affecté</v>
          </cell>
          <cell r="Q320">
            <v>0.66788000000000003</v>
          </cell>
          <cell r="S320" t="str">
            <v>#</v>
          </cell>
        </row>
        <row r="321">
          <cell r="A321" t="str">
            <v>0005</v>
          </cell>
          <cell r="B321" t="str">
            <v>0</v>
          </cell>
          <cell r="C321" t="str">
            <v>IDE</v>
          </cell>
          <cell r="D321" t="str">
            <v>030</v>
          </cell>
          <cell r="E321" t="str">
            <v>04</v>
          </cell>
          <cell r="F321" t="str">
            <v>RAI</v>
          </cell>
          <cell r="G321" t="str">
            <v>#</v>
          </cell>
          <cell r="H321" t="str">
            <v>S3/01/ZC01/Non affecté</v>
          </cell>
          <cell r="I321" t="str">
            <v>#</v>
          </cell>
          <cell r="J321" t="str">
            <v>S3/01/ZC01/Non affecté</v>
          </cell>
          <cell r="N321">
            <v>8.2000000000000003E-2</v>
          </cell>
          <cell r="S321" t="str">
            <v>#</v>
          </cell>
        </row>
        <row r="322">
          <cell r="A322" t="str">
            <v>0005</v>
          </cell>
          <cell r="B322" t="str">
            <v>0</v>
          </cell>
          <cell r="C322" t="str">
            <v>IDE</v>
          </cell>
          <cell r="D322" t="str">
            <v>030</v>
          </cell>
          <cell r="E322" t="str">
            <v>04</v>
          </cell>
          <cell r="F322" t="str">
            <v>STL</v>
          </cell>
          <cell r="G322" t="str">
            <v>#</v>
          </cell>
          <cell r="H322" t="str">
            <v>S3/01/ZC01/Non affecté</v>
          </cell>
          <cell r="I322" t="str">
            <v>#</v>
          </cell>
          <cell r="J322" t="str">
            <v>S3/01/ZC01/Non affecté</v>
          </cell>
          <cell r="L322">
            <v>12.770709999999999</v>
          </cell>
          <cell r="N322">
            <v>14.603400000000001</v>
          </cell>
          <cell r="P322">
            <v>12.770709999999999</v>
          </cell>
          <cell r="Q322">
            <v>8.9630100000000006</v>
          </cell>
          <cell r="S322" t="str">
            <v>#</v>
          </cell>
        </row>
        <row r="323">
          <cell r="A323" t="str">
            <v>0005</v>
          </cell>
          <cell r="B323" t="str">
            <v>0</v>
          </cell>
          <cell r="C323" t="str">
            <v>IDE</v>
          </cell>
          <cell r="D323" t="str">
            <v>030</v>
          </cell>
          <cell r="E323" t="str">
            <v>04</v>
          </cell>
          <cell r="F323" t="str">
            <v>STL</v>
          </cell>
          <cell r="G323" t="str">
            <v>#</v>
          </cell>
          <cell r="H323" t="str">
            <v>S3/01/ZC01/Non affecté</v>
          </cell>
          <cell r="I323" t="str">
            <v>9000583</v>
          </cell>
          <cell r="J323" t="str">
            <v>FIVES GROUPE</v>
          </cell>
          <cell r="N323">
            <v>1.64001</v>
          </cell>
          <cell r="Q323">
            <v>1.92452</v>
          </cell>
          <cell r="S323" t="str">
            <v>9000583</v>
          </cell>
        </row>
        <row r="324">
          <cell r="A324" t="str">
            <v>0005</v>
          </cell>
          <cell r="B324" t="str">
            <v>0</v>
          </cell>
          <cell r="C324" t="str">
            <v>IDE</v>
          </cell>
          <cell r="D324" t="str">
            <v>030</v>
          </cell>
          <cell r="E324" t="str">
            <v>04</v>
          </cell>
          <cell r="F324" t="str">
            <v>STL</v>
          </cell>
          <cell r="G324" t="str">
            <v>#</v>
          </cell>
          <cell r="H324" t="str">
            <v>S3/01/ZC01/Non affecté</v>
          </cell>
          <cell r="I324" t="str">
            <v>9000608</v>
          </cell>
          <cell r="J324" t="str">
            <v>BIANCHI FRANCE</v>
          </cell>
          <cell r="L324">
            <v>14.08469</v>
          </cell>
          <cell r="N324">
            <v>13.735099999999999</v>
          </cell>
          <cell r="P324">
            <v>14.08469</v>
          </cell>
          <cell r="Q324">
            <v>5.6316899999999999</v>
          </cell>
          <cell r="S324" t="str">
            <v>9000608</v>
          </cell>
        </row>
        <row r="325">
          <cell r="A325" t="str">
            <v>0005</v>
          </cell>
          <cell r="B325" t="str">
            <v>0</v>
          </cell>
          <cell r="C325" t="str">
            <v>IDE</v>
          </cell>
          <cell r="D325" t="str">
            <v>030</v>
          </cell>
          <cell r="E325" t="str">
            <v>04</v>
          </cell>
          <cell r="F325" t="str">
            <v>STL</v>
          </cell>
          <cell r="G325" t="str">
            <v>#</v>
          </cell>
          <cell r="H325" t="str">
            <v>S3/01/ZC01/Non affecté</v>
          </cell>
          <cell r="I325" t="str">
            <v>9000696</v>
          </cell>
          <cell r="J325" t="str">
            <v>ARCELOR MITTAL</v>
          </cell>
          <cell r="L325">
            <v>0.58950000000000002</v>
          </cell>
          <cell r="N325">
            <v>3.42198</v>
          </cell>
          <cell r="P325">
            <v>0.58950000000000002</v>
          </cell>
          <cell r="Q325">
            <v>2.2949899999999999</v>
          </cell>
          <cell r="S325" t="str">
            <v>9000696</v>
          </cell>
        </row>
        <row r="326">
          <cell r="A326" t="str">
            <v>0005</v>
          </cell>
          <cell r="B326" t="str">
            <v>0</v>
          </cell>
          <cell r="C326" t="str">
            <v>IDE</v>
          </cell>
          <cell r="D326" t="str">
            <v>030</v>
          </cell>
          <cell r="E326" t="str">
            <v>04</v>
          </cell>
          <cell r="F326" t="str">
            <v>STL</v>
          </cell>
          <cell r="G326" t="str">
            <v>#</v>
          </cell>
          <cell r="H326" t="str">
            <v>S3/01/ZC01/Non affecté</v>
          </cell>
          <cell r="I326" t="str">
            <v>9000698</v>
          </cell>
          <cell r="J326" t="str">
            <v>RIVA</v>
          </cell>
          <cell r="L326">
            <v>0.20738999999999999</v>
          </cell>
          <cell r="N326">
            <v>1.6720299999999999</v>
          </cell>
          <cell r="P326">
            <v>0.20738999999999999</v>
          </cell>
          <cell r="Q326">
            <v>1.9936799999999999</v>
          </cell>
          <cell r="S326" t="str">
            <v>9000698</v>
          </cell>
        </row>
        <row r="327">
          <cell r="A327" t="str">
            <v>0005</v>
          </cell>
          <cell r="B327" t="str">
            <v>0</v>
          </cell>
          <cell r="C327" t="str">
            <v>IDE</v>
          </cell>
          <cell r="D327" t="str">
            <v>030</v>
          </cell>
          <cell r="E327" t="str">
            <v>04</v>
          </cell>
          <cell r="F327" t="str">
            <v>STL</v>
          </cell>
          <cell r="G327" t="str">
            <v>#</v>
          </cell>
          <cell r="H327" t="str">
            <v>S3/01/ZC01/Non affecté</v>
          </cell>
          <cell r="I327" t="str">
            <v>9000730</v>
          </cell>
          <cell r="J327" t="str">
            <v>NLMK</v>
          </cell>
          <cell r="L327">
            <v>0.11248</v>
          </cell>
          <cell r="N327">
            <v>1.6113200000000001</v>
          </cell>
          <cell r="P327">
            <v>0.11248</v>
          </cell>
          <cell r="Q327">
            <v>1.4155800000000001</v>
          </cell>
          <cell r="S327" t="str">
            <v>9000730</v>
          </cell>
        </row>
        <row r="328">
          <cell r="A328" t="str">
            <v>0005</v>
          </cell>
          <cell r="B328" t="str">
            <v>0</v>
          </cell>
          <cell r="C328" t="str">
            <v>IDE</v>
          </cell>
          <cell r="D328" t="str">
            <v>030</v>
          </cell>
          <cell r="E328" t="str">
            <v>04</v>
          </cell>
          <cell r="F328" t="str">
            <v>STL</v>
          </cell>
          <cell r="G328" t="str">
            <v>9000069</v>
          </cell>
          <cell r="H328" t="str">
            <v>DEXIS ILE-DE-FRANCE</v>
          </cell>
          <cell r="I328" t="str">
            <v>9000073</v>
          </cell>
          <cell r="J328" t="str">
            <v>GROUPE DEXIS</v>
          </cell>
          <cell r="L328">
            <v>17.570799999999998</v>
          </cell>
          <cell r="N328">
            <v>39.564959999999999</v>
          </cell>
          <cell r="P328">
            <v>17.570799999999998</v>
          </cell>
          <cell r="Q328">
            <v>42.389389999999999</v>
          </cell>
          <cell r="S328" t="str">
            <v>9000073</v>
          </cell>
        </row>
        <row r="329">
          <cell r="A329" t="str">
            <v>0005</v>
          </cell>
          <cell r="B329" t="str">
            <v>0</v>
          </cell>
          <cell r="C329" t="str">
            <v>IDE</v>
          </cell>
          <cell r="D329" t="str">
            <v>030</v>
          </cell>
          <cell r="E329" t="str">
            <v>04</v>
          </cell>
          <cell r="F329" t="str">
            <v>TRM</v>
          </cell>
          <cell r="G329" t="str">
            <v>#</v>
          </cell>
          <cell r="H329" t="str">
            <v>S3/01/ZC01/Non affecté</v>
          </cell>
          <cell r="I329" t="str">
            <v>#</v>
          </cell>
          <cell r="J329" t="str">
            <v>S3/01/ZC01/Non affecté</v>
          </cell>
          <cell r="Q329">
            <v>2.6054400000000002</v>
          </cell>
          <cell r="S329" t="str">
            <v>#</v>
          </cell>
        </row>
        <row r="330">
          <cell r="A330" t="str">
            <v>0005</v>
          </cell>
          <cell r="B330" t="str">
            <v>0</v>
          </cell>
          <cell r="C330" t="str">
            <v>IDE</v>
          </cell>
          <cell r="D330" t="str">
            <v>032</v>
          </cell>
          <cell r="E330" t="str">
            <v>03</v>
          </cell>
          <cell r="F330" t="str">
            <v>DIS</v>
          </cell>
          <cell r="G330" t="str">
            <v>#</v>
          </cell>
          <cell r="H330" t="str">
            <v>S3/01/ZC01/Non affecté</v>
          </cell>
          <cell r="I330" t="str">
            <v>#</v>
          </cell>
          <cell r="J330" t="str">
            <v>S3/01/ZC01/Non affecté</v>
          </cell>
          <cell r="L330">
            <v>101.85302</v>
          </cell>
          <cell r="N330">
            <v>329.11216000000002</v>
          </cell>
          <cell r="P330">
            <v>101.85302</v>
          </cell>
          <cell r="Q330">
            <v>173.99567999999999</v>
          </cell>
          <cell r="S330" t="str">
            <v>#</v>
          </cell>
        </row>
        <row r="331">
          <cell r="A331" t="str">
            <v>0005</v>
          </cell>
          <cell r="B331" t="str">
            <v>0</v>
          </cell>
          <cell r="C331" t="str">
            <v>IDE</v>
          </cell>
          <cell r="D331" t="str">
            <v>032</v>
          </cell>
          <cell r="E331" t="str">
            <v>03</v>
          </cell>
          <cell r="F331" t="str">
            <v>DIS</v>
          </cell>
          <cell r="G331" t="str">
            <v>#</v>
          </cell>
          <cell r="H331" t="str">
            <v>S3/01/ZC01/Non affecté</v>
          </cell>
          <cell r="I331" t="str">
            <v>9000385</v>
          </cell>
          <cell r="J331" t="str">
            <v>FAR EXPORT INDUSTRY OTHERS</v>
          </cell>
          <cell r="L331">
            <v>28.708819999999999</v>
          </cell>
          <cell r="N331">
            <v>64.11354</v>
          </cell>
          <cell r="P331">
            <v>28.708819999999999</v>
          </cell>
          <cell r="Q331">
            <v>12.876250000000001</v>
          </cell>
          <cell r="S331" t="str">
            <v>9000385</v>
          </cell>
        </row>
        <row r="332">
          <cell r="A332" t="str">
            <v>0005</v>
          </cell>
          <cell r="B332" t="str">
            <v>0</v>
          </cell>
          <cell r="C332" t="str">
            <v>IDE</v>
          </cell>
          <cell r="D332" t="str">
            <v>032</v>
          </cell>
          <cell r="E332" t="str">
            <v>03</v>
          </cell>
          <cell r="F332" t="str">
            <v>DIS</v>
          </cell>
          <cell r="G332" t="str">
            <v>#</v>
          </cell>
          <cell r="H332" t="str">
            <v>S3/01/ZC01/Non affecté</v>
          </cell>
          <cell r="I332" t="str">
            <v>9000386</v>
          </cell>
          <cell r="J332" t="str">
            <v>AFRIQUE MAGHREB INDUS</v>
          </cell>
          <cell r="L332">
            <v>16.66948</v>
          </cell>
          <cell r="N332">
            <v>110.55612000000001</v>
          </cell>
          <cell r="P332">
            <v>16.66948</v>
          </cell>
          <cell r="Q332">
            <v>41.137030000000003</v>
          </cell>
          <cell r="S332" t="str">
            <v>9000386</v>
          </cell>
        </row>
        <row r="333">
          <cell r="A333" t="str">
            <v>0005</v>
          </cell>
          <cell r="B333" t="str">
            <v>0</v>
          </cell>
          <cell r="C333" t="str">
            <v>IDE</v>
          </cell>
          <cell r="D333" t="str">
            <v>032</v>
          </cell>
          <cell r="E333" t="str">
            <v>03</v>
          </cell>
          <cell r="F333" t="str">
            <v>DIS</v>
          </cell>
          <cell r="G333" t="str">
            <v>#</v>
          </cell>
          <cell r="H333" t="str">
            <v>S3/01/ZC01/Non affecté</v>
          </cell>
          <cell r="I333" t="str">
            <v>9000388</v>
          </cell>
          <cell r="J333" t="str">
            <v>AFRIQUE AUSTRALE INDUSTRY</v>
          </cell>
          <cell r="L333">
            <v>31.354610000000001</v>
          </cell>
          <cell r="N333">
            <v>78.144049999999993</v>
          </cell>
          <cell r="P333">
            <v>31.354610000000001</v>
          </cell>
          <cell r="Q333">
            <v>49.243899999999996</v>
          </cell>
          <cell r="S333" t="str">
            <v>9000388</v>
          </cell>
        </row>
        <row r="334">
          <cell r="A334" t="str">
            <v>0005</v>
          </cell>
          <cell r="B334" t="str">
            <v>0</v>
          </cell>
          <cell r="C334" t="str">
            <v>IDE</v>
          </cell>
          <cell r="D334" t="str">
            <v>032</v>
          </cell>
          <cell r="E334" t="str">
            <v>03</v>
          </cell>
          <cell r="F334" t="str">
            <v>DIS</v>
          </cell>
          <cell r="G334" t="str">
            <v>#</v>
          </cell>
          <cell r="H334" t="str">
            <v>S3/01/ZC01/Non affecté</v>
          </cell>
          <cell r="I334" t="str">
            <v>9000389</v>
          </cell>
          <cell r="J334" t="str">
            <v>MIDDLE EAST INDUSTRY</v>
          </cell>
          <cell r="L334">
            <v>9.1314299999999999</v>
          </cell>
          <cell r="N334">
            <v>89.155159999999995</v>
          </cell>
          <cell r="P334">
            <v>9.1314299999999999</v>
          </cell>
          <cell r="Q334">
            <v>212.41442000000001</v>
          </cell>
          <cell r="S334" t="str">
            <v>9000389</v>
          </cell>
        </row>
        <row r="335">
          <cell r="A335" t="str">
            <v>0005</v>
          </cell>
          <cell r="B335" t="str">
            <v>0</v>
          </cell>
          <cell r="C335" t="str">
            <v>IDE</v>
          </cell>
          <cell r="D335" t="str">
            <v>032</v>
          </cell>
          <cell r="E335" t="str">
            <v>03</v>
          </cell>
          <cell r="F335" t="str">
            <v>MIX</v>
          </cell>
          <cell r="G335" t="str">
            <v>#</v>
          </cell>
          <cell r="H335" t="str">
            <v>S3/01/ZC01/Non affecté</v>
          </cell>
          <cell r="I335" t="str">
            <v>#</v>
          </cell>
          <cell r="J335" t="str">
            <v>S3/01/ZC01/Non affecté</v>
          </cell>
          <cell r="L335">
            <v>0.55181000000000002</v>
          </cell>
          <cell r="N335">
            <v>94.128110000000007</v>
          </cell>
          <cell r="P335">
            <v>0.55181000000000002</v>
          </cell>
          <cell r="S335" t="str">
            <v>#</v>
          </cell>
        </row>
        <row r="336">
          <cell r="A336" t="str">
            <v>0005</v>
          </cell>
          <cell r="B336" t="str">
            <v>0</v>
          </cell>
          <cell r="C336" t="str">
            <v>IDE</v>
          </cell>
          <cell r="D336" t="str">
            <v>032</v>
          </cell>
          <cell r="E336" t="str">
            <v>03</v>
          </cell>
          <cell r="F336" t="str">
            <v>MIX</v>
          </cell>
          <cell r="G336" t="str">
            <v>#</v>
          </cell>
          <cell r="H336" t="str">
            <v>S3/01/ZC01/Non affecté</v>
          </cell>
          <cell r="I336" t="str">
            <v>9000389</v>
          </cell>
          <cell r="J336" t="str">
            <v>MIDDLE EAST INDUSTRY</v>
          </cell>
          <cell r="L336">
            <v>-0.50778999999999996</v>
          </cell>
          <cell r="N336">
            <v>20.424019999999999</v>
          </cell>
          <cell r="P336">
            <v>-0.50778999999999996</v>
          </cell>
          <cell r="S336" t="str">
            <v>9000389</v>
          </cell>
        </row>
        <row r="337">
          <cell r="A337" t="str">
            <v>0005</v>
          </cell>
          <cell r="B337" t="str">
            <v>0</v>
          </cell>
          <cell r="C337" t="str">
            <v>IDE</v>
          </cell>
          <cell r="D337" t="str">
            <v>032</v>
          </cell>
          <cell r="E337" t="str">
            <v>03</v>
          </cell>
          <cell r="F337" t="str">
            <v>MQC</v>
          </cell>
          <cell r="G337" t="str">
            <v>#</v>
          </cell>
          <cell r="H337" t="str">
            <v>S3/01/ZC01/Non affecté</v>
          </cell>
          <cell r="I337" t="str">
            <v>#</v>
          </cell>
          <cell r="J337" t="str">
            <v>S3/01/ZC01/Non affecté</v>
          </cell>
          <cell r="L337">
            <v>0.23394999999999999</v>
          </cell>
          <cell r="N337">
            <v>7.1040700000000001</v>
          </cell>
          <cell r="P337">
            <v>0.23394999999999999</v>
          </cell>
          <cell r="Q337">
            <v>0.20895</v>
          </cell>
          <cell r="S337" t="str">
            <v>#</v>
          </cell>
        </row>
        <row r="338">
          <cell r="A338" t="str">
            <v>0005</v>
          </cell>
          <cell r="B338" t="str">
            <v>0</v>
          </cell>
          <cell r="C338" t="str">
            <v>IDE</v>
          </cell>
          <cell r="D338" t="str">
            <v>032</v>
          </cell>
          <cell r="E338" t="str">
            <v>03</v>
          </cell>
          <cell r="F338" t="str">
            <v>STL</v>
          </cell>
          <cell r="G338" t="str">
            <v>#</v>
          </cell>
          <cell r="H338" t="str">
            <v>S3/01/ZC01/Non affecté</v>
          </cell>
          <cell r="I338" t="str">
            <v>#</v>
          </cell>
          <cell r="J338" t="str">
            <v>S3/01/ZC01/Non affecté</v>
          </cell>
          <cell r="L338">
            <v>9.4906000000000006</v>
          </cell>
          <cell r="P338">
            <v>9.4906000000000006</v>
          </cell>
          <cell r="Q338">
            <v>7.3999999999999996E-2</v>
          </cell>
          <cell r="S338" t="str">
            <v>#</v>
          </cell>
        </row>
        <row r="339">
          <cell r="A339" t="str">
            <v>0005</v>
          </cell>
          <cell r="B339" t="str">
            <v>0</v>
          </cell>
          <cell r="C339" t="str">
            <v>IDE</v>
          </cell>
          <cell r="D339" t="str">
            <v>032</v>
          </cell>
          <cell r="E339" t="str">
            <v>04</v>
          </cell>
          <cell r="F339" t="str">
            <v>DIS</v>
          </cell>
          <cell r="G339" t="str">
            <v>#</v>
          </cell>
          <cell r="H339" t="str">
            <v>S3/01/ZC01/Non affecté</v>
          </cell>
          <cell r="I339" t="str">
            <v>9000389</v>
          </cell>
          <cell r="J339" t="str">
            <v>MIDDLE EAST INDUSTRY</v>
          </cell>
          <cell r="L339">
            <v>5.8917999999999999</v>
          </cell>
          <cell r="P339">
            <v>5.8917999999999999</v>
          </cell>
          <cell r="S339" t="str">
            <v>9000389</v>
          </cell>
        </row>
        <row r="340">
          <cell r="A340" t="str">
            <v>0005</v>
          </cell>
          <cell r="B340" t="str">
            <v>0</v>
          </cell>
          <cell r="C340" t="str">
            <v>IDE</v>
          </cell>
          <cell r="D340" t="str">
            <v>032</v>
          </cell>
          <cell r="E340" t="str">
            <v>04</v>
          </cell>
          <cell r="F340" t="str">
            <v>STL</v>
          </cell>
          <cell r="G340" t="str">
            <v>#</v>
          </cell>
          <cell r="H340" t="str">
            <v>S3/01/ZC01/Non affecté</v>
          </cell>
          <cell r="I340" t="str">
            <v>9000386</v>
          </cell>
          <cell r="J340" t="str">
            <v>AFRIQUE MAGHREB INDUS</v>
          </cell>
          <cell r="N340">
            <v>0.88809000000000005</v>
          </cell>
          <cell r="Q340">
            <v>3.0194399999999999</v>
          </cell>
          <cell r="S340" t="str">
            <v>9000386</v>
          </cell>
        </row>
        <row r="341">
          <cell r="A341" t="str">
            <v>0005</v>
          </cell>
          <cell r="B341" t="str">
            <v>0</v>
          </cell>
          <cell r="C341" t="str">
            <v>IDE</v>
          </cell>
          <cell r="D341" t="str">
            <v>033</v>
          </cell>
          <cell r="E341" t="str">
            <v>03</v>
          </cell>
          <cell r="F341" t="str">
            <v>DIS</v>
          </cell>
          <cell r="G341" t="str">
            <v>#</v>
          </cell>
          <cell r="H341" t="str">
            <v>S3/01/ZC01/Non affecté</v>
          </cell>
          <cell r="I341" t="str">
            <v>#</v>
          </cell>
          <cell r="J341" t="str">
            <v>S3/01/ZC01/Non affecté</v>
          </cell>
          <cell r="L341">
            <v>527.67128000000002</v>
          </cell>
          <cell r="N341">
            <v>688.29348000000005</v>
          </cell>
          <cell r="P341">
            <v>527.67128000000002</v>
          </cell>
          <cell r="Q341">
            <v>635.32424000000003</v>
          </cell>
          <cell r="S341" t="str">
            <v>#</v>
          </cell>
        </row>
        <row r="342">
          <cell r="A342" t="str">
            <v>0005</v>
          </cell>
          <cell r="B342" t="str">
            <v>0</v>
          </cell>
          <cell r="C342" t="str">
            <v>IDE</v>
          </cell>
          <cell r="D342" t="str">
            <v>033</v>
          </cell>
          <cell r="E342" t="str">
            <v>03</v>
          </cell>
          <cell r="F342" t="str">
            <v>DIS</v>
          </cell>
          <cell r="G342" t="str">
            <v>#</v>
          </cell>
          <cell r="H342" t="str">
            <v>S3/01/ZC01/Non affecté</v>
          </cell>
          <cell r="I342" t="str">
            <v>9000965</v>
          </cell>
          <cell r="J342" t="str">
            <v>SCALA SPA</v>
          </cell>
          <cell r="L342">
            <v>62.171799999999998</v>
          </cell>
          <cell r="N342">
            <v>101.42986999999999</v>
          </cell>
          <cell r="P342">
            <v>62.171799999999998</v>
          </cell>
          <cell r="Q342">
            <v>93.043340000000001</v>
          </cell>
          <cell r="S342" t="str">
            <v>9000965</v>
          </cell>
        </row>
        <row r="343">
          <cell r="A343" t="str">
            <v>0005</v>
          </cell>
          <cell r="B343" t="str">
            <v>0</v>
          </cell>
          <cell r="C343" t="str">
            <v>IDE</v>
          </cell>
          <cell r="D343" t="str">
            <v>033</v>
          </cell>
          <cell r="E343" t="str">
            <v>03</v>
          </cell>
          <cell r="F343" t="str">
            <v>MEQ</v>
          </cell>
          <cell r="G343" t="str">
            <v>#</v>
          </cell>
          <cell r="H343" t="str">
            <v>S3/01/ZC01/Non affecté</v>
          </cell>
          <cell r="I343" t="str">
            <v>#</v>
          </cell>
          <cell r="J343" t="str">
            <v>S3/01/ZC01/Non affecté</v>
          </cell>
          <cell r="L343">
            <v>5.3523399999999999</v>
          </cell>
          <cell r="N343">
            <v>38.445329999999998</v>
          </cell>
          <cell r="P343">
            <v>5.3523399999999999</v>
          </cell>
          <cell r="Q343">
            <v>31.793849999999999</v>
          </cell>
          <cell r="S343" t="str">
            <v>#</v>
          </cell>
        </row>
        <row r="344">
          <cell r="A344" t="str">
            <v>0005</v>
          </cell>
          <cell r="B344" t="str">
            <v>0</v>
          </cell>
          <cell r="C344" t="str">
            <v>IDE</v>
          </cell>
          <cell r="D344" t="str">
            <v>033</v>
          </cell>
          <cell r="E344" t="str">
            <v>03</v>
          </cell>
          <cell r="F344" t="str">
            <v>PMT</v>
          </cell>
          <cell r="G344" t="str">
            <v>#</v>
          </cell>
          <cell r="H344" t="str">
            <v>S3/01/ZC01/Non affecté</v>
          </cell>
          <cell r="I344" t="str">
            <v>#</v>
          </cell>
          <cell r="J344" t="str">
            <v>S3/01/ZC01/Non affecté</v>
          </cell>
          <cell r="N344">
            <v>1.3320000000000001</v>
          </cell>
          <cell r="Q344">
            <v>2.16</v>
          </cell>
          <cell r="S344" t="str">
            <v>#</v>
          </cell>
        </row>
        <row r="345">
          <cell r="A345" t="str">
            <v>0005</v>
          </cell>
          <cell r="B345" t="str">
            <v>0</v>
          </cell>
          <cell r="C345" t="str">
            <v>IDE</v>
          </cell>
          <cell r="D345" t="str">
            <v>033</v>
          </cell>
          <cell r="E345" t="str">
            <v>03</v>
          </cell>
          <cell r="F345" t="str">
            <v>STL</v>
          </cell>
          <cell r="G345" t="str">
            <v>#</v>
          </cell>
          <cell r="H345" t="str">
            <v>S3/01/ZC01/Non affecté</v>
          </cell>
          <cell r="I345" t="str">
            <v>#</v>
          </cell>
          <cell r="J345" t="str">
            <v>S3/01/ZC01/Non affecté</v>
          </cell>
          <cell r="Q345">
            <v>1.3932</v>
          </cell>
          <cell r="S345" t="str">
            <v>#</v>
          </cell>
        </row>
        <row r="346">
          <cell r="A346" t="str">
            <v>0005</v>
          </cell>
          <cell r="B346" t="str">
            <v>0</v>
          </cell>
          <cell r="C346" t="str">
            <v>IDE</v>
          </cell>
          <cell r="D346" t="str">
            <v>033</v>
          </cell>
          <cell r="E346" t="str">
            <v>04</v>
          </cell>
          <cell r="F346" t="str">
            <v>AGR</v>
          </cell>
          <cell r="G346" t="str">
            <v>#</v>
          </cell>
          <cell r="H346" t="str">
            <v>S3/01/ZC01/Non affecté</v>
          </cell>
          <cell r="I346" t="str">
            <v>#</v>
          </cell>
          <cell r="J346" t="str">
            <v>S3/01/ZC01/Non affecté</v>
          </cell>
          <cell r="L346">
            <v>2.54711</v>
          </cell>
          <cell r="N346">
            <v>3.6225299999999998</v>
          </cell>
          <cell r="P346">
            <v>2.54711</v>
          </cell>
          <cell r="Q346">
            <v>7.3293499999999998</v>
          </cell>
          <cell r="S346" t="str">
            <v>#</v>
          </cell>
        </row>
        <row r="347">
          <cell r="A347" t="str">
            <v>0005</v>
          </cell>
          <cell r="B347" t="str">
            <v>0</v>
          </cell>
          <cell r="C347" t="str">
            <v>IDE</v>
          </cell>
          <cell r="D347" t="str">
            <v>033</v>
          </cell>
          <cell r="E347" t="str">
            <v>04</v>
          </cell>
          <cell r="F347" t="str">
            <v>AUT</v>
          </cell>
          <cell r="G347" t="str">
            <v>#</v>
          </cell>
          <cell r="H347" t="str">
            <v>S3/01/ZC01/Non affecté</v>
          </cell>
          <cell r="I347" t="str">
            <v>#</v>
          </cell>
          <cell r="J347" t="str">
            <v>S3/01/ZC01/Non affecté</v>
          </cell>
          <cell r="N347">
            <v>0.40250000000000002</v>
          </cell>
          <cell r="Q347">
            <v>0.57911999999999997</v>
          </cell>
          <cell r="S347" t="str">
            <v>#</v>
          </cell>
        </row>
        <row r="348">
          <cell r="A348" t="str">
            <v>0005</v>
          </cell>
          <cell r="B348" t="str">
            <v>0</v>
          </cell>
          <cell r="C348" t="str">
            <v>IDE</v>
          </cell>
          <cell r="D348" t="str">
            <v>033</v>
          </cell>
          <cell r="E348" t="str">
            <v>04</v>
          </cell>
          <cell r="F348" t="str">
            <v>FDA</v>
          </cell>
          <cell r="G348" t="str">
            <v>#</v>
          </cell>
          <cell r="H348" t="str">
            <v>S3/01/ZC01/Non affecté</v>
          </cell>
          <cell r="I348" t="str">
            <v>#</v>
          </cell>
          <cell r="J348" t="str">
            <v>S3/01/ZC01/Non affecté</v>
          </cell>
          <cell r="L348">
            <v>2.6926399999999999</v>
          </cell>
          <cell r="N348">
            <v>8.8544999999999998</v>
          </cell>
          <cell r="P348">
            <v>2.6926399999999999</v>
          </cell>
          <cell r="Q348">
            <v>10.47462</v>
          </cell>
          <cell r="S348" t="str">
            <v>#</v>
          </cell>
        </row>
        <row r="349">
          <cell r="A349" t="str">
            <v>0005</v>
          </cell>
          <cell r="B349" t="str">
            <v>0</v>
          </cell>
          <cell r="C349" t="str">
            <v>IDE</v>
          </cell>
          <cell r="D349" t="str">
            <v>033</v>
          </cell>
          <cell r="E349" t="str">
            <v>04</v>
          </cell>
          <cell r="F349" t="str">
            <v>MCP</v>
          </cell>
          <cell r="G349" t="str">
            <v>#</v>
          </cell>
          <cell r="H349" t="str">
            <v>S3/01/ZC01/Non affecté</v>
          </cell>
          <cell r="I349" t="str">
            <v>#</v>
          </cell>
          <cell r="J349" t="str">
            <v>S3/01/ZC01/Non affecté</v>
          </cell>
          <cell r="N349">
            <v>0.96599999999999997</v>
          </cell>
          <cell r="S349" t="str">
            <v>#</v>
          </cell>
        </row>
        <row r="350">
          <cell r="A350" t="str">
            <v>0005</v>
          </cell>
          <cell r="B350" t="str">
            <v>0</v>
          </cell>
          <cell r="C350" t="str">
            <v>IDE</v>
          </cell>
          <cell r="D350" t="str">
            <v>033</v>
          </cell>
          <cell r="E350" t="str">
            <v>04</v>
          </cell>
          <cell r="F350" t="str">
            <v>MHD</v>
          </cell>
          <cell r="G350" t="str">
            <v>#</v>
          </cell>
          <cell r="H350" t="str">
            <v>S3/01/ZC01/Non affecté</v>
          </cell>
          <cell r="I350" t="str">
            <v>#</v>
          </cell>
          <cell r="J350" t="str">
            <v>S3/01/ZC01/Non affecté</v>
          </cell>
          <cell r="L350">
            <v>3.0164499999999999</v>
          </cell>
          <cell r="N350">
            <v>0.40250999999999998</v>
          </cell>
          <cell r="P350">
            <v>3.0164499999999999</v>
          </cell>
          <cell r="Q350">
            <v>1.6911099999999999</v>
          </cell>
          <cell r="S350" t="str">
            <v>#</v>
          </cell>
        </row>
        <row r="351">
          <cell r="A351" t="str">
            <v>0005</v>
          </cell>
          <cell r="B351" t="str">
            <v>0</v>
          </cell>
          <cell r="C351" t="str">
            <v>IDE</v>
          </cell>
          <cell r="D351" t="str">
            <v>033</v>
          </cell>
          <cell r="E351" t="str">
            <v>04</v>
          </cell>
          <cell r="F351" t="str">
            <v>MQC</v>
          </cell>
          <cell r="G351" t="str">
            <v>#</v>
          </cell>
          <cell r="H351" t="str">
            <v>S3/01/ZC01/Non affecté</v>
          </cell>
          <cell r="I351" t="str">
            <v>#</v>
          </cell>
          <cell r="J351" t="str">
            <v>S3/01/ZC01/Non affecté</v>
          </cell>
          <cell r="L351">
            <v>106.83794</v>
          </cell>
          <cell r="N351">
            <v>113.66594000000001</v>
          </cell>
          <cell r="P351">
            <v>106.83794</v>
          </cell>
          <cell r="Q351">
            <v>95.392939999999996</v>
          </cell>
          <cell r="S351" t="str">
            <v>#</v>
          </cell>
        </row>
        <row r="352">
          <cell r="A352" t="str">
            <v>0005</v>
          </cell>
          <cell r="B352" t="str">
            <v>0</v>
          </cell>
          <cell r="C352" t="str">
            <v>IDE</v>
          </cell>
          <cell r="D352" t="str">
            <v>033</v>
          </cell>
          <cell r="E352" t="str">
            <v>04</v>
          </cell>
          <cell r="F352" t="str">
            <v>PPP</v>
          </cell>
          <cell r="G352" t="str">
            <v>#</v>
          </cell>
          <cell r="H352" t="str">
            <v>S3/01/ZC01/Non affecté</v>
          </cell>
          <cell r="I352" t="str">
            <v>#</v>
          </cell>
          <cell r="J352" t="str">
            <v>S3/01/ZC01/Non affecté</v>
          </cell>
          <cell r="L352">
            <v>21.27975</v>
          </cell>
          <cell r="N352">
            <v>17.640699999999999</v>
          </cell>
          <cell r="P352">
            <v>21.27975</v>
          </cell>
          <cell r="Q352">
            <v>16.92342</v>
          </cell>
          <cell r="S352" t="str">
            <v>#</v>
          </cell>
        </row>
        <row r="353">
          <cell r="A353" t="str">
            <v>0005</v>
          </cell>
          <cell r="B353" t="str">
            <v>0</v>
          </cell>
          <cell r="C353" t="str">
            <v>IDE</v>
          </cell>
          <cell r="D353" t="str">
            <v>033</v>
          </cell>
          <cell r="E353" t="str">
            <v>04</v>
          </cell>
          <cell r="F353" t="str">
            <v>STL</v>
          </cell>
          <cell r="G353" t="str">
            <v>#</v>
          </cell>
          <cell r="H353" t="str">
            <v>S3/01/ZC01/Non affecté</v>
          </cell>
          <cell r="I353" t="str">
            <v>#</v>
          </cell>
          <cell r="J353" t="str">
            <v>S3/01/ZC01/Non affecté</v>
          </cell>
          <cell r="L353">
            <v>30.541080000000001</v>
          </cell>
          <cell r="N353">
            <v>25.759409999999999</v>
          </cell>
          <cell r="P353">
            <v>30.541080000000001</v>
          </cell>
          <cell r="Q353">
            <v>25.84158</v>
          </cell>
          <cell r="S353" t="str">
            <v>#</v>
          </cell>
        </row>
        <row r="354">
          <cell r="A354" t="str">
            <v>0005</v>
          </cell>
          <cell r="B354" t="str">
            <v>0</v>
          </cell>
          <cell r="C354" t="str">
            <v>IDE</v>
          </cell>
          <cell r="D354" t="str">
            <v>033</v>
          </cell>
          <cell r="E354" t="str">
            <v>04</v>
          </cell>
          <cell r="F354" t="str">
            <v>STL</v>
          </cell>
          <cell r="G354" t="str">
            <v>#</v>
          </cell>
          <cell r="H354" t="str">
            <v>S3/01/ZC01/Non affecté</v>
          </cell>
          <cell r="I354" t="str">
            <v>9000655</v>
          </cell>
          <cell r="J354" t="str">
            <v>GRUPPO DANIELI &amp; C.</v>
          </cell>
          <cell r="L354">
            <v>20.907419999999998</v>
          </cell>
          <cell r="N354">
            <v>136.85003</v>
          </cell>
          <cell r="P354">
            <v>20.907419999999998</v>
          </cell>
          <cell r="Q354">
            <v>95.38364</v>
          </cell>
          <cell r="S354" t="str">
            <v>9000655</v>
          </cell>
        </row>
        <row r="355">
          <cell r="A355" t="str">
            <v>0005</v>
          </cell>
          <cell r="B355" t="str">
            <v>0</v>
          </cell>
          <cell r="C355" t="str">
            <v>IDE</v>
          </cell>
          <cell r="D355" t="str">
            <v>033</v>
          </cell>
          <cell r="E355" t="str">
            <v>04</v>
          </cell>
          <cell r="F355" t="str">
            <v>STL</v>
          </cell>
          <cell r="G355" t="str">
            <v>9000845</v>
          </cell>
          <cell r="H355" t="str">
            <v>MARCEGAGLIA SPA</v>
          </cell>
          <cell r="I355" t="str">
            <v>#</v>
          </cell>
          <cell r="J355" t="str">
            <v>S3/01/ZC01/Non affecté</v>
          </cell>
          <cell r="N355">
            <v>52.324959999999997</v>
          </cell>
          <cell r="Q355">
            <v>39.291539999999998</v>
          </cell>
          <cell r="S355" t="str">
            <v>#</v>
          </cell>
        </row>
        <row r="356">
          <cell r="A356" t="str">
            <v>0005</v>
          </cell>
          <cell r="B356" t="str">
            <v>0</v>
          </cell>
          <cell r="C356" t="str">
            <v>IDE</v>
          </cell>
          <cell r="D356" t="str">
            <v>033</v>
          </cell>
          <cell r="E356" t="str">
            <v>04</v>
          </cell>
          <cell r="F356" t="str">
            <v>STL</v>
          </cell>
          <cell r="G356" t="str">
            <v>9001145</v>
          </cell>
          <cell r="H356" t="str">
            <v>MARCEGAGLIA</v>
          </cell>
          <cell r="I356" t="str">
            <v>#</v>
          </cell>
          <cell r="J356" t="str">
            <v>S3/01/ZC01/Non affecté</v>
          </cell>
          <cell r="L356">
            <v>41.832430000000002</v>
          </cell>
          <cell r="P356">
            <v>41.832430000000002</v>
          </cell>
          <cell r="S356" t="str">
            <v>#</v>
          </cell>
        </row>
        <row r="357">
          <cell r="A357" t="str">
            <v>0005</v>
          </cell>
          <cell r="B357" t="str">
            <v>0</v>
          </cell>
          <cell r="C357" t="str">
            <v>IDE</v>
          </cell>
          <cell r="D357" t="str">
            <v>033</v>
          </cell>
          <cell r="E357" t="str">
            <v>04</v>
          </cell>
          <cell r="F357" t="str">
            <v>TRM</v>
          </cell>
          <cell r="G357" t="str">
            <v>#</v>
          </cell>
          <cell r="H357" t="str">
            <v>S3/01/ZC01/Non affecté</v>
          </cell>
          <cell r="I357" t="str">
            <v>#</v>
          </cell>
          <cell r="J357" t="str">
            <v>S3/01/ZC01/Non affecté</v>
          </cell>
          <cell r="L357">
            <v>15.363300000000001</v>
          </cell>
          <cell r="N357">
            <v>11.107799999999999</v>
          </cell>
          <cell r="P357">
            <v>15.363300000000001</v>
          </cell>
          <cell r="Q357">
            <v>28.052759999999999</v>
          </cell>
          <cell r="S357" t="str">
            <v>#</v>
          </cell>
        </row>
        <row r="358">
          <cell r="A358" t="str">
            <v>0005</v>
          </cell>
          <cell r="B358" t="str">
            <v>0</v>
          </cell>
          <cell r="C358" t="str">
            <v>IDE</v>
          </cell>
          <cell r="D358" t="str">
            <v>034</v>
          </cell>
          <cell r="E358" t="str">
            <v>03</v>
          </cell>
          <cell r="F358" t="str">
            <v>DIS</v>
          </cell>
          <cell r="G358" t="str">
            <v>#</v>
          </cell>
          <cell r="H358" t="str">
            <v>S3/01/ZC01/Non affecté</v>
          </cell>
          <cell r="I358" t="str">
            <v>#</v>
          </cell>
          <cell r="J358" t="str">
            <v>S3/01/ZC01/Non affecté</v>
          </cell>
          <cell r="L358">
            <v>115.76084</v>
          </cell>
          <cell r="N358">
            <v>202.27260999999999</v>
          </cell>
          <cell r="P358">
            <v>115.76084</v>
          </cell>
          <cell r="Q358">
            <v>148.41968</v>
          </cell>
          <cell r="S358" t="str">
            <v>#</v>
          </cell>
        </row>
        <row r="359">
          <cell r="A359" t="str">
            <v>0005</v>
          </cell>
          <cell r="B359" t="str">
            <v>0</v>
          </cell>
          <cell r="C359" t="str">
            <v>IDE</v>
          </cell>
          <cell r="D359" t="str">
            <v>034</v>
          </cell>
          <cell r="E359" t="str">
            <v>03</v>
          </cell>
          <cell r="F359" t="str">
            <v>DIS</v>
          </cell>
          <cell r="G359" t="str">
            <v>9000700</v>
          </cell>
          <cell r="H359" t="str">
            <v>GRUPO DEXIS</v>
          </cell>
          <cell r="I359" t="str">
            <v>#</v>
          </cell>
          <cell r="J359" t="str">
            <v>S3/01/ZC01/Non affecté</v>
          </cell>
          <cell r="L359">
            <v>30.127289999999999</v>
          </cell>
          <cell r="N359">
            <v>55.100259999999999</v>
          </cell>
          <cell r="P359">
            <v>30.127289999999999</v>
          </cell>
          <cell r="Q359">
            <v>57.573900000000002</v>
          </cell>
          <cell r="S359" t="str">
            <v>#</v>
          </cell>
        </row>
        <row r="360">
          <cell r="A360" t="str">
            <v>0005</v>
          </cell>
          <cell r="B360" t="str">
            <v>0</v>
          </cell>
          <cell r="C360" t="str">
            <v>IDE</v>
          </cell>
          <cell r="D360" t="str">
            <v>034</v>
          </cell>
          <cell r="E360" t="str">
            <v>03</v>
          </cell>
          <cell r="F360" t="str">
            <v>DIS</v>
          </cell>
          <cell r="G360" t="str">
            <v>9001055</v>
          </cell>
          <cell r="H360" t="str">
            <v>Grupo ROLESPINHO</v>
          </cell>
          <cell r="I360" t="str">
            <v>#</v>
          </cell>
          <cell r="J360" t="str">
            <v>S3/01/ZC01/Non affecté</v>
          </cell>
          <cell r="L360">
            <v>24.505479999999999</v>
          </cell>
          <cell r="N360">
            <v>13.05002</v>
          </cell>
          <cell r="P360">
            <v>24.505479999999999</v>
          </cell>
          <cell r="Q360">
            <v>8.3537099999999995</v>
          </cell>
          <cell r="S360" t="str">
            <v>#</v>
          </cell>
        </row>
        <row r="361">
          <cell r="A361" t="str">
            <v>0005</v>
          </cell>
          <cell r="B361" t="str">
            <v>0</v>
          </cell>
          <cell r="C361" t="str">
            <v>IDE</v>
          </cell>
          <cell r="D361" t="str">
            <v>034</v>
          </cell>
          <cell r="E361" t="str">
            <v>03</v>
          </cell>
          <cell r="F361" t="str">
            <v>DIS</v>
          </cell>
          <cell r="G361" t="str">
            <v>9001140</v>
          </cell>
          <cell r="H361" t="str">
            <v>GRUPO CEAPI</v>
          </cell>
          <cell r="I361" t="str">
            <v>#</v>
          </cell>
          <cell r="J361" t="str">
            <v>S3/01/ZC01/Non affecté</v>
          </cell>
          <cell r="L361">
            <v>22.738109999999999</v>
          </cell>
          <cell r="N361">
            <v>17.761980000000001</v>
          </cell>
          <cell r="P361">
            <v>22.738109999999999</v>
          </cell>
          <cell r="Q361">
            <v>10.87853</v>
          </cell>
          <cell r="S361" t="str">
            <v>#</v>
          </cell>
        </row>
        <row r="362">
          <cell r="A362" t="str">
            <v>0005</v>
          </cell>
          <cell r="B362" t="str">
            <v>0</v>
          </cell>
          <cell r="C362" t="str">
            <v>IDE</v>
          </cell>
          <cell r="D362" t="str">
            <v>034</v>
          </cell>
          <cell r="E362" t="str">
            <v>03</v>
          </cell>
          <cell r="F362" t="str">
            <v>DIS</v>
          </cell>
          <cell r="G362" t="str">
            <v>9001165</v>
          </cell>
          <cell r="H362" t="str">
            <v>GRUPO ROEIRASA</v>
          </cell>
          <cell r="I362" t="str">
            <v>#</v>
          </cell>
          <cell r="J362" t="str">
            <v>S3/01/ZC01/Non affecté</v>
          </cell>
          <cell r="L362">
            <v>101.01948</v>
          </cell>
          <cell r="N362">
            <v>173.62485000000001</v>
          </cell>
          <cell r="P362">
            <v>101.01948</v>
          </cell>
          <cell r="Q362">
            <v>156.2998</v>
          </cell>
          <cell r="S362" t="str">
            <v>#</v>
          </cell>
        </row>
        <row r="363">
          <cell r="A363" t="str">
            <v>0005</v>
          </cell>
          <cell r="B363" t="str">
            <v>0</v>
          </cell>
          <cell r="C363" t="str">
            <v>IDE</v>
          </cell>
          <cell r="D363" t="str">
            <v>034</v>
          </cell>
          <cell r="E363" t="str">
            <v>03</v>
          </cell>
          <cell r="F363" t="str">
            <v>MTO</v>
          </cell>
          <cell r="G363" t="str">
            <v>9001055</v>
          </cell>
          <cell r="H363" t="str">
            <v>Grupo ROLESPINHO</v>
          </cell>
          <cell r="I363" t="str">
            <v>#</v>
          </cell>
          <cell r="J363" t="str">
            <v>S3/01/ZC01/Non affecté</v>
          </cell>
          <cell r="L363">
            <v>2.9723000000000002</v>
          </cell>
          <cell r="N363">
            <v>2.9</v>
          </cell>
          <cell r="P363">
            <v>2.9723000000000002</v>
          </cell>
          <cell r="S363" t="str">
            <v>#</v>
          </cell>
        </row>
        <row r="364">
          <cell r="A364" t="str">
            <v>0005</v>
          </cell>
          <cell r="B364" t="str">
            <v>0</v>
          </cell>
          <cell r="C364" t="str">
            <v>IDE</v>
          </cell>
          <cell r="D364" t="str">
            <v>034</v>
          </cell>
          <cell r="E364" t="str">
            <v>03</v>
          </cell>
          <cell r="F364" t="str">
            <v>RAI</v>
          </cell>
          <cell r="G364" t="str">
            <v>9001165</v>
          </cell>
          <cell r="H364" t="str">
            <v>GRUPO ROEIRASA</v>
          </cell>
          <cell r="I364" t="str">
            <v>#</v>
          </cell>
          <cell r="J364" t="str">
            <v>S3/01/ZC01/Non affecté</v>
          </cell>
          <cell r="L364">
            <v>0.42575000000000002</v>
          </cell>
          <cell r="P364">
            <v>0.42575000000000002</v>
          </cell>
          <cell r="S364" t="str">
            <v>#</v>
          </cell>
        </row>
        <row r="365">
          <cell r="A365" t="str">
            <v>0005</v>
          </cell>
          <cell r="B365" t="str">
            <v>0</v>
          </cell>
          <cell r="C365" t="str">
            <v>IDE</v>
          </cell>
          <cell r="D365" t="str">
            <v>034</v>
          </cell>
          <cell r="E365" t="str">
            <v>04</v>
          </cell>
          <cell r="F365" t="str">
            <v>AUT</v>
          </cell>
          <cell r="G365" t="str">
            <v>#</v>
          </cell>
          <cell r="H365" t="str">
            <v>S3/01/ZC01/Non affecté</v>
          </cell>
          <cell r="I365" t="str">
            <v>#</v>
          </cell>
          <cell r="J365" t="str">
            <v>S3/01/ZC01/Non affecté</v>
          </cell>
          <cell r="L365">
            <v>6.1499999999999999E-2</v>
          </cell>
          <cell r="N365">
            <v>0.72499000000000002</v>
          </cell>
          <cell r="P365">
            <v>6.1499999999999999E-2</v>
          </cell>
          <cell r="Q365">
            <v>5.144E-2</v>
          </cell>
          <cell r="S365" t="str">
            <v>#</v>
          </cell>
        </row>
        <row r="366">
          <cell r="A366" t="str">
            <v>0005</v>
          </cell>
          <cell r="B366" t="str">
            <v>0</v>
          </cell>
          <cell r="C366" t="str">
            <v>IDE</v>
          </cell>
          <cell r="D366" t="str">
            <v>034</v>
          </cell>
          <cell r="E366" t="str">
            <v>04</v>
          </cell>
          <cell r="F366" t="str">
            <v>MQC</v>
          </cell>
          <cell r="G366" t="str">
            <v>#</v>
          </cell>
          <cell r="H366" t="str">
            <v>S3/01/ZC01/Non affecté</v>
          </cell>
          <cell r="I366" t="str">
            <v>#</v>
          </cell>
          <cell r="J366" t="str">
            <v>S3/01/ZC01/Non affecté</v>
          </cell>
          <cell r="N366">
            <v>1.0874999999999999</v>
          </cell>
          <cell r="S366" t="str">
            <v>#</v>
          </cell>
        </row>
        <row r="367">
          <cell r="A367" t="str">
            <v>0005</v>
          </cell>
          <cell r="B367" t="str">
            <v>0</v>
          </cell>
          <cell r="C367" t="str">
            <v>IDE</v>
          </cell>
          <cell r="D367" t="str">
            <v>034</v>
          </cell>
          <cell r="E367" t="str">
            <v>04</v>
          </cell>
          <cell r="F367" t="str">
            <v>PPP</v>
          </cell>
          <cell r="G367" t="str">
            <v>#</v>
          </cell>
          <cell r="H367" t="str">
            <v>S3/01/ZC01/Non affecté</v>
          </cell>
          <cell r="I367" t="str">
            <v>#</v>
          </cell>
          <cell r="J367" t="str">
            <v>S3/01/ZC01/Non affecté</v>
          </cell>
          <cell r="L367">
            <v>3.5535199999999998</v>
          </cell>
          <cell r="N367">
            <v>0.72487999999999997</v>
          </cell>
          <cell r="P367">
            <v>3.5535199999999998</v>
          </cell>
          <cell r="S367" t="str">
            <v>#</v>
          </cell>
        </row>
        <row r="368">
          <cell r="A368" t="str">
            <v>0005</v>
          </cell>
          <cell r="B368" t="str">
            <v>0</v>
          </cell>
          <cell r="C368" t="str">
            <v>IDE</v>
          </cell>
          <cell r="D368" t="str">
            <v>034</v>
          </cell>
          <cell r="E368" t="str">
            <v>04</v>
          </cell>
          <cell r="F368" t="str">
            <v>STL</v>
          </cell>
          <cell r="G368" t="str">
            <v>9001055</v>
          </cell>
          <cell r="H368" t="str">
            <v>Grupo ROLESPINHO</v>
          </cell>
          <cell r="I368" t="str">
            <v>#</v>
          </cell>
          <cell r="J368" t="str">
            <v>S3/01/ZC01/Non affecté</v>
          </cell>
          <cell r="L368">
            <v>0.88214999999999999</v>
          </cell>
          <cell r="N368">
            <v>2.9</v>
          </cell>
          <cell r="P368">
            <v>0.88214999999999999</v>
          </cell>
          <cell r="S368" t="str">
            <v>#</v>
          </cell>
        </row>
        <row r="369">
          <cell r="A369" t="str">
            <v>0005</v>
          </cell>
          <cell r="B369" t="str">
            <v>0</v>
          </cell>
          <cell r="C369" t="str">
            <v>IDE</v>
          </cell>
          <cell r="D369" t="str">
            <v>037</v>
          </cell>
          <cell r="E369" t="str">
            <v>03</v>
          </cell>
          <cell r="F369" t="str">
            <v>DIS</v>
          </cell>
          <cell r="G369" t="str">
            <v>#</v>
          </cell>
          <cell r="H369" t="str">
            <v>S3/01/ZC01/Non affecté</v>
          </cell>
          <cell r="I369" t="str">
            <v>#</v>
          </cell>
          <cell r="J369" t="str">
            <v>S3/01/ZC01/Non affecté</v>
          </cell>
          <cell r="L369">
            <v>39.983820000000001</v>
          </cell>
          <cell r="N369">
            <v>125.65225</v>
          </cell>
          <cell r="P369">
            <v>39.983820000000001</v>
          </cell>
          <cell r="Q369">
            <v>32.621969999999997</v>
          </cell>
          <cell r="S369" t="str">
            <v>#</v>
          </cell>
        </row>
        <row r="370">
          <cell r="A370" t="str">
            <v>0005</v>
          </cell>
          <cell r="B370" t="str">
            <v>0</v>
          </cell>
          <cell r="C370" t="str">
            <v>IDE</v>
          </cell>
          <cell r="D370" t="str">
            <v>037</v>
          </cell>
          <cell r="E370" t="str">
            <v>03</v>
          </cell>
          <cell r="F370" t="str">
            <v>MIX</v>
          </cell>
          <cell r="G370" t="str">
            <v>#</v>
          </cell>
          <cell r="H370" t="str">
            <v>S3/01/ZC01/Non affecté</v>
          </cell>
          <cell r="I370" t="str">
            <v>#</v>
          </cell>
          <cell r="J370" t="str">
            <v>S3/01/ZC01/Non affecté</v>
          </cell>
          <cell r="L370">
            <v>85.123429999999999</v>
          </cell>
          <cell r="N370">
            <v>294.37187</v>
          </cell>
          <cell r="P370">
            <v>85.123429999999999</v>
          </cell>
          <cell r="Q370">
            <v>125.51515999999999</v>
          </cell>
          <cell r="S370" t="str">
            <v>#</v>
          </cell>
        </row>
        <row r="371">
          <cell r="A371" t="str">
            <v>0005</v>
          </cell>
          <cell r="B371" t="str">
            <v>0</v>
          </cell>
          <cell r="C371" t="str">
            <v>IDE</v>
          </cell>
          <cell r="D371" t="str">
            <v>042</v>
          </cell>
          <cell r="E371" t="str">
            <v>03</v>
          </cell>
          <cell r="F371" t="str">
            <v>DIS</v>
          </cell>
          <cell r="G371" t="str">
            <v>#</v>
          </cell>
          <cell r="H371" t="str">
            <v>S3/01/ZC01/Non affecté</v>
          </cell>
          <cell r="I371" t="str">
            <v>#</v>
          </cell>
          <cell r="J371" t="str">
            <v>S3/01/ZC01/Non affecté</v>
          </cell>
          <cell r="L371">
            <v>0.24007999999999999</v>
          </cell>
          <cell r="P371">
            <v>0.24007999999999999</v>
          </cell>
          <cell r="Q371">
            <v>0.66391</v>
          </cell>
          <cell r="S371" t="str">
            <v>#</v>
          </cell>
        </row>
        <row r="372">
          <cell r="A372" t="str">
            <v>0005</v>
          </cell>
          <cell r="B372" t="str">
            <v>0</v>
          </cell>
          <cell r="C372" t="str">
            <v>IDE</v>
          </cell>
          <cell r="D372" t="str">
            <v>042</v>
          </cell>
          <cell r="E372" t="str">
            <v>03</v>
          </cell>
          <cell r="F372" t="str">
            <v>DIS</v>
          </cell>
          <cell r="G372" t="str">
            <v>9000300</v>
          </cell>
          <cell r="H372" t="str">
            <v>IADA</v>
          </cell>
          <cell r="I372" t="str">
            <v>#</v>
          </cell>
          <cell r="J372" t="str">
            <v>S3/01/ZC01/Non affecté</v>
          </cell>
          <cell r="L372">
            <v>9.6562400000000004</v>
          </cell>
          <cell r="N372">
            <v>12.432040000000001</v>
          </cell>
          <cell r="P372">
            <v>9.6562400000000004</v>
          </cell>
          <cell r="Q372">
            <v>23.594149999999999</v>
          </cell>
          <cell r="S372" t="str">
            <v>#</v>
          </cell>
        </row>
        <row r="373">
          <cell r="A373" t="str">
            <v>0005</v>
          </cell>
          <cell r="B373" t="str">
            <v>0</v>
          </cell>
          <cell r="C373" t="str">
            <v>IDE</v>
          </cell>
          <cell r="D373" t="str">
            <v>042</v>
          </cell>
          <cell r="E373" t="str">
            <v>03</v>
          </cell>
          <cell r="F373" t="str">
            <v>MSC</v>
          </cell>
          <cell r="G373" t="str">
            <v>#</v>
          </cell>
          <cell r="H373" t="str">
            <v>S3/01/ZC01/Non affecté</v>
          </cell>
          <cell r="I373" t="str">
            <v>#</v>
          </cell>
          <cell r="J373" t="str">
            <v>S3/01/ZC01/Non affecté</v>
          </cell>
          <cell r="Q373">
            <v>2.0000000000000002E-5</v>
          </cell>
          <cell r="S373" t="str">
            <v>#</v>
          </cell>
        </row>
        <row r="374">
          <cell r="A374" t="str">
            <v>0005</v>
          </cell>
          <cell r="B374" t="str">
            <v>0</v>
          </cell>
          <cell r="C374" t="str">
            <v>IDE</v>
          </cell>
          <cell r="D374" t="str">
            <v>042</v>
          </cell>
          <cell r="E374" t="str">
            <v>04</v>
          </cell>
          <cell r="F374" t="str">
            <v>PMT</v>
          </cell>
          <cell r="G374" t="str">
            <v>#</v>
          </cell>
          <cell r="H374" t="str">
            <v>S3/01/ZC01/Non affecté</v>
          </cell>
          <cell r="I374" t="str">
            <v>#</v>
          </cell>
          <cell r="J374" t="str">
            <v>S3/01/ZC01/Non affecté</v>
          </cell>
          <cell r="L374">
            <v>0.30345</v>
          </cell>
          <cell r="P374">
            <v>0.30345</v>
          </cell>
          <cell r="Q374">
            <v>0.17029</v>
          </cell>
          <cell r="S374" t="str">
            <v>#</v>
          </cell>
        </row>
        <row r="375">
          <cell r="A375" t="str">
            <v>0005</v>
          </cell>
          <cell r="B375" t="str">
            <v>0</v>
          </cell>
          <cell r="C375" t="str">
            <v>IDE</v>
          </cell>
          <cell r="D375" t="str">
            <v>051</v>
          </cell>
          <cell r="E375" t="str">
            <v>05</v>
          </cell>
          <cell r="F375" t="str">
            <v>DIS</v>
          </cell>
          <cell r="G375" t="str">
            <v>#</v>
          </cell>
          <cell r="H375" t="str">
            <v>S3/01/ZC01/Non affecté</v>
          </cell>
          <cell r="I375" t="str">
            <v>#</v>
          </cell>
          <cell r="J375" t="str">
            <v>S3/01/ZC01/Non affecté</v>
          </cell>
          <cell r="L375">
            <v>5.6383799999999997</v>
          </cell>
          <cell r="P375">
            <v>5.6383799999999997</v>
          </cell>
          <cell r="Q375">
            <v>115.7822</v>
          </cell>
          <cell r="S375" t="str">
            <v>#</v>
          </cell>
        </row>
        <row r="376">
          <cell r="A376" t="str">
            <v>0005</v>
          </cell>
          <cell r="B376" t="str">
            <v>0</v>
          </cell>
          <cell r="C376" t="str">
            <v>IDE</v>
          </cell>
          <cell r="D376" t="str">
            <v>052</v>
          </cell>
          <cell r="E376" t="str">
            <v>03</v>
          </cell>
          <cell r="F376" t="str">
            <v>DIS</v>
          </cell>
          <cell r="G376" t="str">
            <v>#</v>
          </cell>
          <cell r="H376" t="str">
            <v>S3/01/ZC01/Non affecté</v>
          </cell>
          <cell r="I376" t="str">
            <v>#</v>
          </cell>
          <cell r="J376" t="str">
            <v>S3/01/ZC01/Non affecté</v>
          </cell>
          <cell r="L376">
            <v>63.837290000000003</v>
          </cell>
          <cell r="N376">
            <v>135.49037000000001</v>
          </cell>
          <cell r="P376">
            <v>63.837290000000003</v>
          </cell>
          <cell r="Q376">
            <v>148.97221999999999</v>
          </cell>
          <cell r="S376" t="str">
            <v>#</v>
          </cell>
        </row>
        <row r="377">
          <cell r="A377" t="str">
            <v>0005</v>
          </cell>
          <cell r="B377" t="str">
            <v>0</v>
          </cell>
          <cell r="C377" t="str">
            <v>IDE</v>
          </cell>
          <cell r="D377" t="str">
            <v>052</v>
          </cell>
          <cell r="E377" t="str">
            <v>04</v>
          </cell>
          <cell r="F377" t="str">
            <v>MQC</v>
          </cell>
          <cell r="G377" t="str">
            <v>#</v>
          </cell>
          <cell r="H377" t="str">
            <v>S3/01/ZC01/Non affecté</v>
          </cell>
          <cell r="I377" t="str">
            <v>#</v>
          </cell>
          <cell r="J377" t="str">
            <v>S3/01/ZC01/Non affecté</v>
          </cell>
          <cell r="N377">
            <v>0.71040000000000003</v>
          </cell>
          <cell r="S377" t="str">
            <v>#</v>
          </cell>
        </row>
        <row r="378">
          <cell r="A378" t="str">
            <v>0005</v>
          </cell>
          <cell r="B378" t="str">
            <v>0</v>
          </cell>
          <cell r="C378" t="str">
            <v>IDE</v>
          </cell>
          <cell r="D378" t="str">
            <v>053</v>
          </cell>
          <cell r="E378" t="str">
            <v>03</v>
          </cell>
          <cell r="F378" t="str">
            <v>AUT</v>
          </cell>
          <cell r="G378" t="str">
            <v>#</v>
          </cell>
          <cell r="H378" t="str">
            <v>S3/01/ZC01/Non affecté</v>
          </cell>
          <cell r="I378" t="str">
            <v>#</v>
          </cell>
          <cell r="J378" t="str">
            <v>S3/01/ZC01/Non affecté</v>
          </cell>
          <cell r="L378">
            <v>5.7799999999999997E-2</v>
          </cell>
          <cell r="N378">
            <v>2.1389900000000002</v>
          </cell>
          <cell r="P378">
            <v>5.7799999999999997E-2</v>
          </cell>
          <cell r="S378" t="str">
            <v>#</v>
          </cell>
        </row>
        <row r="379">
          <cell r="A379" t="str">
            <v>0005</v>
          </cell>
          <cell r="B379" t="str">
            <v>0</v>
          </cell>
          <cell r="C379" t="str">
            <v>IDE</v>
          </cell>
          <cell r="D379" t="str">
            <v>053</v>
          </cell>
          <cell r="E379" t="str">
            <v>03</v>
          </cell>
          <cell r="F379" t="str">
            <v>DIS</v>
          </cell>
          <cell r="G379" t="str">
            <v>#</v>
          </cell>
          <cell r="H379" t="str">
            <v>S3/01/ZC01/Non affecté</v>
          </cell>
          <cell r="I379" t="str">
            <v>#</v>
          </cell>
          <cell r="J379" t="str">
            <v>S3/01/ZC01/Non affecté</v>
          </cell>
          <cell r="L379">
            <v>309.11491000000001</v>
          </cell>
          <cell r="N379">
            <v>596.49514999999997</v>
          </cell>
          <cell r="P379">
            <v>309.11491000000001</v>
          </cell>
          <cell r="Q379">
            <v>596.28485999999998</v>
          </cell>
          <cell r="S379" t="str">
            <v>#</v>
          </cell>
        </row>
        <row r="380">
          <cell r="A380" t="str">
            <v>0005</v>
          </cell>
          <cell r="B380" t="str">
            <v>0</v>
          </cell>
          <cell r="C380" t="str">
            <v>IDE</v>
          </cell>
          <cell r="D380" t="str">
            <v>054</v>
          </cell>
          <cell r="E380" t="str">
            <v>03</v>
          </cell>
          <cell r="F380" t="str">
            <v>DIS</v>
          </cell>
          <cell r="G380" t="str">
            <v>#</v>
          </cell>
          <cell r="H380" t="str">
            <v>S3/01/ZC01/Non affecté</v>
          </cell>
          <cell r="I380" t="str">
            <v>#</v>
          </cell>
          <cell r="J380" t="str">
            <v>S3/01/ZC01/Non affecté</v>
          </cell>
          <cell r="L380">
            <v>256.84678000000002</v>
          </cell>
          <cell r="N380">
            <v>467.86158</v>
          </cell>
          <cell r="P380">
            <v>256.84678000000002</v>
          </cell>
          <cell r="Q380">
            <v>387.94873999999999</v>
          </cell>
          <cell r="S380" t="str">
            <v>#</v>
          </cell>
        </row>
        <row r="381">
          <cell r="A381" t="str">
            <v>0005</v>
          </cell>
          <cell r="B381" t="str">
            <v>0</v>
          </cell>
          <cell r="C381" t="str">
            <v>IDE</v>
          </cell>
          <cell r="D381" t="str">
            <v>054</v>
          </cell>
          <cell r="E381" t="str">
            <v>03</v>
          </cell>
          <cell r="F381" t="str">
            <v>DIS</v>
          </cell>
          <cell r="G381" t="str">
            <v>#</v>
          </cell>
          <cell r="H381" t="str">
            <v>S3/01/ZC01/Non affecté</v>
          </cell>
          <cell r="I381" t="str">
            <v>9000835</v>
          </cell>
          <cell r="J381" t="str">
            <v>POMAGALSKI</v>
          </cell>
          <cell r="L381">
            <v>12.04834</v>
          </cell>
          <cell r="P381">
            <v>12.04834</v>
          </cell>
          <cell r="S381" t="str">
            <v>9000835</v>
          </cell>
        </row>
        <row r="382">
          <cell r="A382" t="str">
            <v>0005</v>
          </cell>
          <cell r="B382" t="str">
            <v>0</v>
          </cell>
          <cell r="C382" t="str">
            <v>IDE</v>
          </cell>
          <cell r="D382" t="str">
            <v>054</v>
          </cell>
          <cell r="E382" t="str">
            <v>03</v>
          </cell>
          <cell r="F382" t="str">
            <v>MSC</v>
          </cell>
          <cell r="G382" t="str">
            <v>#</v>
          </cell>
          <cell r="H382" t="str">
            <v>S3/01/ZC01/Non affecté</v>
          </cell>
          <cell r="I382" t="str">
            <v>#</v>
          </cell>
          <cell r="J382" t="str">
            <v>S3/01/ZC01/Non affecté</v>
          </cell>
          <cell r="N382">
            <v>9.68004</v>
          </cell>
          <cell r="S382" t="str">
            <v>#</v>
          </cell>
        </row>
        <row r="383">
          <cell r="A383" t="str">
            <v>0005</v>
          </cell>
          <cell r="B383" t="str">
            <v>0</v>
          </cell>
          <cell r="C383" t="str">
            <v>IDE</v>
          </cell>
          <cell r="D383" t="str">
            <v>054</v>
          </cell>
          <cell r="E383" t="str">
            <v>03</v>
          </cell>
          <cell r="F383" t="str">
            <v>MTO</v>
          </cell>
          <cell r="G383" t="str">
            <v>#</v>
          </cell>
          <cell r="H383" t="str">
            <v>S3/01/ZC01/Non affecté</v>
          </cell>
          <cell r="I383" t="str">
            <v>#</v>
          </cell>
          <cell r="J383" t="str">
            <v>S3/01/ZC01/Non affecté</v>
          </cell>
          <cell r="L383">
            <v>1.1100000000000001</v>
          </cell>
          <cell r="N383">
            <v>3.51999</v>
          </cell>
          <cell r="P383">
            <v>1.1100000000000001</v>
          </cell>
          <cell r="Q383">
            <v>4.7290000000000001</v>
          </cell>
          <cell r="S383" t="str">
            <v>#</v>
          </cell>
        </row>
        <row r="384">
          <cell r="A384" t="str">
            <v>0005</v>
          </cell>
          <cell r="B384" t="str">
            <v>0</v>
          </cell>
          <cell r="C384" t="str">
            <v>IDE</v>
          </cell>
          <cell r="D384" t="str">
            <v>054</v>
          </cell>
          <cell r="E384" t="str">
            <v>04</v>
          </cell>
          <cell r="F384" t="str">
            <v>STL</v>
          </cell>
          <cell r="G384" t="str">
            <v>#</v>
          </cell>
          <cell r="H384" t="str">
            <v>S3/01/ZC01/Non affecté</v>
          </cell>
          <cell r="I384" t="str">
            <v>#</v>
          </cell>
          <cell r="J384" t="str">
            <v>S3/01/ZC01/Non affecté</v>
          </cell>
          <cell r="N384">
            <v>0.43997999999999998</v>
          </cell>
          <cell r="S384" t="str">
            <v>#</v>
          </cell>
        </row>
        <row r="385">
          <cell r="A385" t="str">
            <v>0005</v>
          </cell>
          <cell r="B385" t="str">
            <v>0</v>
          </cell>
          <cell r="C385" t="str">
            <v>IDE</v>
          </cell>
          <cell r="D385" t="str">
            <v>055</v>
          </cell>
          <cell r="E385" t="str">
            <v>03</v>
          </cell>
          <cell r="F385" t="str">
            <v>DIS</v>
          </cell>
          <cell r="G385" t="str">
            <v>#</v>
          </cell>
          <cell r="H385" t="str">
            <v>S3/01/ZC01/Non affecté</v>
          </cell>
          <cell r="I385" t="str">
            <v>#</v>
          </cell>
          <cell r="J385" t="str">
            <v>S3/01/ZC01/Non affecté</v>
          </cell>
          <cell r="L385">
            <v>337.85237000000001</v>
          </cell>
          <cell r="N385">
            <v>405.73349000000002</v>
          </cell>
          <cell r="P385">
            <v>337.85237000000001</v>
          </cell>
          <cell r="Q385">
            <v>221.03978000000001</v>
          </cell>
          <cell r="S385" t="str">
            <v>#</v>
          </cell>
        </row>
        <row r="386">
          <cell r="A386" t="str">
            <v>0005</v>
          </cell>
          <cell r="B386" t="str">
            <v>0</v>
          </cell>
          <cell r="C386" t="str">
            <v>IDE</v>
          </cell>
          <cell r="D386" t="str">
            <v>055</v>
          </cell>
          <cell r="E386" t="str">
            <v>03</v>
          </cell>
          <cell r="F386" t="str">
            <v>STL</v>
          </cell>
          <cell r="G386" t="str">
            <v>#</v>
          </cell>
          <cell r="H386" t="str">
            <v>S3/01/ZC01/Non affecté</v>
          </cell>
          <cell r="I386" t="str">
            <v>#</v>
          </cell>
          <cell r="J386" t="str">
            <v>S3/01/ZC01/Non affecté</v>
          </cell>
          <cell r="L386">
            <v>25.660969999999999</v>
          </cell>
          <cell r="N386">
            <v>10.88002</v>
          </cell>
          <cell r="P386">
            <v>25.660969999999999</v>
          </cell>
          <cell r="Q386">
            <v>4.8167600000000004</v>
          </cell>
          <cell r="S386" t="str">
            <v>#</v>
          </cell>
        </row>
        <row r="387">
          <cell r="A387" t="str">
            <v>0005</v>
          </cell>
          <cell r="B387" t="str">
            <v>0</v>
          </cell>
          <cell r="C387" t="str">
            <v>IDE</v>
          </cell>
          <cell r="D387" t="str">
            <v>055</v>
          </cell>
          <cell r="E387" t="str">
            <v>04</v>
          </cell>
          <cell r="F387" t="str">
            <v>PPP</v>
          </cell>
          <cell r="G387" t="str">
            <v>#</v>
          </cell>
          <cell r="H387" t="str">
            <v>S3/01/ZC01/Non affecté</v>
          </cell>
          <cell r="I387" t="str">
            <v>#</v>
          </cell>
          <cell r="J387" t="str">
            <v>S3/01/ZC01/Non affecté</v>
          </cell>
          <cell r="N387">
            <v>0.39687</v>
          </cell>
          <cell r="Q387">
            <v>0.1636</v>
          </cell>
          <cell r="S387" t="str">
            <v>#</v>
          </cell>
        </row>
        <row r="388">
          <cell r="A388" t="str">
            <v>0005</v>
          </cell>
          <cell r="B388" t="str">
            <v>0</v>
          </cell>
          <cell r="C388" t="str">
            <v>IDE</v>
          </cell>
          <cell r="D388" t="str">
            <v>055</v>
          </cell>
          <cell r="E388" t="str">
            <v>04</v>
          </cell>
          <cell r="F388" t="str">
            <v>STL</v>
          </cell>
          <cell r="G388" t="str">
            <v>#</v>
          </cell>
          <cell r="H388" t="str">
            <v>S3/01/ZC01/Non affecté</v>
          </cell>
          <cell r="I388" t="str">
            <v>#</v>
          </cell>
          <cell r="J388" t="str">
            <v>S3/01/ZC01/Non affecté</v>
          </cell>
          <cell r="L388">
            <v>15.21199</v>
          </cell>
          <cell r="N388">
            <v>47.640009999999997</v>
          </cell>
          <cell r="P388">
            <v>15.21199</v>
          </cell>
          <cell r="Q388">
            <v>50.987830000000002</v>
          </cell>
          <cell r="S388" t="str">
            <v>#</v>
          </cell>
        </row>
        <row r="389">
          <cell r="A389" t="str">
            <v>0005</v>
          </cell>
          <cell r="B389" t="str">
            <v>0</v>
          </cell>
          <cell r="C389" t="str">
            <v>IDE</v>
          </cell>
          <cell r="D389" t="str">
            <v>063</v>
          </cell>
          <cell r="E389" t="str">
            <v>03</v>
          </cell>
          <cell r="F389" t="str">
            <v>DIS</v>
          </cell>
          <cell r="G389" t="str">
            <v>#</v>
          </cell>
          <cell r="H389" t="str">
            <v>S3/01/ZC01/Non affecté</v>
          </cell>
          <cell r="I389" t="str">
            <v>#</v>
          </cell>
          <cell r="J389" t="str">
            <v>S3/01/ZC01/Non affecté</v>
          </cell>
          <cell r="L389">
            <v>0.48629</v>
          </cell>
          <cell r="P389">
            <v>0.48629</v>
          </cell>
          <cell r="S389" t="str">
            <v>#</v>
          </cell>
        </row>
        <row r="390">
          <cell r="A390" t="str">
            <v>0005</v>
          </cell>
          <cell r="B390" t="str">
            <v>0</v>
          </cell>
          <cell r="C390" t="str">
            <v>IDE</v>
          </cell>
          <cell r="D390" t="str">
            <v>063</v>
          </cell>
          <cell r="E390" t="str">
            <v>03</v>
          </cell>
          <cell r="F390" t="str">
            <v>DIS</v>
          </cell>
          <cell r="G390" t="str">
            <v>#</v>
          </cell>
          <cell r="H390" t="str">
            <v>S3/01/ZC01/Non affecté</v>
          </cell>
          <cell r="I390" t="str">
            <v>9000387</v>
          </cell>
          <cell r="J390" t="str">
            <v>AFRIQUE FRANCOPHONE INDUSTRY</v>
          </cell>
          <cell r="L390">
            <v>65.296220000000005</v>
          </cell>
          <cell r="N390">
            <v>34.986890000000002</v>
          </cell>
          <cell r="P390">
            <v>65.296220000000005</v>
          </cell>
          <cell r="Q390">
            <v>1.4455</v>
          </cell>
          <cell r="S390" t="str">
            <v>9000387</v>
          </cell>
        </row>
        <row r="391">
          <cell r="A391" t="str">
            <v>0005</v>
          </cell>
          <cell r="B391" t="str">
            <v>0</v>
          </cell>
          <cell r="C391" t="str">
            <v>IDE</v>
          </cell>
          <cell r="D391" t="str">
            <v>063</v>
          </cell>
          <cell r="E391" t="str">
            <v>04</v>
          </cell>
          <cell r="F391" t="str">
            <v>MQC</v>
          </cell>
          <cell r="G391" t="str">
            <v>#</v>
          </cell>
          <cell r="H391" t="str">
            <v>S3/01/ZC01/Non affecté</v>
          </cell>
          <cell r="I391" t="str">
            <v>9000386</v>
          </cell>
          <cell r="J391" t="str">
            <v>AFRIQUE MAGHREB INDUS</v>
          </cell>
          <cell r="N391">
            <v>0.53276999999999997</v>
          </cell>
          <cell r="S391" t="str">
            <v>9000386</v>
          </cell>
        </row>
        <row r="392">
          <cell r="A392" t="str">
            <v>0005</v>
          </cell>
          <cell r="B392" t="str">
            <v>0</v>
          </cell>
          <cell r="C392" t="str">
            <v>IOE</v>
          </cell>
          <cell r="D392" t="str">
            <v>030</v>
          </cell>
          <cell r="E392" t="str">
            <v>20</v>
          </cell>
          <cell r="F392" t="str">
            <v>AGR</v>
          </cell>
          <cell r="G392" t="str">
            <v>#</v>
          </cell>
          <cell r="H392" t="str">
            <v>S3/01/ZC01/Non affecté</v>
          </cell>
          <cell r="I392" t="str">
            <v>#</v>
          </cell>
          <cell r="J392" t="str">
            <v>S3/01/ZC01/Non affecté</v>
          </cell>
          <cell r="L392">
            <v>182.28910999999999</v>
          </cell>
          <cell r="N392">
            <v>474.20053999999999</v>
          </cell>
          <cell r="P392">
            <v>182.28910999999999</v>
          </cell>
          <cell r="Q392">
            <v>391.98685999999998</v>
          </cell>
          <cell r="S392" t="str">
            <v>#</v>
          </cell>
        </row>
        <row r="393">
          <cell r="A393" t="str">
            <v>0005</v>
          </cell>
          <cell r="B393" t="str">
            <v>0</v>
          </cell>
          <cell r="C393" t="str">
            <v>IOE</v>
          </cell>
          <cell r="D393" t="str">
            <v>030</v>
          </cell>
          <cell r="E393" t="str">
            <v>20</v>
          </cell>
          <cell r="F393" t="str">
            <v>COM</v>
          </cell>
          <cell r="G393" t="str">
            <v>#</v>
          </cell>
          <cell r="H393" t="str">
            <v>S3/01/ZC01/Non affecté</v>
          </cell>
          <cell r="I393" t="str">
            <v>#</v>
          </cell>
          <cell r="J393" t="str">
            <v>S3/01/ZC01/Non affecté</v>
          </cell>
          <cell r="L393">
            <v>35.26632</v>
          </cell>
          <cell r="N393">
            <v>54.01144</v>
          </cell>
          <cell r="P393">
            <v>35.26632</v>
          </cell>
          <cell r="Q393">
            <v>48.83643</v>
          </cell>
          <cell r="S393" t="str">
            <v>#</v>
          </cell>
        </row>
        <row r="394">
          <cell r="A394" t="str">
            <v>0005</v>
          </cell>
          <cell r="B394" t="str">
            <v>0</v>
          </cell>
          <cell r="C394" t="str">
            <v>IOE</v>
          </cell>
          <cell r="D394" t="str">
            <v>030</v>
          </cell>
          <cell r="E394" t="str">
            <v>20</v>
          </cell>
          <cell r="F394" t="str">
            <v>LTR</v>
          </cell>
          <cell r="G394" t="str">
            <v>#</v>
          </cell>
          <cell r="H394" t="str">
            <v>S3/01/ZC01/Non affecté</v>
          </cell>
          <cell r="I394" t="str">
            <v>#</v>
          </cell>
          <cell r="J394" t="str">
            <v>S3/01/ZC01/Non affecté</v>
          </cell>
          <cell r="L394">
            <v>14.77</v>
          </cell>
          <cell r="N394">
            <v>41.335920000000002</v>
          </cell>
          <cell r="P394">
            <v>14.77</v>
          </cell>
          <cell r="Q394">
            <v>56.024839999999998</v>
          </cell>
          <cell r="S394" t="str">
            <v>#</v>
          </cell>
        </row>
        <row r="395">
          <cell r="A395" t="str">
            <v>0005</v>
          </cell>
          <cell r="B395" t="str">
            <v>0</v>
          </cell>
          <cell r="C395" t="str">
            <v>IOE</v>
          </cell>
          <cell r="D395" t="str">
            <v>030</v>
          </cell>
          <cell r="E395" t="str">
            <v>20</v>
          </cell>
          <cell r="F395" t="str">
            <v>MEQ</v>
          </cell>
          <cell r="G395" t="str">
            <v>#</v>
          </cell>
          <cell r="H395" t="str">
            <v>S3/01/ZC01/Non affecté</v>
          </cell>
          <cell r="I395" t="str">
            <v>#</v>
          </cell>
          <cell r="J395" t="str">
            <v>S3/01/ZC01/Non affecté</v>
          </cell>
          <cell r="Q395">
            <v>22.175000000000001</v>
          </cell>
          <cell r="S395" t="str">
            <v>#</v>
          </cell>
        </row>
        <row r="396">
          <cell r="A396" t="str">
            <v>0005</v>
          </cell>
          <cell r="B396" t="str">
            <v>0</v>
          </cell>
          <cell r="C396" t="str">
            <v>IOE</v>
          </cell>
          <cell r="D396" t="str">
            <v>030</v>
          </cell>
          <cell r="E396" t="str">
            <v>20</v>
          </cell>
          <cell r="F396" t="str">
            <v>MTO</v>
          </cell>
          <cell r="G396" t="str">
            <v>#</v>
          </cell>
          <cell r="H396" t="str">
            <v>S3/01/ZC01/Non affecté</v>
          </cell>
          <cell r="I396" t="str">
            <v>#</v>
          </cell>
          <cell r="J396" t="str">
            <v>S3/01/ZC01/Non affecté</v>
          </cell>
          <cell r="Q396">
            <v>1.6435999999999999</v>
          </cell>
          <cell r="S396" t="str">
            <v>#</v>
          </cell>
        </row>
        <row r="397">
          <cell r="A397" t="str">
            <v>0005</v>
          </cell>
          <cell r="B397" t="str">
            <v>0</v>
          </cell>
          <cell r="C397" t="str">
            <v>IOE</v>
          </cell>
          <cell r="D397" t="str">
            <v>030</v>
          </cell>
          <cell r="E397" t="str">
            <v>20</v>
          </cell>
          <cell r="F397" t="str">
            <v>PMT</v>
          </cell>
          <cell r="G397" t="str">
            <v>#</v>
          </cell>
          <cell r="H397" t="str">
            <v>S3/01/ZC01/Non affecté</v>
          </cell>
          <cell r="I397" t="str">
            <v>#</v>
          </cell>
          <cell r="J397" t="str">
            <v>S3/01/ZC01/Non affecté</v>
          </cell>
          <cell r="L397">
            <v>127.55601</v>
          </cell>
          <cell r="N397">
            <v>181.46387999999999</v>
          </cell>
          <cell r="P397">
            <v>127.55601</v>
          </cell>
          <cell r="Q397">
            <v>376.9203</v>
          </cell>
          <cell r="S397" t="str">
            <v>#</v>
          </cell>
        </row>
        <row r="398">
          <cell r="A398" t="str">
            <v>0005</v>
          </cell>
          <cell r="B398" t="str">
            <v>0</v>
          </cell>
          <cell r="C398" t="str">
            <v>IOE</v>
          </cell>
          <cell r="D398" t="str">
            <v>030</v>
          </cell>
          <cell r="E398" t="str">
            <v>20</v>
          </cell>
          <cell r="F398" t="str">
            <v>RAI</v>
          </cell>
          <cell r="G398" t="str">
            <v>#</v>
          </cell>
          <cell r="H398" t="str">
            <v>S3/01/ZC01/Non affecté</v>
          </cell>
          <cell r="I398" t="str">
            <v>#</v>
          </cell>
          <cell r="J398" t="str">
            <v>S3/01/ZC01/Non affecté</v>
          </cell>
          <cell r="L398">
            <v>249.77976000000001</v>
          </cell>
          <cell r="N398">
            <v>401.55408999999997</v>
          </cell>
          <cell r="P398">
            <v>249.77976000000001</v>
          </cell>
          <cell r="Q398">
            <v>595.90571</v>
          </cell>
          <cell r="S398" t="str">
            <v>#</v>
          </cell>
        </row>
        <row r="399">
          <cell r="A399" t="str">
            <v>0005</v>
          </cell>
          <cell r="B399" t="str">
            <v>0</v>
          </cell>
          <cell r="C399" t="str">
            <v>IOE</v>
          </cell>
          <cell r="D399" t="str">
            <v>030</v>
          </cell>
          <cell r="E399" t="str">
            <v>20</v>
          </cell>
          <cell r="F399" t="str">
            <v>TEX</v>
          </cell>
          <cell r="G399" t="str">
            <v>#</v>
          </cell>
          <cell r="H399" t="str">
            <v>S3/01/ZC01/Non affecté</v>
          </cell>
          <cell r="I399" t="str">
            <v>#</v>
          </cell>
          <cell r="J399" t="str">
            <v>S3/01/ZC01/Non affecté</v>
          </cell>
          <cell r="L399">
            <v>373.59931999999998</v>
          </cell>
          <cell r="N399">
            <v>461.78413999999998</v>
          </cell>
          <cell r="P399">
            <v>373.59931999999998</v>
          </cell>
          <cell r="Q399">
            <v>431.14004999999997</v>
          </cell>
          <cell r="S399" t="str">
            <v>#</v>
          </cell>
        </row>
        <row r="400">
          <cell r="A400" t="str">
            <v>0005</v>
          </cell>
          <cell r="B400" t="str">
            <v>0</v>
          </cell>
          <cell r="C400" t="str">
            <v>IOE</v>
          </cell>
          <cell r="D400" t="str">
            <v>030</v>
          </cell>
          <cell r="E400" t="str">
            <v>20</v>
          </cell>
          <cell r="F400" t="str">
            <v>TRM</v>
          </cell>
          <cell r="G400" t="str">
            <v>#</v>
          </cell>
          <cell r="H400" t="str">
            <v>S3/01/ZC01/Non affecté</v>
          </cell>
          <cell r="I400" t="str">
            <v>#</v>
          </cell>
          <cell r="J400" t="str">
            <v>S3/01/ZC01/Non affecté</v>
          </cell>
          <cell r="L400">
            <v>38.638809999999999</v>
          </cell>
          <cell r="N400">
            <v>73.479280000000003</v>
          </cell>
          <cell r="P400">
            <v>38.638809999999999</v>
          </cell>
          <cell r="Q400">
            <v>69.636200000000002</v>
          </cell>
          <cell r="S400" t="str">
            <v>#</v>
          </cell>
        </row>
        <row r="401">
          <cell r="A401" t="str">
            <v>0005</v>
          </cell>
          <cell r="B401" t="str">
            <v>0</v>
          </cell>
          <cell r="C401" t="str">
            <v>IOE</v>
          </cell>
          <cell r="D401" t="str">
            <v>030</v>
          </cell>
          <cell r="E401" t="str">
            <v>20</v>
          </cell>
          <cell r="F401" t="str">
            <v>WIM</v>
          </cell>
          <cell r="G401" t="str">
            <v>#</v>
          </cell>
          <cell r="H401" t="str">
            <v>S3/01/ZC01/Non affecté</v>
          </cell>
          <cell r="I401" t="str">
            <v>#</v>
          </cell>
          <cell r="J401" t="str">
            <v>S3/01/ZC01/Non affecté</v>
          </cell>
          <cell r="Q401">
            <v>0.252</v>
          </cell>
          <cell r="S401" t="str">
            <v>#</v>
          </cell>
        </row>
        <row r="402">
          <cell r="A402" t="str">
            <v>0005</v>
          </cell>
          <cell r="B402" t="str">
            <v>0</v>
          </cell>
          <cell r="C402" t="str">
            <v>IOE</v>
          </cell>
          <cell r="D402" t="str">
            <v>030</v>
          </cell>
          <cell r="E402" t="str">
            <v>21</v>
          </cell>
          <cell r="F402" t="str">
            <v>AER</v>
          </cell>
          <cell r="G402" t="str">
            <v>#</v>
          </cell>
          <cell r="H402" t="str">
            <v>S3/01/ZC01/Non affecté</v>
          </cell>
          <cell r="I402" t="str">
            <v>#</v>
          </cell>
          <cell r="J402" t="str">
            <v>S3/01/ZC01/Non affecté</v>
          </cell>
          <cell r="L402">
            <v>17.065280000000001</v>
          </cell>
          <cell r="N402">
            <v>22.590990000000001</v>
          </cell>
          <cell r="P402">
            <v>17.065280000000001</v>
          </cell>
          <cell r="Q402">
            <v>31.95955</v>
          </cell>
          <cell r="S402" t="str">
            <v>#</v>
          </cell>
        </row>
        <row r="403">
          <cell r="A403" t="str">
            <v>0005</v>
          </cell>
          <cell r="B403" t="str">
            <v>0</v>
          </cell>
          <cell r="C403" t="str">
            <v>IOE</v>
          </cell>
          <cell r="D403" t="str">
            <v>030</v>
          </cell>
          <cell r="E403" t="str">
            <v>21</v>
          </cell>
          <cell r="F403" t="str">
            <v>AER</v>
          </cell>
          <cell r="G403" t="str">
            <v>#</v>
          </cell>
          <cell r="H403" t="str">
            <v>S3/01/ZC01/Non affecté</v>
          </cell>
          <cell r="I403" t="str">
            <v>9001170</v>
          </cell>
          <cell r="J403" t="str">
            <v>SAGEM</v>
          </cell>
          <cell r="L403">
            <v>0.7732</v>
          </cell>
          <cell r="N403">
            <v>5.1660000000000004</v>
          </cell>
          <cell r="P403">
            <v>0.7732</v>
          </cell>
          <cell r="Q403">
            <v>8.4632000000000005</v>
          </cell>
          <cell r="S403" t="str">
            <v>9001170</v>
          </cell>
        </row>
        <row r="404">
          <cell r="A404" t="str">
            <v>0005</v>
          </cell>
          <cell r="B404" t="str">
            <v>0</v>
          </cell>
          <cell r="C404" t="str">
            <v>IOE</v>
          </cell>
          <cell r="D404" t="str">
            <v>030</v>
          </cell>
          <cell r="E404" t="str">
            <v>21</v>
          </cell>
          <cell r="F404" t="str">
            <v>AGR</v>
          </cell>
          <cell r="G404" t="str">
            <v>#</v>
          </cell>
          <cell r="H404" t="str">
            <v>S3/01/ZC01/Non affecté</v>
          </cell>
          <cell r="I404" t="str">
            <v>#</v>
          </cell>
          <cell r="J404" t="str">
            <v>S3/01/ZC01/Non affecté</v>
          </cell>
          <cell r="L404">
            <v>28.552070000000001</v>
          </cell>
          <cell r="N404">
            <v>32.567950000000003</v>
          </cell>
          <cell r="P404">
            <v>28.552070000000001</v>
          </cell>
          <cell r="Q404">
            <v>26.06934</v>
          </cell>
          <cell r="S404" t="str">
            <v>#</v>
          </cell>
        </row>
        <row r="405">
          <cell r="A405" t="str">
            <v>0005</v>
          </cell>
          <cell r="B405" t="str">
            <v>0</v>
          </cell>
          <cell r="C405" t="str">
            <v>IOE</v>
          </cell>
          <cell r="D405" t="str">
            <v>030</v>
          </cell>
          <cell r="E405" t="str">
            <v>21</v>
          </cell>
          <cell r="F405" t="str">
            <v>COM</v>
          </cell>
          <cell r="G405" t="str">
            <v>#</v>
          </cell>
          <cell r="H405" t="str">
            <v>S3/01/ZC01/Non affecté</v>
          </cell>
          <cell r="I405" t="str">
            <v>#</v>
          </cell>
          <cell r="J405" t="str">
            <v>S3/01/ZC01/Non affecté</v>
          </cell>
          <cell r="L405">
            <v>13.110609999999999</v>
          </cell>
          <cell r="N405">
            <v>21.21041</v>
          </cell>
          <cell r="P405">
            <v>13.110609999999999</v>
          </cell>
          <cell r="Q405">
            <v>19.316330000000001</v>
          </cell>
          <cell r="S405" t="str">
            <v>#</v>
          </cell>
        </row>
        <row r="406">
          <cell r="A406" t="str">
            <v>0005</v>
          </cell>
          <cell r="B406" t="str">
            <v>0</v>
          </cell>
          <cell r="C406" t="str">
            <v>IOE</v>
          </cell>
          <cell r="D406" t="str">
            <v>030</v>
          </cell>
          <cell r="E406" t="str">
            <v>21</v>
          </cell>
          <cell r="F406" t="str">
            <v>DEF</v>
          </cell>
          <cell r="G406" t="str">
            <v>#</v>
          </cell>
          <cell r="H406" t="str">
            <v>S3/01/ZC01/Non affecté</v>
          </cell>
          <cell r="I406" t="str">
            <v>#</v>
          </cell>
          <cell r="J406" t="str">
            <v>S3/01/ZC01/Non affecté</v>
          </cell>
          <cell r="N406">
            <v>1.85321</v>
          </cell>
          <cell r="Q406">
            <v>0.89580000000000004</v>
          </cell>
          <cell r="S406" t="str">
            <v>#</v>
          </cell>
        </row>
        <row r="407">
          <cell r="A407" t="str">
            <v>0005</v>
          </cell>
          <cell r="B407" t="str">
            <v>0</v>
          </cell>
          <cell r="C407" t="str">
            <v>IOE</v>
          </cell>
          <cell r="D407" t="str">
            <v>030</v>
          </cell>
          <cell r="E407" t="str">
            <v>21</v>
          </cell>
          <cell r="F407" t="str">
            <v>DIS</v>
          </cell>
          <cell r="G407" t="str">
            <v>#</v>
          </cell>
          <cell r="H407" t="str">
            <v>S3/01/ZC01/Non affecté</v>
          </cell>
          <cell r="I407" t="str">
            <v>#</v>
          </cell>
          <cell r="J407" t="str">
            <v>S3/01/ZC01/Non affecté</v>
          </cell>
          <cell r="L407">
            <v>7.9899999999999999E-2</v>
          </cell>
          <cell r="N407">
            <v>0.57193000000000005</v>
          </cell>
          <cell r="P407">
            <v>7.9899999999999999E-2</v>
          </cell>
          <cell r="S407" t="str">
            <v>#</v>
          </cell>
        </row>
        <row r="408">
          <cell r="A408" t="str">
            <v>0005</v>
          </cell>
          <cell r="B408" t="str">
            <v>0</v>
          </cell>
          <cell r="C408" t="str">
            <v>IOE</v>
          </cell>
          <cell r="D408" t="str">
            <v>030</v>
          </cell>
          <cell r="E408" t="str">
            <v>21</v>
          </cell>
          <cell r="F408" t="str">
            <v>ENG</v>
          </cell>
          <cell r="G408" t="str">
            <v>#</v>
          </cell>
          <cell r="H408" t="str">
            <v>S3/01/ZC01/Non affecté</v>
          </cell>
          <cell r="I408" t="str">
            <v>#</v>
          </cell>
          <cell r="J408" t="str">
            <v>S3/01/ZC01/Non affecté</v>
          </cell>
          <cell r="L408">
            <v>13.69966</v>
          </cell>
          <cell r="N408">
            <v>11.17492</v>
          </cell>
          <cell r="P408">
            <v>13.69966</v>
          </cell>
          <cell r="Q408">
            <v>14.998239999999999</v>
          </cell>
          <cell r="S408" t="str">
            <v>#</v>
          </cell>
        </row>
        <row r="409">
          <cell r="A409" t="str">
            <v>0005</v>
          </cell>
          <cell r="B409" t="str">
            <v>0</v>
          </cell>
          <cell r="C409" t="str">
            <v>IOE</v>
          </cell>
          <cell r="D409" t="str">
            <v>030</v>
          </cell>
          <cell r="E409" t="str">
            <v>21</v>
          </cell>
          <cell r="F409" t="str">
            <v>LTR</v>
          </cell>
          <cell r="G409" t="str">
            <v>#</v>
          </cell>
          <cell r="H409" t="str">
            <v>S3/01/ZC01/Non affecté</v>
          </cell>
          <cell r="I409" t="str">
            <v>#</v>
          </cell>
          <cell r="J409" t="str">
            <v>S3/01/ZC01/Non affecté</v>
          </cell>
          <cell r="N409">
            <v>0.123</v>
          </cell>
          <cell r="Q409">
            <v>0.14680000000000001</v>
          </cell>
          <cell r="S409" t="str">
            <v>#</v>
          </cell>
        </row>
        <row r="410">
          <cell r="A410" t="str">
            <v>0005</v>
          </cell>
          <cell r="B410" t="str">
            <v>0</v>
          </cell>
          <cell r="C410" t="str">
            <v>IOE</v>
          </cell>
          <cell r="D410" t="str">
            <v>030</v>
          </cell>
          <cell r="E410" t="str">
            <v>21</v>
          </cell>
          <cell r="F410" t="str">
            <v>LWO</v>
          </cell>
          <cell r="G410" t="str">
            <v>#</v>
          </cell>
          <cell r="H410" t="str">
            <v>S3/01/ZC01/Non affecté</v>
          </cell>
          <cell r="I410" t="str">
            <v>#</v>
          </cell>
          <cell r="J410" t="str">
            <v>S3/01/ZC01/Non affecté</v>
          </cell>
          <cell r="L410">
            <v>3.79745</v>
          </cell>
          <cell r="N410">
            <v>3.5260099999999999</v>
          </cell>
          <cell r="P410">
            <v>3.79745</v>
          </cell>
          <cell r="Q410">
            <v>3.31142</v>
          </cell>
          <cell r="S410" t="str">
            <v>#</v>
          </cell>
        </row>
        <row r="411">
          <cell r="A411" t="str">
            <v>0005</v>
          </cell>
          <cell r="B411" t="str">
            <v>0</v>
          </cell>
          <cell r="C411" t="str">
            <v>IOE</v>
          </cell>
          <cell r="D411" t="str">
            <v>030</v>
          </cell>
          <cell r="E411" t="str">
            <v>21</v>
          </cell>
          <cell r="F411" t="str">
            <v>MCY</v>
          </cell>
          <cell r="G411" t="str">
            <v>#</v>
          </cell>
          <cell r="H411" t="str">
            <v>S3/01/ZC01/Non affecté</v>
          </cell>
          <cell r="I411" t="str">
            <v>#</v>
          </cell>
          <cell r="J411" t="str">
            <v>S3/01/ZC01/Non affecté</v>
          </cell>
          <cell r="N411">
            <v>0.32800000000000001</v>
          </cell>
          <cell r="S411" t="str">
            <v>#</v>
          </cell>
        </row>
        <row r="412">
          <cell r="A412" t="str">
            <v>0005</v>
          </cell>
          <cell r="B412" t="str">
            <v>0</v>
          </cell>
          <cell r="C412" t="str">
            <v>IOE</v>
          </cell>
          <cell r="D412" t="str">
            <v>030</v>
          </cell>
          <cell r="E412" t="str">
            <v>21</v>
          </cell>
          <cell r="F412" t="str">
            <v>MED</v>
          </cell>
          <cell r="G412" t="str">
            <v>#</v>
          </cell>
          <cell r="H412" t="str">
            <v>S3/01/ZC01/Non affecté</v>
          </cell>
          <cell r="I412" t="str">
            <v>#</v>
          </cell>
          <cell r="J412" t="str">
            <v>S3/01/ZC01/Non affecté</v>
          </cell>
          <cell r="L412">
            <v>4.5117000000000003</v>
          </cell>
          <cell r="P412">
            <v>4.5117000000000003</v>
          </cell>
          <cell r="S412" t="str">
            <v>#</v>
          </cell>
        </row>
        <row r="413">
          <cell r="A413" t="str">
            <v>0005</v>
          </cell>
          <cell r="B413" t="str">
            <v>0</v>
          </cell>
          <cell r="C413" t="str">
            <v>IOE</v>
          </cell>
          <cell r="D413" t="str">
            <v>030</v>
          </cell>
          <cell r="E413" t="str">
            <v>21</v>
          </cell>
          <cell r="F413" t="str">
            <v>MEQ</v>
          </cell>
          <cell r="G413" t="str">
            <v>#</v>
          </cell>
          <cell r="H413" t="str">
            <v>S3/01/ZC01/Non affecté</v>
          </cell>
          <cell r="I413" t="str">
            <v>#</v>
          </cell>
          <cell r="J413" t="str">
            <v>S3/01/ZC01/Non affecté</v>
          </cell>
          <cell r="L413">
            <v>79.652760000000001</v>
          </cell>
          <cell r="N413">
            <v>88.249859999999998</v>
          </cell>
          <cell r="P413">
            <v>79.652760000000001</v>
          </cell>
          <cell r="Q413">
            <v>77.961169999999996</v>
          </cell>
          <cell r="S413" t="str">
            <v>#</v>
          </cell>
        </row>
        <row r="414">
          <cell r="A414" t="str">
            <v>0005</v>
          </cell>
          <cell r="B414" t="str">
            <v>0</v>
          </cell>
          <cell r="C414" t="str">
            <v>IOE</v>
          </cell>
          <cell r="D414" t="str">
            <v>030</v>
          </cell>
          <cell r="E414" t="str">
            <v>21</v>
          </cell>
          <cell r="F414" t="str">
            <v>MHD</v>
          </cell>
          <cell r="G414" t="str">
            <v>#</v>
          </cell>
          <cell r="H414" t="str">
            <v>S3/01/ZC01/Non affecté</v>
          </cell>
          <cell r="I414" t="str">
            <v>#</v>
          </cell>
          <cell r="J414" t="str">
            <v>S3/01/ZC01/Non affecté</v>
          </cell>
          <cell r="L414">
            <v>26.07901</v>
          </cell>
          <cell r="N414">
            <v>39.918669999999999</v>
          </cell>
          <cell r="P414">
            <v>26.07901</v>
          </cell>
          <cell r="Q414">
            <v>22.963370000000001</v>
          </cell>
          <cell r="S414" t="str">
            <v>#</v>
          </cell>
        </row>
        <row r="415">
          <cell r="A415" t="str">
            <v>0005</v>
          </cell>
          <cell r="B415" t="str">
            <v>0</v>
          </cell>
          <cell r="C415" t="str">
            <v>IOE</v>
          </cell>
          <cell r="D415" t="str">
            <v>030</v>
          </cell>
          <cell r="E415" t="str">
            <v>21</v>
          </cell>
          <cell r="F415" t="str">
            <v>MQC</v>
          </cell>
          <cell r="G415" t="str">
            <v>#</v>
          </cell>
          <cell r="H415" t="str">
            <v>S3/01/ZC01/Non affecté</v>
          </cell>
          <cell r="I415" t="str">
            <v>#</v>
          </cell>
          <cell r="J415" t="str">
            <v>S3/01/ZC01/Non affecté</v>
          </cell>
          <cell r="Q415">
            <v>5.1810799999999997</v>
          </cell>
          <cell r="S415" t="str">
            <v>#</v>
          </cell>
        </row>
        <row r="416">
          <cell r="A416" t="str">
            <v>0005</v>
          </cell>
          <cell r="B416" t="str">
            <v>0</v>
          </cell>
          <cell r="C416" t="str">
            <v>IOE</v>
          </cell>
          <cell r="D416" t="str">
            <v>030</v>
          </cell>
          <cell r="E416" t="str">
            <v>21</v>
          </cell>
          <cell r="F416" t="str">
            <v>MSC</v>
          </cell>
          <cell r="G416" t="str">
            <v>#</v>
          </cell>
          <cell r="H416" t="str">
            <v>S3/01/ZC01/Non affecté</v>
          </cell>
          <cell r="I416" t="str">
            <v>#</v>
          </cell>
          <cell r="J416" t="str">
            <v>S3/01/ZC01/Non affecté</v>
          </cell>
          <cell r="L416">
            <v>14.675179999999999</v>
          </cell>
          <cell r="N416">
            <v>57.196359999999999</v>
          </cell>
          <cell r="P416">
            <v>14.675179999999999</v>
          </cell>
          <cell r="Q416">
            <v>5.8656800000000002</v>
          </cell>
          <cell r="S416" t="str">
            <v>#</v>
          </cell>
        </row>
        <row r="417">
          <cell r="A417" t="str">
            <v>0005</v>
          </cell>
          <cell r="B417" t="str">
            <v>0</v>
          </cell>
          <cell r="C417" t="str">
            <v>IOE</v>
          </cell>
          <cell r="D417" t="str">
            <v>030</v>
          </cell>
          <cell r="E417" t="str">
            <v>21</v>
          </cell>
          <cell r="F417" t="str">
            <v>MSC</v>
          </cell>
          <cell r="G417" t="str">
            <v>9000227</v>
          </cell>
          <cell r="H417" t="str">
            <v>AM Equipementiers Europe</v>
          </cell>
          <cell r="I417" t="str">
            <v>9000183</v>
          </cell>
          <cell r="J417" t="str">
            <v>AM- Divers const. et équip.</v>
          </cell>
          <cell r="N417">
            <v>9.9875900000000009</v>
          </cell>
          <cell r="Q417">
            <v>4.5994400000000004</v>
          </cell>
          <cell r="S417" t="str">
            <v>9000183</v>
          </cell>
        </row>
        <row r="418">
          <cell r="A418" t="str">
            <v>0005</v>
          </cell>
          <cell r="B418" t="str">
            <v>0</v>
          </cell>
          <cell r="C418" t="str">
            <v>IOE</v>
          </cell>
          <cell r="D418" t="str">
            <v>030</v>
          </cell>
          <cell r="E418" t="str">
            <v>21</v>
          </cell>
          <cell r="F418" t="str">
            <v>MTO</v>
          </cell>
          <cell r="G418" t="str">
            <v>#</v>
          </cell>
          <cell r="H418" t="str">
            <v>S3/01/ZC01/Non affecté</v>
          </cell>
          <cell r="I418" t="str">
            <v>#</v>
          </cell>
          <cell r="J418" t="str">
            <v>S3/01/ZC01/Non affecté</v>
          </cell>
          <cell r="L418">
            <v>0.23993</v>
          </cell>
          <cell r="N418">
            <v>1.13157</v>
          </cell>
          <cell r="P418">
            <v>0.23993</v>
          </cell>
          <cell r="Q418">
            <v>2.5392600000000001</v>
          </cell>
          <cell r="S418" t="str">
            <v>#</v>
          </cell>
        </row>
        <row r="419">
          <cell r="A419" t="str">
            <v>0005</v>
          </cell>
          <cell r="B419" t="str">
            <v>0</v>
          </cell>
          <cell r="C419" t="str">
            <v>IOE</v>
          </cell>
          <cell r="D419" t="str">
            <v>030</v>
          </cell>
          <cell r="E419" t="str">
            <v>21</v>
          </cell>
          <cell r="F419" t="str">
            <v>MTO</v>
          </cell>
          <cell r="G419" t="str">
            <v>#</v>
          </cell>
          <cell r="H419" t="str">
            <v>S3/01/ZC01/Non affecté</v>
          </cell>
          <cell r="I419" t="str">
            <v>9000583</v>
          </cell>
          <cell r="J419" t="str">
            <v>FIVES GROUPE</v>
          </cell>
          <cell r="N419">
            <v>0.84460000000000002</v>
          </cell>
          <cell r="Q419">
            <v>0.72241</v>
          </cell>
          <cell r="S419" t="str">
            <v>9000583</v>
          </cell>
        </row>
        <row r="420">
          <cell r="A420" t="str">
            <v>0005</v>
          </cell>
          <cell r="B420" t="str">
            <v>0</v>
          </cell>
          <cell r="C420" t="str">
            <v>IOE</v>
          </cell>
          <cell r="D420" t="str">
            <v>030</v>
          </cell>
          <cell r="E420" t="str">
            <v>21</v>
          </cell>
          <cell r="F420" t="str">
            <v>PMT</v>
          </cell>
          <cell r="G420" t="str">
            <v>#</v>
          </cell>
          <cell r="H420" t="str">
            <v>S3/01/ZC01/Non affecté</v>
          </cell>
          <cell r="I420" t="str">
            <v>#</v>
          </cell>
          <cell r="J420" t="str">
            <v>S3/01/ZC01/Non affecté</v>
          </cell>
          <cell r="L420">
            <v>6.2441399999999998</v>
          </cell>
          <cell r="N420">
            <v>12.283770000000001</v>
          </cell>
          <cell r="P420">
            <v>6.2441399999999998</v>
          </cell>
          <cell r="Q420">
            <v>29.312159999999999</v>
          </cell>
          <cell r="S420" t="str">
            <v>#</v>
          </cell>
        </row>
        <row r="421">
          <cell r="A421" t="str">
            <v>0005</v>
          </cell>
          <cell r="B421" t="str">
            <v>0</v>
          </cell>
          <cell r="C421" t="str">
            <v>IOE</v>
          </cell>
          <cell r="D421" t="str">
            <v>030</v>
          </cell>
          <cell r="E421" t="str">
            <v>21</v>
          </cell>
          <cell r="F421" t="str">
            <v>PMT</v>
          </cell>
          <cell r="G421" t="str">
            <v>#</v>
          </cell>
          <cell r="H421" t="str">
            <v>S3/01/ZC01/Non affecté</v>
          </cell>
          <cell r="I421" t="str">
            <v>9000976</v>
          </cell>
          <cell r="J421" t="str">
            <v>PEME</v>
          </cell>
          <cell r="N421">
            <v>1.8009299999999999</v>
          </cell>
          <cell r="Q421">
            <v>1.54924</v>
          </cell>
          <cell r="S421" t="str">
            <v>9000976</v>
          </cell>
        </row>
        <row r="422">
          <cell r="A422" t="str">
            <v>0005</v>
          </cell>
          <cell r="B422" t="str">
            <v>0</v>
          </cell>
          <cell r="C422" t="str">
            <v>IOE</v>
          </cell>
          <cell r="D422" t="str">
            <v>030</v>
          </cell>
          <cell r="E422" t="str">
            <v>21</v>
          </cell>
          <cell r="F422" t="str">
            <v>PPP</v>
          </cell>
          <cell r="G422" t="str">
            <v>#</v>
          </cell>
          <cell r="H422" t="str">
            <v>S3/01/ZC01/Non affecté</v>
          </cell>
          <cell r="I422" t="str">
            <v>#</v>
          </cell>
          <cell r="J422" t="str">
            <v>S3/01/ZC01/Non affecté</v>
          </cell>
          <cell r="N422">
            <v>0.24576000000000001</v>
          </cell>
          <cell r="Q422">
            <v>0.75961999999999996</v>
          </cell>
          <cell r="S422" t="str">
            <v>#</v>
          </cell>
        </row>
        <row r="423">
          <cell r="A423" t="str">
            <v>0005</v>
          </cell>
          <cell r="B423" t="str">
            <v>0</v>
          </cell>
          <cell r="C423" t="str">
            <v>IOE</v>
          </cell>
          <cell r="D423" t="str">
            <v>030</v>
          </cell>
          <cell r="E423" t="str">
            <v>21</v>
          </cell>
          <cell r="F423" t="str">
            <v>RAI</v>
          </cell>
          <cell r="G423" t="str">
            <v>#</v>
          </cell>
          <cell r="H423" t="str">
            <v>S3/01/ZC01/Non affecté</v>
          </cell>
          <cell r="I423" t="str">
            <v>#</v>
          </cell>
          <cell r="J423" t="str">
            <v>S3/01/ZC01/Non affecté</v>
          </cell>
          <cell r="L423">
            <v>4.01349</v>
          </cell>
          <cell r="N423">
            <v>7.4455999999999998</v>
          </cell>
          <cell r="P423">
            <v>4.01349</v>
          </cell>
          <cell r="Q423">
            <v>7.1425099999999997</v>
          </cell>
          <cell r="S423" t="str">
            <v>#</v>
          </cell>
        </row>
        <row r="424">
          <cell r="A424" t="str">
            <v>0005</v>
          </cell>
          <cell r="B424" t="str">
            <v>0</v>
          </cell>
          <cell r="C424" t="str">
            <v>IOE</v>
          </cell>
          <cell r="D424" t="str">
            <v>030</v>
          </cell>
          <cell r="E424" t="str">
            <v>21</v>
          </cell>
          <cell r="F424" t="str">
            <v>SEA</v>
          </cell>
          <cell r="G424" t="str">
            <v>#</v>
          </cell>
          <cell r="H424" t="str">
            <v>S3/01/ZC01/Non affecté</v>
          </cell>
          <cell r="I424" t="str">
            <v>#</v>
          </cell>
          <cell r="J424" t="str">
            <v>S3/01/ZC01/Non affecté</v>
          </cell>
          <cell r="L424">
            <v>0.3982</v>
          </cell>
          <cell r="N424">
            <v>3.7145999999999999</v>
          </cell>
          <cell r="P424">
            <v>0.3982</v>
          </cell>
          <cell r="Q424">
            <v>5.8133699999999999</v>
          </cell>
          <cell r="S424" t="str">
            <v>#</v>
          </cell>
        </row>
        <row r="425">
          <cell r="A425" t="str">
            <v>0005</v>
          </cell>
          <cell r="B425" t="str">
            <v>0</v>
          </cell>
          <cell r="C425" t="str">
            <v>IOE</v>
          </cell>
          <cell r="D425" t="str">
            <v>030</v>
          </cell>
          <cell r="E425" t="str">
            <v>21</v>
          </cell>
          <cell r="F425" t="str">
            <v>TEX</v>
          </cell>
          <cell r="G425" t="str">
            <v>#</v>
          </cell>
          <cell r="H425" t="str">
            <v>S3/01/ZC01/Non affecté</v>
          </cell>
          <cell r="I425" t="str">
            <v>#</v>
          </cell>
          <cell r="J425" t="str">
            <v>S3/01/ZC01/Non affecté</v>
          </cell>
          <cell r="L425">
            <v>9.6726299999999998</v>
          </cell>
          <cell r="N425">
            <v>5.4668900000000002</v>
          </cell>
          <cell r="P425">
            <v>9.6726299999999998</v>
          </cell>
          <cell r="Q425">
            <v>7.2329800000000004</v>
          </cell>
          <cell r="S425" t="str">
            <v>#</v>
          </cell>
        </row>
        <row r="426">
          <cell r="A426" t="str">
            <v>0005</v>
          </cell>
          <cell r="B426" t="str">
            <v>0</v>
          </cell>
          <cell r="C426" t="str">
            <v>IOE</v>
          </cell>
          <cell r="D426" t="str">
            <v>030</v>
          </cell>
          <cell r="E426" t="str">
            <v>21</v>
          </cell>
          <cell r="F426" t="str">
            <v>TRM</v>
          </cell>
          <cell r="G426" t="str">
            <v>#</v>
          </cell>
          <cell r="H426" t="str">
            <v>S3/01/ZC01/Non affecté</v>
          </cell>
          <cell r="I426" t="str">
            <v>#</v>
          </cell>
          <cell r="J426" t="str">
            <v>S3/01/ZC01/Non affecté</v>
          </cell>
          <cell r="L426">
            <v>21.98968</v>
          </cell>
          <cell r="N426">
            <v>15.22832</v>
          </cell>
          <cell r="P426">
            <v>21.98968</v>
          </cell>
          <cell r="Q426">
            <v>12.90579</v>
          </cell>
          <cell r="S426" t="str">
            <v>#</v>
          </cell>
        </row>
        <row r="427">
          <cell r="A427" t="str">
            <v>0005</v>
          </cell>
          <cell r="B427" t="str">
            <v>0</v>
          </cell>
          <cell r="C427" t="str">
            <v>IOE</v>
          </cell>
          <cell r="D427" t="str">
            <v>030</v>
          </cell>
          <cell r="E427" t="str">
            <v>21</v>
          </cell>
          <cell r="F427" t="str">
            <v>TRM</v>
          </cell>
          <cell r="G427" t="str">
            <v>9000194</v>
          </cell>
          <cell r="H427" t="str">
            <v>AM- Renault Protos et preseries</v>
          </cell>
          <cell r="I427" t="str">
            <v>9000164</v>
          </cell>
          <cell r="J427" t="str">
            <v>AM-Renault</v>
          </cell>
          <cell r="N427">
            <v>3.1160199999999998</v>
          </cell>
          <cell r="Q427">
            <v>1.0709500000000001</v>
          </cell>
          <cell r="S427" t="str">
            <v>9000164</v>
          </cell>
        </row>
        <row r="428">
          <cell r="A428" t="str">
            <v>0005</v>
          </cell>
          <cell r="B428" t="str">
            <v>0</v>
          </cell>
          <cell r="C428" t="str">
            <v>IOE</v>
          </cell>
          <cell r="D428" t="str">
            <v>030</v>
          </cell>
          <cell r="E428" t="str">
            <v>23</v>
          </cell>
          <cell r="F428" t="str">
            <v>AGR</v>
          </cell>
          <cell r="G428" t="str">
            <v>#</v>
          </cell>
          <cell r="H428" t="str">
            <v>S3/01/ZC01/Non affecté</v>
          </cell>
          <cell r="I428" t="str">
            <v>#</v>
          </cell>
          <cell r="J428" t="str">
            <v>S3/01/ZC01/Non affecté</v>
          </cell>
          <cell r="L428">
            <v>7.1951400000000003</v>
          </cell>
          <cell r="N428">
            <v>29.971630000000001</v>
          </cell>
          <cell r="P428">
            <v>7.1951400000000003</v>
          </cell>
          <cell r="Q428">
            <v>32.060569999999998</v>
          </cell>
          <cell r="S428" t="str">
            <v>#</v>
          </cell>
        </row>
        <row r="429">
          <cell r="A429" t="str">
            <v>0005</v>
          </cell>
          <cell r="B429" t="str">
            <v>0</v>
          </cell>
          <cell r="C429" t="str">
            <v>IOE</v>
          </cell>
          <cell r="D429" t="str">
            <v>030</v>
          </cell>
          <cell r="E429" t="str">
            <v>23</v>
          </cell>
          <cell r="F429" t="str">
            <v>COM</v>
          </cell>
          <cell r="G429" t="str">
            <v>#</v>
          </cell>
          <cell r="H429" t="str">
            <v>S3/01/ZC01/Non affecté</v>
          </cell>
          <cell r="I429" t="str">
            <v>#</v>
          </cell>
          <cell r="J429" t="str">
            <v>S3/01/ZC01/Non affecté</v>
          </cell>
          <cell r="N429">
            <v>1.64005</v>
          </cell>
          <cell r="S429" t="str">
            <v>#</v>
          </cell>
        </row>
        <row r="430">
          <cell r="A430" t="str">
            <v>0005</v>
          </cell>
          <cell r="B430" t="str">
            <v>0</v>
          </cell>
          <cell r="C430" t="str">
            <v>IOE</v>
          </cell>
          <cell r="D430" t="str">
            <v>030</v>
          </cell>
          <cell r="E430" t="str">
            <v>23</v>
          </cell>
          <cell r="F430" t="str">
            <v>FDA</v>
          </cell>
          <cell r="G430" t="str">
            <v>#</v>
          </cell>
          <cell r="H430" t="str">
            <v>S3/01/ZC01/Non affecté</v>
          </cell>
          <cell r="I430" t="str">
            <v>#</v>
          </cell>
          <cell r="J430" t="str">
            <v>S3/01/ZC01/Non affecté</v>
          </cell>
          <cell r="L430">
            <v>2.1148799999999999</v>
          </cell>
          <cell r="N430">
            <v>0.41</v>
          </cell>
          <cell r="P430">
            <v>2.1148799999999999</v>
          </cell>
          <cell r="Q430">
            <v>1.0644</v>
          </cell>
          <cell r="S430" t="str">
            <v>#</v>
          </cell>
        </row>
        <row r="431">
          <cell r="A431" t="str">
            <v>0005</v>
          </cell>
          <cell r="B431" t="str">
            <v>0</v>
          </cell>
          <cell r="C431" t="str">
            <v>IOE</v>
          </cell>
          <cell r="D431" t="str">
            <v>030</v>
          </cell>
          <cell r="E431" t="str">
            <v>23</v>
          </cell>
          <cell r="F431" t="str">
            <v>MCY</v>
          </cell>
          <cell r="G431" t="str">
            <v>#</v>
          </cell>
          <cell r="H431" t="str">
            <v>S3/01/ZC01/Non affecté</v>
          </cell>
          <cell r="I431" t="str">
            <v>#</v>
          </cell>
          <cell r="J431" t="str">
            <v>S3/01/ZC01/Non affecté</v>
          </cell>
          <cell r="L431">
            <v>7.7514900000000004</v>
          </cell>
          <cell r="N431">
            <v>8.1999899999999997</v>
          </cell>
          <cell r="P431">
            <v>7.7514900000000004</v>
          </cell>
          <cell r="Q431">
            <v>2.0808</v>
          </cell>
          <cell r="S431" t="str">
            <v>#</v>
          </cell>
        </row>
        <row r="432">
          <cell r="A432" t="str">
            <v>0005</v>
          </cell>
          <cell r="B432" t="str">
            <v>0</v>
          </cell>
          <cell r="C432" t="str">
            <v>IOE</v>
          </cell>
          <cell r="D432" t="str">
            <v>030</v>
          </cell>
          <cell r="E432" t="str">
            <v>23</v>
          </cell>
          <cell r="F432" t="str">
            <v>MEQ</v>
          </cell>
          <cell r="G432" t="str">
            <v>#</v>
          </cell>
          <cell r="H432" t="str">
            <v>S3/01/ZC01/Non affecté</v>
          </cell>
          <cell r="I432" t="str">
            <v>#</v>
          </cell>
          <cell r="J432" t="str">
            <v>S3/01/ZC01/Non affecté</v>
          </cell>
          <cell r="L432">
            <v>12.58432</v>
          </cell>
          <cell r="N432">
            <v>22.302040000000002</v>
          </cell>
          <cell r="P432">
            <v>12.58432</v>
          </cell>
          <cell r="Q432">
            <v>13.24766</v>
          </cell>
          <cell r="S432" t="str">
            <v>#</v>
          </cell>
        </row>
        <row r="433">
          <cell r="A433" t="str">
            <v>0005</v>
          </cell>
          <cell r="B433" t="str">
            <v>0</v>
          </cell>
          <cell r="C433" t="str">
            <v>IOE</v>
          </cell>
          <cell r="D433" t="str">
            <v>030</v>
          </cell>
          <cell r="E433" t="str">
            <v>23</v>
          </cell>
          <cell r="F433" t="str">
            <v>MHD</v>
          </cell>
          <cell r="G433" t="str">
            <v>#</v>
          </cell>
          <cell r="H433" t="str">
            <v>S3/01/ZC01/Non affecté</v>
          </cell>
          <cell r="I433" t="str">
            <v>#</v>
          </cell>
          <cell r="J433" t="str">
            <v>S3/01/ZC01/Non affecté</v>
          </cell>
          <cell r="L433">
            <v>9.1226599999999998</v>
          </cell>
          <cell r="N433">
            <v>7.7057099999999998</v>
          </cell>
          <cell r="P433">
            <v>9.1226599999999998</v>
          </cell>
          <cell r="Q433">
            <v>10.19082</v>
          </cell>
          <cell r="S433" t="str">
            <v>#</v>
          </cell>
        </row>
        <row r="434">
          <cell r="A434" t="str">
            <v>0005</v>
          </cell>
          <cell r="B434" t="str">
            <v>0</v>
          </cell>
          <cell r="C434" t="str">
            <v>IOE</v>
          </cell>
          <cell r="D434" t="str">
            <v>030</v>
          </cell>
          <cell r="E434" t="str">
            <v>23</v>
          </cell>
          <cell r="F434" t="str">
            <v>MHD</v>
          </cell>
          <cell r="G434" t="str">
            <v>#</v>
          </cell>
          <cell r="H434" t="str">
            <v>S3/01/ZC01/Non affecté</v>
          </cell>
          <cell r="I434" t="str">
            <v>9000835</v>
          </cell>
          <cell r="J434" t="str">
            <v>POMAGALSKI</v>
          </cell>
          <cell r="L434">
            <v>27.728179999999998</v>
          </cell>
          <cell r="N434">
            <v>21.155850000000001</v>
          </cell>
          <cell r="P434">
            <v>27.728179999999998</v>
          </cell>
          <cell r="Q434">
            <v>25.79421</v>
          </cell>
          <cell r="S434" t="str">
            <v>9000835</v>
          </cell>
        </row>
        <row r="435">
          <cell r="A435" t="str">
            <v>0005</v>
          </cell>
          <cell r="B435" t="str">
            <v>0</v>
          </cell>
          <cell r="C435" t="str">
            <v>IOE</v>
          </cell>
          <cell r="D435" t="str">
            <v>030</v>
          </cell>
          <cell r="E435" t="str">
            <v>23</v>
          </cell>
          <cell r="F435" t="str">
            <v>MTO</v>
          </cell>
          <cell r="G435" t="str">
            <v>#</v>
          </cell>
          <cell r="H435" t="str">
            <v>S3/01/ZC01/Non affecté</v>
          </cell>
          <cell r="I435" t="str">
            <v>#</v>
          </cell>
          <cell r="J435" t="str">
            <v>S3/01/ZC01/Non affecté</v>
          </cell>
          <cell r="L435">
            <v>0.13220000000000001</v>
          </cell>
          <cell r="N435">
            <v>1.2283900000000001</v>
          </cell>
          <cell r="P435">
            <v>0.13220000000000001</v>
          </cell>
          <cell r="Q435">
            <v>0.71252000000000004</v>
          </cell>
          <cell r="S435" t="str">
            <v>#</v>
          </cell>
        </row>
        <row r="436">
          <cell r="A436" t="str">
            <v>0005</v>
          </cell>
          <cell r="B436" t="str">
            <v>0</v>
          </cell>
          <cell r="C436" t="str">
            <v>IOE</v>
          </cell>
          <cell r="D436" t="str">
            <v>030</v>
          </cell>
          <cell r="E436" t="str">
            <v>23</v>
          </cell>
          <cell r="F436" t="str">
            <v>MTO</v>
          </cell>
          <cell r="G436" t="str">
            <v>#</v>
          </cell>
          <cell r="H436" t="str">
            <v>S3/01/ZC01/Non affecté</v>
          </cell>
          <cell r="I436" t="str">
            <v>9000583</v>
          </cell>
          <cell r="J436" t="str">
            <v>FIVES GROUPE</v>
          </cell>
          <cell r="N436">
            <v>0.40944000000000003</v>
          </cell>
          <cell r="S436" t="str">
            <v>9000583</v>
          </cell>
        </row>
        <row r="437">
          <cell r="A437" t="str">
            <v>0005</v>
          </cell>
          <cell r="B437" t="str">
            <v>0</v>
          </cell>
          <cell r="C437" t="str">
            <v>IOE</v>
          </cell>
          <cell r="D437" t="str">
            <v>030</v>
          </cell>
          <cell r="E437" t="str">
            <v>23</v>
          </cell>
          <cell r="F437" t="str">
            <v>PMT</v>
          </cell>
          <cell r="G437" t="str">
            <v>#</v>
          </cell>
          <cell r="H437" t="str">
            <v>S3/01/ZC01/Non affecté</v>
          </cell>
          <cell r="I437" t="str">
            <v>#</v>
          </cell>
          <cell r="J437" t="str">
            <v>S3/01/ZC01/Non affecté</v>
          </cell>
          <cell r="L437">
            <v>9.7335899999999995</v>
          </cell>
          <cell r="N437">
            <v>25.777670000000001</v>
          </cell>
          <cell r="P437">
            <v>9.7335899999999995</v>
          </cell>
          <cell r="Q437">
            <v>32.726779999999998</v>
          </cell>
          <cell r="S437" t="str">
            <v>#</v>
          </cell>
        </row>
        <row r="438">
          <cell r="A438" t="str">
            <v>0005</v>
          </cell>
          <cell r="B438" t="str">
            <v>0</v>
          </cell>
          <cell r="C438" t="str">
            <v>IOE</v>
          </cell>
          <cell r="D438" t="str">
            <v>030</v>
          </cell>
          <cell r="E438" t="str">
            <v>23</v>
          </cell>
          <cell r="F438" t="str">
            <v>RAI</v>
          </cell>
          <cell r="G438" t="str">
            <v>#</v>
          </cell>
          <cell r="H438" t="str">
            <v>S3/01/ZC01/Non affecté</v>
          </cell>
          <cell r="I438" t="str">
            <v>#</v>
          </cell>
          <cell r="J438" t="str">
            <v>S3/01/ZC01/Non affecté</v>
          </cell>
          <cell r="L438">
            <v>0.65395000000000003</v>
          </cell>
          <cell r="N438">
            <v>4.09999</v>
          </cell>
          <cell r="P438">
            <v>0.65395000000000003</v>
          </cell>
          <cell r="Q438">
            <v>10.190300000000001</v>
          </cell>
          <cell r="S438" t="str">
            <v>#</v>
          </cell>
        </row>
        <row r="439">
          <cell r="A439" t="str">
            <v>0005</v>
          </cell>
          <cell r="B439" t="str">
            <v>0</v>
          </cell>
          <cell r="C439" t="str">
            <v>IOE</v>
          </cell>
          <cell r="D439" t="str">
            <v>030</v>
          </cell>
          <cell r="E439" t="str">
            <v>23</v>
          </cell>
          <cell r="F439" t="str">
            <v>TEX</v>
          </cell>
          <cell r="G439" t="str">
            <v>#</v>
          </cell>
          <cell r="H439" t="str">
            <v>S3/01/ZC01/Non affecté</v>
          </cell>
          <cell r="I439" t="str">
            <v>#</v>
          </cell>
          <cell r="J439" t="str">
            <v>S3/01/ZC01/Non affecté</v>
          </cell>
          <cell r="L439">
            <v>4.1867200000000002</v>
          </cell>
          <cell r="N439">
            <v>4.8284000000000002</v>
          </cell>
          <cell r="P439">
            <v>4.1867200000000002</v>
          </cell>
          <cell r="Q439">
            <v>4.6935000000000002</v>
          </cell>
          <cell r="S439" t="str">
            <v>#</v>
          </cell>
        </row>
        <row r="440">
          <cell r="A440" t="str">
            <v>0005</v>
          </cell>
          <cell r="B440" t="str">
            <v>0</v>
          </cell>
          <cell r="C440" t="str">
            <v>IOE</v>
          </cell>
          <cell r="D440" t="str">
            <v>030</v>
          </cell>
          <cell r="E440" t="str">
            <v>23</v>
          </cell>
          <cell r="F440" t="str">
            <v>TRM</v>
          </cell>
          <cell r="G440" t="str">
            <v>#</v>
          </cell>
          <cell r="H440" t="str">
            <v>S3/01/ZC01/Non affecté</v>
          </cell>
          <cell r="I440" t="str">
            <v>#</v>
          </cell>
          <cell r="J440" t="str">
            <v>S3/01/ZC01/Non affecté</v>
          </cell>
          <cell r="L440">
            <v>20.024429999999999</v>
          </cell>
          <cell r="N440">
            <v>58.578499999999998</v>
          </cell>
          <cell r="P440">
            <v>20.024429999999999</v>
          </cell>
          <cell r="Q440">
            <v>35.08202</v>
          </cell>
          <cell r="S440" t="str">
            <v>#</v>
          </cell>
        </row>
        <row r="441">
          <cell r="A441" t="str">
            <v>0005</v>
          </cell>
          <cell r="B441" t="str">
            <v>0</v>
          </cell>
          <cell r="C441" t="str">
            <v>IOE</v>
          </cell>
          <cell r="D441" t="str">
            <v>032</v>
          </cell>
          <cell r="E441" t="str">
            <v>20</v>
          </cell>
          <cell r="F441" t="str">
            <v>AER</v>
          </cell>
          <cell r="G441" t="str">
            <v>#</v>
          </cell>
          <cell r="H441" t="str">
            <v>S3/01/ZC01/Non affecté</v>
          </cell>
          <cell r="I441" t="str">
            <v>#</v>
          </cell>
          <cell r="J441" t="str">
            <v>S3/01/ZC01/Non affecté</v>
          </cell>
          <cell r="N441">
            <v>1.776</v>
          </cell>
          <cell r="S441" t="str">
            <v>#</v>
          </cell>
        </row>
        <row r="442">
          <cell r="A442" t="str">
            <v>0005</v>
          </cell>
          <cell r="B442" t="str">
            <v>0</v>
          </cell>
          <cell r="C442" t="str">
            <v>IOE</v>
          </cell>
          <cell r="D442" t="str">
            <v>032</v>
          </cell>
          <cell r="E442" t="str">
            <v>20</v>
          </cell>
          <cell r="F442" t="str">
            <v>RAI</v>
          </cell>
          <cell r="G442" t="str">
            <v>#</v>
          </cell>
          <cell r="H442" t="str">
            <v>S3/01/ZC01/Non affecté</v>
          </cell>
          <cell r="I442" t="str">
            <v>#</v>
          </cell>
          <cell r="J442" t="str">
            <v>S3/01/ZC01/Non affecté</v>
          </cell>
          <cell r="N442">
            <v>7.7249999999999996</v>
          </cell>
          <cell r="Q442">
            <v>36</v>
          </cell>
          <cell r="S442" t="str">
            <v>#</v>
          </cell>
        </row>
        <row r="443">
          <cell r="A443" t="str">
            <v>0005</v>
          </cell>
          <cell r="B443" t="str">
            <v>0</v>
          </cell>
          <cell r="C443" t="str">
            <v>IOE</v>
          </cell>
          <cell r="D443" t="str">
            <v>032</v>
          </cell>
          <cell r="E443" t="str">
            <v>20</v>
          </cell>
          <cell r="F443" t="str">
            <v>TRM</v>
          </cell>
          <cell r="G443" t="str">
            <v>#</v>
          </cell>
          <cell r="H443" t="str">
            <v>S3/01/ZC01/Non affecté</v>
          </cell>
          <cell r="I443" t="str">
            <v>9000385</v>
          </cell>
          <cell r="J443" t="str">
            <v>FAR EXPORT INDUSTRY OTHERS</v>
          </cell>
          <cell r="L443">
            <v>20.413150000000002</v>
          </cell>
          <cell r="N443">
            <v>5.3278999999999996</v>
          </cell>
          <cell r="P443">
            <v>20.413150000000002</v>
          </cell>
          <cell r="Q443">
            <v>-0.15694</v>
          </cell>
          <cell r="S443" t="str">
            <v>9000385</v>
          </cell>
        </row>
        <row r="444">
          <cell r="A444" t="str">
            <v>0005</v>
          </cell>
          <cell r="B444" t="str">
            <v>0</v>
          </cell>
          <cell r="C444" t="str">
            <v>IOE</v>
          </cell>
          <cell r="D444" t="str">
            <v>032</v>
          </cell>
          <cell r="E444" t="str">
            <v>21</v>
          </cell>
          <cell r="F444" t="str">
            <v>COM</v>
          </cell>
          <cell r="G444" t="str">
            <v>#</v>
          </cell>
          <cell r="H444" t="str">
            <v>S3/01/ZC01/Non affecté</v>
          </cell>
          <cell r="I444" t="str">
            <v>#</v>
          </cell>
          <cell r="J444" t="str">
            <v>S3/01/ZC01/Non affecté</v>
          </cell>
          <cell r="N444">
            <v>0.44400000000000001</v>
          </cell>
          <cell r="Q444">
            <v>9.4062999999999999</v>
          </cell>
          <cell r="S444" t="str">
            <v>#</v>
          </cell>
        </row>
        <row r="445">
          <cell r="A445" t="str">
            <v>0005</v>
          </cell>
          <cell r="B445" t="str">
            <v>0</v>
          </cell>
          <cell r="C445" t="str">
            <v>IOE</v>
          </cell>
          <cell r="D445" t="str">
            <v>032</v>
          </cell>
          <cell r="E445" t="str">
            <v>21</v>
          </cell>
          <cell r="F445" t="str">
            <v>COM</v>
          </cell>
          <cell r="G445" t="str">
            <v>#</v>
          </cell>
          <cell r="H445" t="str">
            <v>S3/01/ZC01/Non affecté</v>
          </cell>
          <cell r="I445" t="str">
            <v>9000386</v>
          </cell>
          <cell r="J445" t="str">
            <v>AFRIQUE MAGHREB INDUS</v>
          </cell>
          <cell r="N445">
            <v>0.88800000000000001</v>
          </cell>
          <cell r="S445" t="str">
            <v>9000386</v>
          </cell>
        </row>
        <row r="446">
          <cell r="A446" t="str">
            <v>0005</v>
          </cell>
          <cell r="B446" t="str">
            <v>0</v>
          </cell>
          <cell r="C446" t="str">
            <v>IOE</v>
          </cell>
          <cell r="D446" t="str">
            <v>032</v>
          </cell>
          <cell r="E446" t="str">
            <v>21</v>
          </cell>
          <cell r="F446" t="str">
            <v>MHD</v>
          </cell>
          <cell r="G446" t="str">
            <v>#</v>
          </cell>
          <cell r="H446" t="str">
            <v>S3/01/ZC01/Non affecté</v>
          </cell>
          <cell r="I446" t="str">
            <v>9000386</v>
          </cell>
          <cell r="J446" t="str">
            <v>AFRIQUE MAGHREB INDUS</v>
          </cell>
          <cell r="N446">
            <v>3.5520299999999998</v>
          </cell>
          <cell r="S446" t="str">
            <v>9000386</v>
          </cell>
        </row>
        <row r="447">
          <cell r="A447" t="str">
            <v>0005</v>
          </cell>
          <cell r="B447" t="str">
            <v>0</v>
          </cell>
          <cell r="C447" t="str">
            <v>IOE</v>
          </cell>
          <cell r="D447" t="str">
            <v>033</v>
          </cell>
          <cell r="E447" t="str">
            <v>20</v>
          </cell>
          <cell r="F447" t="str">
            <v>AGR</v>
          </cell>
          <cell r="G447" t="str">
            <v>#</v>
          </cell>
          <cell r="H447" t="str">
            <v>S3/01/ZC01/Non affecté</v>
          </cell>
          <cell r="I447" t="str">
            <v>#</v>
          </cell>
          <cell r="J447" t="str">
            <v>S3/01/ZC01/Non affecté</v>
          </cell>
          <cell r="L447">
            <v>290.93831</v>
          </cell>
          <cell r="N447">
            <v>257.38959</v>
          </cell>
          <cell r="P447">
            <v>290.93831</v>
          </cell>
          <cell r="Q447">
            <v>386.55317000000002</v>
          </cell>
          <cell r="S447" t="str">
            <v>#</v>
          </cell>
        </row>
        <row r="448">
          <cell r="A448" t="str">
            <v>0005</v>
          </cell>
          <cell r="B448" t="str">
            <v>0</v>
          </cell>
          <cell r="C448" t="str">
            <v>IOE</v>
          </cell>
          <cell r="D448" t="str">
            <v>033</v>
          </cell>
          <cell r="E448" t="str">
            <v>20</v>
          </cell>
          <cell r="F448" t="str">
            <v>COM</v>
          </cell>
          <cell r="G448" t="str">
            <v>#</v>
          </cell>
          <cell r="H448" t="str">
            <v>S3/01/ZC01/Non affecté</v>
          </cell>
          <cell r="I448" t="str">
            <v>#</v>
          </cell>
          <cell r="J448" t="str">
            <v>S3/01/ZC01/Non affecté</v>
          </cell>
          <cell r="L448">
            <v>19.03688</v>
          </cell>
          <cell r="N448">
            <v>31.290900000000001</v>
          </cell>
          <cell r="P448">
            <v>19.03688</v>
          </cell>
          <cell r="Q448">
            <v>3.79772</v>
          </cell>
          <cell r="S448" t="str">
            <v>#</v>
          </cell>
        </row>
        <row r="449">
          <cell r="A449" t="str">
            <v>0005</v>
          </cell>
          <cell r="B449" t="str">
            <v>0</v>
          </cell>
          <cell r="C449" t="str">
            <v>IOE</v>
          </cell>
          <cell r="D449" t="str">
            <v>033</v>
          </cell>
          <cell r="E449" t="str">
            <v>20</v>
          </cell>
          <cell r="F449" t="str">
            <v>MCY</v>
          </cell>
          <cell r="G449" t="str">
            <v>#</v>
          </cell>
          <cell r="H449" t="str">
            <v>S3/01/ZC01/Non affecté</v>
          </cell>
          <cell r="I449" t="str">
            <v>#</v>
          </cell>
          <cell r="J449" t="str">
            <v>S3/01/ZC01/Non affecté</v>
          </cell>
          <cell r="L449">
            <v>57.743519999999997</v>
          </cell>
          <cell r="N449">
            <v>167.36171999999999</v>
          </cell>
          <cell r="P449">
            <v>57.743519999999997</v>
          </cell>
          <cell r="Q449">
            <v>160.28608</v>
          </cell>
          <cell r="S449" t="str">
            <v>#</v>
          </cell>
        </row>
        <row r="450">
          <cell r="A450" t="str">
            <v>0005</v>
          </cell>
          <cell r="B450" t="str">
            <v>0</v>
          </cell>
          <cell r="C450" t="str">
            <v>IOE</v>
          </cell>
          <cell r="D450" t="str">
            <v>033</v>
          </cell>
          <cell r="E450" t="str">
            <v>20</v>
          </cell>
          <cell r="F450" t="str">
            <v>MCY</v>
          </cell>
          <cell r="G450" t="str">
            <v>9000820</v>
          </cell>
          <cell r="H450" t="str">
            <v>Gruppo DUCATI MOTORHOLDING Spa</v>
          </cell>
          <cell r="I450" t="str">
            <v>#</v>
          </cell>
          <cell r="J450" t="str">
            <v>S3/01/ZC01/Non affecté</v>
          </cell>
          <cell r="L450">
            <v>6.9496000000000002</v>
          </cell>
          <cell r="N450">
            <v>9.3800000000000008</v>
          </cell>
          <cell r="P450">
            <v>6.9496000000000002</v>
          </cell>
          <cell r="Q450">
            <v>4.6619999999999999</v>
          </cell>
          <cell r="S450" t="str">
            <v>#</v>
          </cell>
        </row>
        <row r="451">
          <cell r="A451" t="str">
            <v>0005</v>
          </cell>
          <cell r="B451" t="str">
            <v>0</v>
          </cell>
          <cell r="C451" t="str">
            <v>IOE</v>
          </cell>
          <cell r="D451" t="str">
            <v>033</v>
          </cell>
          <cell r="E451" t="str">
            <v>20</v>
          </cell>
          <cell r="F451" t="str">
            <v>MHD</v>
          </cell>
          <cell r="G451" t="str">
            <v>#</v>
          </cell>
          <cell r="H451" t="str">
            <v>S3/01/ZC01/Non affecté</v>
          </cell>
          <cell r="I451" t="str">
            <v>#</v>
          </cell>
          <cell r="J451" t="str">
            <v>S3/01/ZC01/Non affecté</v>
          </cell>
          <cell r="L451">
            <v>1.20031</v>
          </cell>
          <cell r="N451">
            <v>27.849399999999999</v>
          </cell>
          <cell r="P451">
            <v>1.20031</v>
          </cell>
          <cell r="Q451">
            <v>42.638019999999997</v>
          </cell>
          <cell r="S451" t="str">
            <v>#</v>
          </cell>
        </row>
        <row r="452">
          <cell r="A452" t="str">
            <v>0005</v>
          </cell>
          <cell r="B452" t="str">
            <v>0</v>
          </cell>
          <cell r="C452" t="str">
            <v>IOE</v>
          </cell>
          <cell r="D452" t="str">
            <v>033</v>
          </cell>
          <cell r="E452" t="str">
            <v>20</v>
          </cell>
          <cell r="F452" t="str">
            <v>MHD</v>
          </cell>
          <cell r="G452" t="str">
            <v>9000820</v>
          </cell>
          <cell r="H452" t="str">
            <v>Gruppo DUCATI MOTORHOLDING Spa</v>
          </cell>
          <cell r="I452" t="str">
            <v>#</v>
          </cell>
          <cell r="J452" t="str">
            <v>S3/01/ZC01/Non affecté</v>
          </cell>
          <cell r="L452">
            <v>26.28</v>
          </cell>
          <cell r="N452">
            <v>2.3599999999999999E-2</v>
          </cell>
          <cell r="P452">
            <v>26.28</v>
          </cell>
          <cell r="Q452">
            <v>33.78</v>
          </cell>
          <cell r="S452" t="str">
            <v>#</v>
          </cell>
        </row>
        <row r="453">
          <cell r="A453" t="str">
            <v>0005</v>
          </cell>
          <cell r="B453" t="str">
            <v>0</v>
          </cell>
          <cell r="C453" t="str">
            <v>IOE</v>
          </cell>
          <cell r="D453" t="str">
            <v>033</v>
          </cell>
          <cell r="E453" t="str">
            <v>20</v>
          </cell>
          <cell r="F453" t="str">
            <v>MTO</v>
          </cell>
          <cell r="G453" t="str">
            <v>#</v>
          </cell>
          <cell r="H453" t="str">
            <v>S3/01/ZC01/Non affecté</v>
          </cell>
          <cell r="I453" t="str">
            <v>#</v>
          </cell>
          <cell r="J453" t="str">
            <v>S3/01/ZC01/Non affecté</v>
          </cell>
          <cell r="L453">
            <v>17.926639999999999</v>
          </cell>
          <cell r="N453">
            <v>19.142399999999999</v>
          </cell>
          <cell r="P453">
            <v>17.926639999999999</v>
          </cell>
          <cell r="Q453">
            <v>46.894440000000003</v>
          </cell>
          <cell r="S453" t="str">
            <v>#</v>
          </cell>
        </row>
        <row r="454">
          <cell r="A454" t="str">
            <v>0005</v>
          </cell>
          <cell r="B454" t="str">
            <v>0</v>
          </cell>
          <cell r="C454" t="str">
            <v>IOE</v>
          </cell>
          <cell r="D454" t="str">
            <v>033</v>
          </cell>
          <cell r="E454" t="str">
            <v>20</v>
          </cell>
          <cell r="F454" t="str">
            <v>PMT</v>
          </cell>
          <cell r="G454" t="str">
            <v>#</v>
          </cell>
          <cell r="H454" t="str">
            <v>S3/01/ZC01/Non affecté</v>
          </cell>
          <cell r="I454" t="str">
            <v>#</v>
          </cell>
          <cell r="J454" t="str">
            <v>S3/01/ZC01/Non affecté</v>
          </cell>
          <cell r="L454">
            <v>24.76238</v>
          </cell>
          <cell r="N454">
            <v>19.511009999999999</v>
          </cell>
          <cell r="P454">
            <v>24.76238</v>
          </cell>
          <cell r="Q454">
            <v>34.609380000000002</v>
          </cell>
          <cell r="S454" t="str">
            <v>#</v>
          </cell>
        </row>
        <row r="455">
          <cell r="A455" t="str">
            <v>0005</v>
          </cell>
          <cell r="B455" t="str">
            <v>0</v>
          </cell>
          <cell r="C455" t="str">
            <v>IOE</v>
          </cell>
          <cell r="D455" t="str">
            <v>033</v>
          </cell>
          <cell r="E455" t="str">
            <v>20</v>
          </cell>
          <cell r="F455" t="str">
            <v>TEX</v>
          </cell>
          <cell r="G455" t="str">
            <v>#</v>
          </cell>
          <cell r="H455" t="str">
            <v>S3/01/ZC01/Non affecté</v>
          </cell>
          <cell r="I455" t="str">
            <v>#</v>
          </cell>
          <cell r="J455" t="str">
            <v>S3/01/ZC01/Non affecté</v>
          </cell>
          <cell r="L455">
            <v>28.946829999999999</v>
          </cell>
          <cell r="N455">
            <v>28.961220000000001</v>
          </cell>
          <cell r="P455">
            <v>28.946829999999999</v>
          </cell>
          <cell r="Q455">
            <v>15.62364</v>
          </cell>
          <cell r="S455" t="str">
            <v>#</v>
          </cell>
        </row>
        <row r="456">
          <cell r="A456" t="str">
            <v>0005</v>
          </cell>
          <cell r="B456" t="str">
            <v>0</v>
          </cell>
          <cell r="C456" t="str">
            <v>IOE</v>
          </cell>
          <cell r="D456" t="str">
            <v>033</v>
          </cell>
          <cell r="E456" t="str">
            <v>20</v>
          </cell>
          <cell r="F456" t="str">
            <v>TRM</v>
          </cell>
          <cell r="G456" t="str">
            <v>#</v>
          </cell>
          <cell r="H456" t="str">
            <v>S3/01/ZC01/Non affecté</v>
          </cell>
          <cell r="I456" t="str">
            <v>#</v>
          </cell>
          <cell r="J456" t="str">
            <v>S3/01/ZC01/Non affecté</v>
          </cell>
          <cell r="L456">
            <v>116.63558</v>
          </cell>
          <cell r="N456">
            <v>191.01127</v>
          </cell>
          <cell r="P456">
            <v>116.63558</v>
          </cell>
          <cell r="Q456">
            <v>156.18257</v>
          </cell>
          <cell r="S456" t="str">
            <v>#</v>
          </cell>
        </row>
        <row r="457">
          <cell r="A457" t="str">
            <v>0005</v>
          </cell>
          <cell r="B457" t="str">
            <v>0</v>
          </cell>
          <cell r="C457" t="str">
            <v>IOE</v>
          </cell>
          <cell r="D457" t="str">
            <v>033</v>
          </cell>
          <cell r="E457" t="str">
            <v>21</v>
          </cell>
          <cell r="F457" t="str">
            <v>AGR</v>
          </cell>
          <cell r="G457" t="str">
            <v>#</v>
          </cell>
          <cell r="H457" t="str">
            <v>S3/01/ZC01/Non affecté</v>
          </cell>
          <cell r="I457" t="str">
            <v>#</v>
          </cell>
          <cell r="J457" t="str">
            <v>S3/01/ZC01/Non affecté</v>
          </cell>
          <cell r="L457">
            <v>24.202470000000002</v>
          </cell>
          <cell r="N457">
            <v>27.035990000000002</v>
          </cell>
          <cell r="P457">
            <v>24.202470000000002</v>
          </cell>
          <cell r="Q457">
            <v>54.8748</v>
          </cell>
          <cell r="S457" t="str">
            <v>#</v>
          </cell>
        </row>
        <row r="458">
          <cell r="A458" t="str">
            <v>0005</v>
          </cell>
          <cell r="B458" t="str">
            <v>0</v>
          </cell>
          <cell r="C458" t="str">
            <v>IOE</v>
          </cell>
          <cell r="D458" t="str">
            <v>033</v>
          </cell>
          <cell r="E458" t="str">
            <v>21</v>
          </cell>
          <cell r="F458" t="str">
            <v>COM</v>
          </cell>
          <cell r="G458" t="str">
            <v>#</v>
          </cell>
          <cell r="H458" t="str">
            <v>S3/01/ZC01/Non affecté</v>
          </cell>
          <cell r="I458" t="str">
            <v>#</v>
          </cell>
          <cell r="J458" t="str">
            <v>S3/01/ZC01/Non affecté</v>
          </cell>
          <cell r="L458">
            <v>11.03168</v>
          </cell>
          <cell r="N458">
            <v>21.196120000000001</v>
          </cell>
          <cell r="P458">
            <v>11.03168</v>
          </cell>
          <cell r="Q458">
            <v>20.868829999999999</v>
          </cell>
          <cell r="S458" t="str">
            <v>#</v>
          </cell>
        </row>
        <row r="459">
          <cell r="A459" t="str">
            <v>0005</v>
          </cell>
          <cell r="B459" t="str">
            <v>0</v>
          </cell>
          <cell r="C459" t="str">
            <v>IOE</v>
          </cell>
          <cell r="D459" t="str">
            <v>033</v>
          </cell>
          <cell r="E459" t="str">
            <v>21</v>
          </cell>
          <cell r="F459" t="str">
            <v>FDA</v>
          </cell>
          <cell r="G459" t="str">
            <v>#</v>
          </cell>
          <cell r="H459" t="str">
            <v>S3/01/ZC01/Non affecté</v>
          </cell>
          <cell r="I459" t="str">
            <v>#</v>
          </cell>
          <cell r="J459" t="str">
            <v>S3/01/ZC01/Non affecté</v>
          </cell>
          <cell r="L459">
            <v>6.8327900000000001</v>
          </cell>
          <cell r="N459">
            <v>4.0249899999999998</v>
          </cell>
          <cell r="P459">
            <v>6.8327900000000001</v>
          </cell>
          <cell r="Q459">
            <v>2.1617000000000002</v>
          </cell>
          <cell r="S459" t="str">
            <v>#</v>
          </cell>
        </row>
        <row r="460">
          <cell r="A460" t="str">
            <v>0005</v>
          </cell>
          <cell r="B460" t="str">
            <v>0</v>
          </cell>
          <cell r="C460" t="str">
            <v>IOE</v>
          </cell>
          <cell r="D460" t="str">
            <v>033</v>
          </cell>
          <cell r="E460" t="str">
            <v>21</v>
          </cell>
          <cell r="F460" t="str">
            <v>LWO</v>
          </cell>
          <cell r="G460" t="str">
            <v>#</v>
          </cell>
          <cell r="H460" t="str">
            <v>S3/01/ZC01/Non affecté</v>
          </cell>
          <cell r="I460" t="str">
            <v>#</v>
          </cell>
          <cell r="J460" t="str">
            <v>S3/01/ZC01/Non affecté</v>
          </cell>
          <cell r="L460">
            <v>0.26</v>
          </cell>
          <cell r="N460">
            <v>1.0062500000000001</v>
          </cell>
          <cell r="P460">
            <v>0.26</v>
          </cell>
          <cell r="S460" t="str">
            <v>#</v>
          </cell>
        </row>
        <row r="461">
          <cell r="A461" t="str">
            <v>0005</v>
          </cell>
          <cell r="B461" t="str">
            <v>0</v>
          </cell>
          <cell r="C461" t="str">
            <v>IOE</v>
          </cell>
          <cell r="D461" t="str">
            <v>033</v>
          </cell>
          <cell r="E461" t="str">
            <v>21</v>
          </cell>
          <cell r="F461" t="str">
            <v>MCP</v>
          </cell>
          <cell r="G461" t="str">
            <v>#</v>
          </cell>
          <cell r="H461" t="str">
            <v>S3/01/ZC01/Non affecté</v>
          </cell>
          <cell r="I461" t="str">
            <v>#</v>
          </cell>
          <cell r="J461" t="str">
            <v>S3/01/ZC01/Non affecté</v>
          </cell>
          <cell r="L461">
            <v>8.9251400000000007</v>
          </cell>
          <cell r="N461">
            <v>5.63504</v>
          </cell>
          <cell r="P461">
            <v>8.9251400000000007</v>
          </cell>
          <cell r="Q461">
            <v>6.4558999999999997</v>
          </cell>
          <cell r="S461" t="str">
            <v>#</v>
          </cell>
        </row>
        <row r="462">
          <cell r="A462" t="str">
            <v>0005</v>
          </cell>
          <cell r="B462" t="str">
            <v>0</v>
          </cell>
          <cell r="C462" t="str">
            <v>IOE</v>
          </cell>
          <cell r="D462" t="str">
            <v>033</v>
          </cell>
          <cell r="E462" t="str">
            <v>21</v>
          </cell>
          <cell r="F462" t="str">
            <v>MCY</v>
          </cell>
          <cell r="G462" t="str">
            <v>#</v>
          </cell>
          <cell r="H462" t="str">
            <v>S3/01/ZC01/Non affecté</v>
          </cell>
          <cell r="I462" t="str">
            <v>#</v>
          </cell>
          <cell r="J462" t="str">
            <v>S3/01/ZC01/Non affecté</v>
          </cell>
          <cell r="L462">
            <v>24.869199999999999</v>
          </cell>
          <cell r="N462">
            <v>11.22363</v>
          </cell>
          <cell r="P462">
            <v>24.869199999999999</v>
          </cell>
          <cell r="Q462">
            <v>6.3319000000000001</v>
          </cell>
          <cell r="S462" t="str">
            <v>#</v>
          </cell>
        </row>
        <row r="463">
          <cell r="A463" t="str">
            <v>0005</v>
          </cell>
          <cell r="B463" t="str">
            <v>0</v>
          </cell>
          <cell r="C463" t="str">
            <v>IOE</v>
          </cell>
          <cell r="D463" t="str">
            <v>033</v>
          </cell>
          <cell r="E463" t="str">
            <v>21</v>
          </cell>
          <cell r="F463" t="str">
            <v>MEQ</v>
          </cell>
          <cell r="G463" t="str">
            <v>#</v>
          </cell>
          <cell r="H463" t="str">
            <v>S3/01/ZC01/Non affecté</v>
          </cell>
          <cell r="I463" t="str">
            <v>#</v>
          </cell>
          <cell r="J463" t="str">
            <v>S3/01/ZC01/Non affecté</v>
          </cell>
          <cell r="L463">
            <v>13.684810000000001</v>
          </cell>
          <cell r="N463">
            <v>35.041710000000002</v>
          </cell>
          <cell r="P463">
            <v>13.684810000000001</v>
          </cell>
          <cell r="Q463">
            <v>64.050880000000006</v>
          </cell>
          <cell r="S463" t="str">
            <v>#</v>
          </cell>
        </row>
        <row r="464">
          <cell r="A464" t="str">
            <v>0005</v>
          </cell>
          <cell r="B464" t="str">
            <v>0</v>
          </cell>
          <cell r="C464" t="str">
            <v>IOE</v>
          </cell>
          <cell r="D464" t="str">
            <v>033</v>
          </cell>
          <cell r="E464" t="str">
            <v>21</v>
          </cell>
          <cell r="F464" t="str">
            <v>MHD</v>
          </cell>
          <cell r="G464" t="str">
            <v>#</v>
          </cell>
          <cell r="H464" t="str">
            <v>S3/01/ZC01/Non affecté</v>
          </cell>
          <cell r="I464" t="str">
            <v>#</v>
          </cell>
          <cell r="J464" t="str">
            <v>S3/01/ZC01/Non affecté</v>
          </cell>
          <cell r="L464">
            <v>1.752</v>
          </cell>
          <cell r="N464">
            <v>11.751749999999999</v>
          </cell>
          <cell r="P464">
            <v>1.752</v>
          </cell>
          <cell r="Q464">
            <v>7.5578099999999999</v>
          </cell>
          <cell r="S464" t="str">
            <v>#</v>
          </cell>
        </row>
        <row r="465">
          <cell r="A465" t="str">
            <v>0005</v>
          </cell>
          <cell r="B465" t="str">
            <v>0</v>
          </cell>
          <cell r="C465" t="str">
            <v>IOE</v>
          </cell>
          <cell r="D465" t="str">
            <v>033</v>
          </cell>
          <cell r="E465" t="str">
            <v>21</v>
          </cell>
          <cell r="F465" t="str">
            <v>MTO</v>
          </cell>
          <cell r="G465" t="str">
            <v>#</v>
          </cell>
          <cell r="H465" t="str">
            <v>S3/01/ZC01/Non affecté</v>
          </cell>
          <cell r="I465" t="str">
            <v>#</v>
          </cell>
          <cell r="J465" t="str">
            <v>S3/01/ZC01/Non affecté</v>
          </cell>
          <cell r="L465">
            <v>40.72616</v>
          </cell>
          <cell r="N465">
            <v>47.870820000000002</v>
          </cell>
          <cell r="P465">
            <v>40.72616</v>
          </cell>
          <cell r="Q465">
            <v>54.680430000000001</v>
          </cell>
          <cell r="S465" t="str">
            <v>#</v>
          </cell>
        </row>
        <row r="466">
          <cell r="A466" t="str">
            <v>0005</v>
          </cell>
          <cell r="B466" t="str">
            <v>0</v>
          </cell>
          <cell r="C466" t="str">
            <v>IOE</v>
          </cell>
          <cell r="D466" t="str">
            <v>033</v>
          </cell>
          <cell r="E466" t="str">
            <v>21</v>
          </cell>
          <cell r="F466" t="str">
            <v>PMT</v>
          </cell>
          <cell r="G466" t="str">
            <v>#</v>
          </cell>
          <cell r="H466" t="str">
            <v>S3/01/ZC01/Non affecté</v>
          </cell>
          <cell r="I466" t="str">
            <v>#</v>
          </cell>
          <cell r="J466" t="str">
            <v>S3/01/ZC01/Non affecté</v>
          </cell>
          <cell r="L466">
            <v>80.198390000000003</v>
          </cell>
          <cell r="N466">
            <v>90.851489999999998</v>
          </cell>
          <cell r="P466">
            <v>80.198390000000003</v>
          </cell>
          <cell r="Q466">
            <v>75.786709999999999</v>
          </cell>
          <cell r="S466" t="str">
            <v>#</v>
          </cell>
        </row>
        <row r="467">
          <cell r="A467" t="str">
            <v>0005</v>
          </cell>
          <cell r="B467" t="str">
            <v>0</v>
          </cell>
          <cell r="C467" t="str">
            <v>IOE</v>
          </cell>
          <cell r="D467" t="str">
            <v>033</v>
          </cell>
          <cell r="E467" t="str">
            <v>21</v>
          </cell>
          <cell r="F467" t="str">
            <v>TEX</v>
          </cell>
          <cell r="G467" t="str">
            <v>#</v>
          </cell>
          <cell r="H467" t="str">
            <v>S3/01/ZC01/Non affecté</v>
          </cell>
          <cell r="I467" t="str">
            <v>#</v>
          </cell>
          <cell r="J467" t="str">
            <v>S3/01/ZC01/Non affecté</v>
          </cell>
          <cell r="L467">
            <v>9.7994500000000002</v>
          </cell>
          <cell r="N467">
            <v>22.35765</v>
          </cell>
          <cell r="P467">
            <v>9.7994500000000002</v>
          </cell>
          <cell r="Q467">
            <v>33.000779999999999</v>
          </cell>
          <cell r="S467" t="str">
            <v>#</v>
          </cell>
        </row>
        <row r="468">
          <cell r="A468" t="str">
            <v>0005</v>
          </cell>
          <cell r="B468" t="str">
            <v>0</v>
          </cell>
          <cell r="C468" t="str">
            <v>IOE</v>
          </cell>
          <cell r="D468" t="str">
            <v>033</v>
          </cell>
          <cell r="E468" t="str">
            <v>21</v>
          </cell>
          <cell r="F468" t="str">
            <v>TRM</v>
          </cell>
          <cell r="G468" t="str">
            <v>#</v>
          </cell>
          <cell r="H468" t="str">
            <v>S3/01/ZC01/Non affecté</v>
          </cell>
          <cell r="I468" t="str">
            <v>#</v>
          </cell>
          <cell r="J468" t="str">
            <v>S3/01/ZC01/Non affecté</v>
          </cell>
          <cell r="L468">
            <v>189.43374</v>
          </cell>
          <cell r="N468">
            <v>207.75527</v>
          </cell>
          <cell r="P468">
            <v>189.43374</v>
          </cell>
          <cell r="Q468">
            <v>231.43965</v>
          </cell>
          <cell r="S468" t="str">
            <v>#</v>
          </cell>
        </row>
        <row r="469">
          <cell r="A469" t="str">
            <v>0005</v>
          </cell>
          <cell r="B469" t="str">
            <v>0</v>
          </cell>
          <cell r="C469" t="str">
            <v>IOE</v>
          </cell>
          <cell r="D469" t="str">
            <v>034</v>
          </cell>
          <cell r="E469" t="str">
            <v>20</v>
          </cell>
          <cell r="F469" t="str">
            <v>AGR</v>
          </cell>
          <cell r="G469" t="str">
            <v>#</v>
          </cell>
          <cell r="H469" t="str">
            <v>S3/01/ZC01/Non affecté</v>
          </cell>
          <cell r="I469" t="str">
            <v>#</v>
          </cell>
          <cell r="J469" t="str">
            <v>S3/01/ZC01/Non affecté</v>
          </cell>
          <cell r="L469">
            <v>18.472159999999999</v>
          </cell>
          <cell r="N469">
            <v>89.84402</v>
          </cell>
          <cell r="P469">
            <v>18.472159999999999</v>
          </cell>
          <cell r="Q469">
            <v>80.979150000000004</v>
          </cell>
          <cell r="S469" t="str">
            <v>#</v>
          </cell>
        </row>
        <row r="470">
          <cell r="A470" t="str">
            <v>0005</v>
          </cell>
          <cell r="B470" t="str">
            <v>0</v>
          </cell>
          <cell r="C470" t="str">
            <v>IOE</v>
          </cell>
          <cell r="D470" t="str">
            <v>034</v>
          </cell>
          <cell r="E470" t="str">
            <v>20</v>
          </cell>
          <cell r="F470" t="str">
            <v>MHD</v>
          </cell>
          <cell r="G470" t="str">
            <v>#</v>
          </cell>
          <cell r="H470" t="str">
            <v>S3/01/ZC01/Non affecté</v>
          </cell>
          <cell r="I470" t="str">
            <v>#</v>
          </cell>
          <cell r="J470" t="str">
            <v>S3/01/ZC01/Non affecté</v>
          </cell>
          <cell r="L470">
            <v>35.398099999999999</v>
          </cell>
          <cell r="N470">
            <v>30.102930000000001</v>
          </cell>
          <cell r="P470">
            <v>35.398099999999999</v>
          </cell>
          <cell r="Q470">
            <v>20.96341</v>
          </cell>
          <cell r="S470" t="str">
            <v>#</v>
          </cell>
        </row>
        <row r="471">
          <cell r="A471" t="str">
            <v>0005</v>
          </cell>
          <cell r="B471" t="str">
            <v>0</v>
          </cell>
          <cell r="C471" t="str">
            <v>IOE</v>
          </cell>
          <cell r="D471" t="str">
            <v>034</v>
          </cell>
          <cell r="E471" t="str">
            <v>20</v>
          </cell>
          <cell r="F471" t="str">
            <v>PMT</v>
          </cell>
          <cell r="G471" t="str">
            <v>#</v>
          </cell>
          <cell r="H471" t="str">
            <v>S3/01/ZC01/Non affecté</v>
          </cell>
          <cell r="I471" t="str">
            <v>#</v>
          </cell>
          <cell r="J471" t="str">
            <v>S3/01/ZC01/Non affecté</v>
          </cell>
          <cell r="L471">
            <v>1.0394099999999999</v>
          </cell>
          <cell r="N471">
            <v>1.7399899999999999</v>
          </cell>
          <cell r="P471">
            <v>1.0394099999999999</v>
          </cell>
          <cell r="Q471">
            <v>2.51152</v>
          </cell>
          <cell r="S471" t="str">
            <v>#</v>
          </cell>
        </row>
        <row r="472">
          <cell r="A472" t="str">
            <v>0005</v>
          </cell>
          <cell r="B472" t="str">
            <v>0</v>
          </cell>
          <cell r="C472" t="str">
            <v>IOE</v>
          </cell>
          <cell r="D472" t="str">
            <v>034</v>
          </cell>
          <cell r="E472" t="str">
            <v>20</v>
          </cell>
          <cell r="F472" t="str">
            <v>RAI</v>
          </cell>
          <cell r="G472" t="str">
            <v>#</v>
          </cell>
          <cell r="H472" t="str">
            <v>S3/01/ZC01/Non affecté</v>
          </cell>
          <cell r="I472" t="str">
            <v>#</v>
          </cell>
          <cell r="J472" t="str">
            <v>S3/01/ZC01/Non affecté</v>
          </cell>
          <cell r="L472">
            <v>-70.073599999999999</v>
          </cell>
          <cell r="N472">
            <v>9.6452000000000009</v>
          </cell>
          <cell r="P472">
            <v>-70.073599999999999</v>
          </cell>
          <cell r="Q472">
            <v>14.0017</v>
          </cell>
          <cell r="S472" t="str">
            <v>#</v>
          </cell>
        </row>
        <row r="473">
          <cell r="A473" t="str">
            <v>0005</v>
          </cell>
          <cell r="B473" t="str">
            <v>0</v>
          </cell>
          <cell r="C473" t="str">
            <v>IOE</v>
          </cell>
          <cell r="D473" t="str">
            <v>034</v>
          </cell>
          <cell r="E473" t="str">
            <v>20</v>
          </cell>
          <cell r="F473" t="str">
            <v>WIM</v>
          </cell>
          <cell r="G473" t="str">
            <v>#</v>
          </cell>
          <cell r="H473" t="str">
            <v>S3/01/ZC01/Non affecté</v>
          </cell>
          <cell r="I473" t="str">
            <v>#</v>
          </cell>
          <cell r="J473" t="str">
            <v>S3/01/ZC01/Non affecté</v>
          </cell>
          <cell r="N473">
            <v>387.2</v>
          </cell>
          <cell r="Q473">
            <v>222.75</v>
          </cell>
          <cell r="S473" t="str">
            <v>#</v>
          </cell>
        </row>
        <row r="474">
          <cell r="A474" t="str">
            <v>0005</v>
          </cell>
          <cell r="B474" t="str">
            <v>0</v>
          </cell>
          <cell r="C474" t="str">
            <v>IOE</v>
          </cell>
          <cell r="D474" t="str">
            <v>034</v>
          </cell>
          <cell r="E474" t="str">
            <v>21</v>
          </cell>
          <cell r="F474" t="str">
            <v>AGR</v>
          </cell>
          <cell r="G474" t="str">
            <v>#</v>
          </cell>
          <cell r="H474" t="str">
            <v>S3/01/ZC01/Non affecté</v>
          </cell>
          <cell r="I474" t="str">
            <v>#</v>
          </cell>
          <cell r="J474" t="str">
            <v>S3/01/ZC01/Non affecté</v>
          </cell>
          <cell r="L474">
            <v>1.8492500000000001</v>
          </cell>
          <cell r="N474">
            <v>3.6250800000000001</v>
          </cell>
          <cell r="P474">
            <v>1.8492500000000001</v>
          </cell>
          <cell r="S474" t="str">
            <v>#</v>
          </cell>
        </row>
        <row r="475">
          <cell r="A475" t="str">
            <v>0005</v>
          </cell>
          <cell r="B475" t="str">
            <v>0</v>
          </cell>
          <cell r="C475" t="str">
            <v>IOE</v>
          </cell>
          <cell r="D475" t="str">
            <v>034</v>
          </cell>
          <cell r="E475" t="str">
            <v>21</v>
          </cell>
          <cell r="F475" t="str">
            <v>AUT</v>
          </cell>
          <cell r="G475" t="str">
            <v>#</v>
          </cell>
          <cell r="H475" t="str">
            <v>S3/01/ZC01/Non affecté</v>
          </cell>
          <cell r="I475" t="str">
            <v>#</v>
          </cell>
          <cell r="J475" t="str">
            <v>S3/01/ZC01/Non affecté</v>
          </cell>
          <cell r="L475">
            <v>34.723799999999997</v>
          </cell>
          <cell r="N475">
            <v>34.723799999999997</v>
          </cell>
          <cell r="P475">
            <v>34.723799999999997</v>
          </cell>
          <cell r="Q475">
            <v>29.65288</v>
          </cell>
          <cell r="S475" t="str">
            <v>#</v>
          </cell>
        </row>
        <row r="476">
          <cell r="A476" t="str">
            <v>0005</v>
          </cell>
          <cell r="B476" t="str">
            <v>0</v>
          </cell>
          <cell r="C476" t="str">
            <v>IOE</v>
          </cell>
          <cell r="D476" t="str">
            <v>034</v>
          </cell>
          <cell r="E476" t="str">
            <v>21</v>
          </cell>
          <cell r="F476" t="str">
            <v>ENG</v>
          </cell>
          <cell r="G476" t="str">
            <v>#</v>
          </cell>
          <cell r="H476" t="str">
            <v>S3/01/ZC01/Non affecté</v>
          </cell>
          <cell r="I476" t="str">
            <v>#</v>
          </cell>
          <cell r="J476" t="str">
            <v>S3/01/ZC01/Non affecté</v>
          </cell>
          <cell r="L476">
            <v>11.55355</v>
          </cell>
          <cell r="N476">
            <v>1.45</v>
          </cell>
          <cell r="P476">
            <v>11.55355</v>
          </cell>
          <cell r="Q476">
            <v>2.9127800000000001</v>
          </cell>
          <cell r="S476" t="str">
            <v>#</v>
          </cell>
        </row>
        <row r="477">
          <cell r="A477" t="str">
            <v>0005</v>
          </cell>
          <cell r="B477" t="str">
            <v>0</v>
          </cell>
          <cell r="C477" t="str">
            <v>IOE</v>
          </cell>
          <cell r="D477" t="str">
            <v>034</v>
          </cell>
          <cell r="E477" t="str">
            <v>21</v>
          </cell>
          <cell r="F477" t="str">
            <v>MCY</v>
          </cell>
          <cell r="G477" t="str">
            <v>#</v>
          </cell>
          <cell r="H477" t="str">
            <v>S3/01/ZC01/Non affecté</v>
          </cell>
          <cell r="I477" t="str">
            <v>#</v>
          </cell>
          <cell r="J477" t="str">
            <v>S3/01/ZC01/Non affecté</v>
          </cell>
          <cell r="L477">
            <v>1.2055199999999999</v>
          </cell>
          <cell r="N477">
            <v>0.86999000000000004</v>
          </cell>
          <cell r="P477">
            <v>1.2055199999999999</v>
          </cell>
          <cell r="S477" t="str">
            <v>#</v>
          </cell>
        </row>
        <row r="478">
          <cell r="A478" t="str">
            <v>0005</v>
          </cell>
          <cell r="B478" t="str">
            <v>0</v>
          </cell>
          <cell r="C478" t="str">
            <v>IOE</v>
          </cell>
          <cell r="D478" t="str">
            <v>034</v>
          </cell>
          <cell r="E478" t="str">
            <v>21</v>
          </cell>
          <cell r="F478" t="str">
            <v>MEQ</v>
          </cell>
          <cell r="G478" t="str">
            <v>#</v>
          </cell>
          <cell r="H478" t="str">
            <v>S3/01/ZC01/Non affecté</v>
          </cell>
          <cell r="I478" t="str">
            <v>#</v>
          </cell>
          <cell r="J478" t="str">
            <v>S3/01/ZC01/Non affecté</v>
          </cell>
          <cell r="L478">
            <v>1.55145</v>
          </cell>
          <cell r="N478">
            <v>3.2624599999999999</v>
          </cell>
          <cell r="P478">
            <v>1.55145</v>
          </cell>
          <cell r="Q478">
            <v>4.3449799999999996</v>
          </cell>
          <cell r="S478" t="str">
            <v>#</v>
          </cell>
        </row>
        <row r="479">
          <cell r="A479" t="str">
            <v>0005</v>
          </cell>
          <cell r="B479" t="str">
            <v>0</v>
          </cell>
          <cell r="C479" t="str">
            <v>IOE</v>
          </cell>
          <cell r="D479" t="str">
            <v>034</v>
          </cell>
          <cell r="E479" t="str">
            <v>21</v>
          </cell>
          <cell r="F479" t="str">
            <v>MHD</v>
          </cell>
          <cell r="G479" t="str">
            <v>#</v>
          </cell>
          <cell r="H479" t="str">
            <v>S3/01/ZC01/Non affecté</v>
          </cell>
          <cell r="I479" t="str">
            <v>#</v>
          </cell>
          <cell r="J479" t="str">
            <v>S3/01/ZC01/Non affecté</v>
          </cell>
          <cell r="L479">
            <v>2.3788800000000001</v>
          </cell>
          <cell r="N479">
            <v>6.8936200000000003</v>
          </cell>
          <cell r="P479">
            <v>2.3788800000000001</v>
          </cell>
          <cell r="Q479">
            <v>30.7379</v>
          </cell>
          <cell r="S479" t="str">
            <v>#</v>
          </cell>
        </row>
        <row r="480">
          <cell r="A480" t="str">
            <v>0005</v>
          </cell>
          <cell r="B480" t="str">
            <v>0</v>
          </cell>
          <cell r="C480" t="str">
            <v>IOE</v>
          </cell>
          <cell r="D480" t="str">
            <v>034</v>
          </cell>
          <cell r="E480" t="str">
            <v>21</v>
          </cell>
          <cell r="F480" t="str">
            <v>MSC</v>
          </cell>
          <cell r="G480" t="str">
            <v>#</v>
          </cell>
          <cell r="H480" t="str">
            <v>S3/01/ZC01/Non affecté</v>
          </cell>
          <cell r="I480" t="str">
            <v>#</v>
          </cell>
          <cell r="J480" t="str">
            <v>S3/01/ZC01/Non affecté</v>
          </cell>
          <cell r="N480">
            <v>2.90002</v>
          </cell>
          <cell r="Q480">
            <v>2.3155199999999998</v>
          </cell>
          <cell r="S480" t="str">
            <v>#</v>
          </cell>
        </row>
        <row r="481">
          <cell r="A481" t="str">
            <v>0005</v>
          </cell>
          <cell r="B481" t="str">
            <v>0</v>
          </cell>
          <cell r="C481" t="str">
            <v>IOE</v>
          </cell>
          <cell r="D481" t="str">
            <v>034</v>
          </cell>
          <cell r="E481" t="str">
            <v>21</v>
          </cell>
          <cell r="F481" t="str">
            <v>MTO</v>
          </cell>
          <cell r="G481" t="str">
            <v>#</v>
          </cell>
          <cell r="H481" t="str">
            <v>S3/01/ZC01/Non affecté</v>
          </cell>
          <cell r="I481" t="str">
            <v>#</v>
          </cell>
          <cell r="J481" t="str">
            <v>S3/01/ZC01/Non affecté</v>
          </cell>
          <cell r="L481">
            <v>0.81100000000000005</v>
          </cell>
          <cell r="N481">
            <v>4.3499999999999996</v>
          </cell>
          <cell r="P481">
            <v>0.81100000000000005</v>
          </cell>
          <cell r="S481" t="str">
            <v>#</v>
          </cell>
        </row>
        <row r="482">
          <cell r="A482" t="str">
            <v>0005</v>
          </cell>
          <cell r="B482" t="str">
            <v>0</v>
          </cell>
          <cell r="C482" t="str">
            <v>IOE</v>
          </cell>
          <cell r="D482" t="str">
            <v>034</v>
          </cell>
          <cell r="E482" t="str">
            <v>21</v>
          </cell>
          <cell r="F482" t="str">
            <v>PMT</v>
          </cell>
          <cell r="G482" t="str">
            <v>#</v>
          </cell>
          <cell r="H482" t="str">
            <v>S3/01/ZC01/Non affecté</v>
          </cell>
          <cell r="I482" t="str">
            <v>#</v>
          </cell>
          <cell r="J482" t="str">
            <v>S3/01/ZC01/Non affecté</v>
          </cell>
          <cell r="L482">
            <v>16.500240000000002</v>
          </cell>
          <cell r="N482">
            <v>8.7000399999999996</v>
          </cell>
          <cell r="P482">
            <v>16.500240000000002</v>
          </cell>
          <cell r="Q482">
            <v>14.556990000000001</v>
          </cell>
          <cell r="S482" t="str">
            <v>#</v>
          </cell>
        </row>
        <row r="483">
          <cell r="A483" t="str">
            <v>0005</v>
          </cell>
          <cell r="B483" t="str">
            <v>0</v>
          </cell>
          <cell r="C483" t="str">
            <v>IOE</v>
          </cell>
          <cell r="D483" t="str">
            <v>039</v>
          </cell>
          <cell r="E483" t="str">
            <v>21</v>
          </cell>
          <cell r="F483" t="str">
            <v>MHD</v>
          </cell>
          <cell r="G483" t="str">
            <v>#</v>
          </cell>
          <cell r="H483" t="str">
            <v>S3/01/ZC01/Non affecté</v>
          </cell>
          <cell r="I483" t="str">
            <v>#</v>
          </cell>
          <cell r="J483" t="str">
            <v>S3/01/ZC01/Non affecté</v>
          </cell>
          <cell r="Q483">
            <v>3.2225100000000002</v>
          </cell>
          <cell r="S483" t="str">
            <v>#</v>
          </cell>
        </row>
        <row r="484">
          <cell r="A484" t="str">
            <v>0005</v>
          </cell>
          <cell r="B484" t="str">
            <v>0</v>
          </cell>
          <cell r="C484" t="str">
            <v>IOE</v>
          </cell>
          <cell r="D484" t="str">
            <v>052</v>
          </cell>
          <cell r="E484" t="str">
            <v>20</v>
          </cell>
          <cell r="F484" t="str">
            <v>AGR</v>
          </cell>
          <cell r="G484" t="str">
            <v>#</v>
          </cell>
          <cell r="H484" t="str">
            <v>S3/01/ZC01/Non affecté</v>
          </cell>
          <cell r="I484" t="str">
            <v>#</v>
          </cell>
          <cell r="J484" t="str">
            <v>S3/01/ZC01/Non affecté</v>
          </cell>
          <cell r="L484">
            <v>12.2112</v>
          </cell>
          <cell r="N484">
            <v>13.763999999999999</v>
          </cell>
          <cell r="P484">
            <v>12.2112</v>
          </cell>
          <cell r="S484" t="str">
            <v>#</v>
          </cell>
        </row>
        <row r="485">
          <cell r="A485" t="str">
            <v>0005</v>
          </cell>
          <cell r="B485" t="str">
            <v>0</v>
          </cell>
          <cell r="C485" t="str">
            <v>IOE</v>
          </cell>
          <cell r="D485" t="str">
            <v>052</v>
          </cell>
          <cell r="E485" t="str">
            <v>20</v>
          </cell>
          <cell r="F485" t="str">
            <v>COM</v>
          </cell>
          <cell r="G485" t="str">
            <v>#</v>
          </cell>
          <cell r="H485" t="str">
            <v>S3/01/ZC01/Non affecté</v>
          </cell>
          <cell r="I485" t="str">
            <v>#</v>
          </cell>
          <cell r="J485" t="str">
            <v>S3/01/ZC01/Non affecté</v>
          </cell>
          <cell r="L485">
            <v>5.0857900000000003</v>
          </cell>
          <cell r="N485">
            <v>9.9456199999999999</v>
          </cell>
          <cell r="P485">
            <v>5.0857900000000003</v>
          </cell>
          <cell r="Q485">
            <v>2.008</v>
          </cell>
          <cell r="S485" t="str">
            <v>#</v>
          </cell>
        </row>
        <row r="486">
          <cell r="A486" t="str">
            <v>0005</v>
          </cell>
          <cell r="B486" t="str">
            <v>0</v>
          </cell>
          <cell r="C486" t="str">
            <v>IOE</v>
          </cell>
          <cell r="D486" t="str">
            <v>052</v>
          </cell>
          <cell r="E486" t="str">
            <v>20</v>
          </cell>
          <cell r="F486" t="str">
            <v>MEQ</v>
          </cell>
          <cell r="G486" t="str">
            <v>#</v>
          </cell>
          <cell r="H486" t="str">
            <v>S3/01/ZC01/Non affecté</v>
          </cell>
          <cell r="I486" t="str">
            <v>#</v>
          </cell>
          <cell r="J486" t="str">
            <v>S3/01/ZC01/Non affecté</v>
          </cell>
          <cell r="L486">
            <v>18.991499999999998</v>
          </cell>
          <cell r="N486">
            <v>18.582999999999998</v>
          </cell>
          <cell r="P486">
            <v>18.991499999999998</v>
          </cell>
          <cell r="Q486">
            <v>0.83799999999999997</v>
          </cell>
          <cell r="S486" t="str">
            <v>#</v>
          </cell>
        </row>
        <row r="487">
          <cell r="A487" t="str">
            <v>0005</v>
          </cell>
          <cell r="B487" t="str">
            <v>0</v>
          </cell>
          <cell r="C487" t="str">
            <v>IOE</v>
          </cell>
          <cell r="D487" t="str">
            <v>052</v>
          </cell>
          <cell r="E487" t="str">
            <v>20</v>
          </cell>
          <cell r="F487" t="str">
            <v>MSC</v>
          </cell>
          <cell r="G487" t="str">
            <v>#</v>
          </cell>
          <cell r="H487" t="str">
            <v>S3/01/ZC01/Non affecté</v>
          </cell>
          <cell r="I487" t="str">
            <v>#</v>
          </cell>
          <cell r="J487" t="str">
            <v>S3/01/ZC01/Non affecté</v>
          </cell>
          <cell r="N487">
            <v>2.2200000000000002</v>
          </cell>
          <cell r="S487" t="str">
            <v>#</v>
          </cell>
        </row>
        <row r="488">
          <cell r="A488" t="str">
            <v>0005</v>
          </cell>
          <cell r="B488" t="str">
            <v>0</v>
          </cell>
          <cell r="C488" t="str">
            <v>IOE</v>
          </cell>
          <cell r="D488" t="str">
            <v>052</v>
          </cell>
          <cell r="E488" t="str">
            <v>20</v>
          </cell>
          <cell r="F488" t="str">
            <v>PMT</v>
          </cell>
          <cell r="G488" t="str">
            <v>#</v>
          </cell>
          <cell r="H488" t="str">
            <v>S3/01/ZC01/Non affecté</v>
          </cell>
          <cell r="I488" t="str">
            <v>#</v>
          </cell>
          <cell r="J488" t="str">
            <v>S3/01/ZC01/Non affecté</v>
          </cell>
          <cell r="N488">
            <v>7.8267300000000004</v>
          </cell>
          <cell r="Q488">
            <v>4.7751000000000001</v>
          </cell>
          <cell r="S488" t="str">
            <v>#</v>
          </cell>
        </row>
        <row r="489">
          <cell r="A489" t="str">
            <v>0005</v>
          </cell>
          <cell r="B489" t="str">
            <v>0</v>
          </cell>
          <cell r="C489" t="str">
            <v>IOE</v>
          </cell>
          <cell r="D489" t="str">
            <v>052</v>
          </cell>
          <cell r="E489" t="str">
            <v>21</v>
          </cell>
          <cell r="F489" t="str">
            <v>MEQ</v>
          </cell>
          <cell r="G489" t="str">
            <v>#</v>
          </cell>
          <cell r="H489" t="str">
            <v>S3/01/ZC01/Non affecté</v>
          </cell>
          <cell r="I489" t="str">
            <v>#</v>
          </cell>
          <cell r="J489" t="str">
            <v>S3/01/ZC01/Non affecté</v>
          </cell>
          <cell r="L489">
            <v>17.064440000000001</v>
          </cell>
          <cell r="N489">
            <v>15.58447</v>
          </cell>
          <cell r="P489">
            <v>17.064440000000001</v>
          </cell>
          <cell r="Q489">
            <v>12.405900000000001</v>
          </cell>
          <cell r="S489" t="str">
            <v>#</v>
          </cell>
        </row>
        <row r="490">
          <cell r="A490" t="str">
            <v>0005</v>
          </cell>
          <cell r="B490" t="str">
            <v>0</v>
          </cell>
          <cell r="C490" t="str">
            <v>IOE</v>
          </cell>
          <cell r="D490" t="str">
            <v>052</v>
          </cell>
          <cell r="E490" t="str">
            <v>21</v>
          </cell>
          <cell r="F490" t="str">
            <v>PMT</v>
          </cell>
          <cell r="G490" t="str">
            <v>#</v>
          </cell>
          <cell r="H490" t="str">
            <v>S3/01/ZC01/Non affecté</v>
          </cell>
          <cell r="I490" t="str">
            <v>#</v>
          </cell>
          <cell r="J490" t="str">
            <v>S3/01/ZC01/Non affecté</v>
          </cell>
          <cell r="L490">
            <v>2.5535999999999999</v>
          </cell>
          <cell r="N490">
            <v>3.1080000000000001</v>
          </cell>
          <cell r="P490">
            <v>2.5535999999999999</v>
          </cell>
          <cell r="Q490">
            <v>3.8304</v>
          </cell>
          <cell r="S490" t="str">
            <v>#</v>
          </cell>
        </row>
        <row r="491">
          <cell r="A491" t="str">
            <v>0005</v>
          </cell>
          <cell r="B491" t="str">
            <v>0</v>
          </cell>
          <cell r="C491" t="str">
            <v>IOE</v>
          </cell>
          <cell r="D491" t="str">
            <v>052</v>
          </cell>
          <cell r="E491" t="str">
            <v>21</v>
          </cell>
          <cell r="F491" t="str">
            <v>TRM</v>
          </cell>
          <cell r="G491" t="str">
            <v>#</v>
          </cell>
          <cell r="H491" t="str">
            <v>S3/01/ZC01/Non affecté</v>
          </cell>
          <cell r="I491" t="str">
            <v>#</v>
          </cell>
          <cell r="J491" t="str">
            <v>S3/01/ZC01/Non affecté</v>
          </cell>
          <cell r="L491">
            <v>6.9429800000000004</v>
          </cell>
          <cell r="N491">
            <v>9.4349600000000002</v>
          </cell>
          <cell r="P491">
            <v>6.9429800000000004</v>
          </cell>
          <cell r="Q491">
            <v>6.7505800000000002</v>
          </cell>
          <cell r="S491" t="str">
            <v>#</v>
          </cell>
        </row>
        <row r="492">
          <cell r="A492" t="str">
            <v>0005</v>
          </cell>
          <cell r="B492" t="str">
            <v>0</v>
          </cell>
          <cell r="C492" t="str">
            <v>IOE</v>
          </cell>
          <cell r="D492" t="str">
            <v>053</v>
          </cell>
          <cell r="E492" t="str">
            <v>20</v>
          </cell>
          <cell r="F492" t="str">
            <v>AGR</v>
          </cell>
          <cell r="G492" t="str">
            <v>#</v>
          </cell>
          <cell r="H492" t="str">
            <v>S3/01/ZC01/Non affecté</v>
          </cell>
          <cell r="I492" t="str">
            <v>#</v>
          </cell>
          <cell r="J492" t="str">
            <v>S3/01/ZC01/Non affecté</v>
          </cell>
          <cell r="L492">
            <v>17.040400000000002</v>
          </cell>
          <cell r="N492">
            <v>29.946190000000001</v>
          </cell>
          <cell r="P492">
            <v>17.040400000000002</v>
          </cell>
          <cell r="Q492">
            <v>17.40925</v>
          </cell>
          <cell r="S492" t="str">
            <v>#</v>
          </cell>
        </row>
        <row r="493">
          <cell r="A493" t="str">
            <v>0005</v>
          </cell>
          <cell r="B493" t="str">
            <v>0</v>
          </cell>
          <cell r="C493" t="str">
            <v>IOE</v>
          </cell>
          <cell r="D493" t="str">
            <v>053</v>
          </cell>
          <cell r="E493" t="str">
            <v>20</v>
          </cell>
          <cell r="F493" t="str">
            <v>COM</v>
          </cell>
          <cell r="G493" t="str">
            <v>#</v>
          </cell>
          <cell r="H493" t="str">
            <v>S3/01/ZC01/Non affecté</v>
          </cell>
          <cell r="I493" t="str">
            <v>#</v>
          </cell>
          <cell r="J493" t="str">
            <v>S3/01/ZC01/Non affecté</v>
          </cell>
          <cell r="L493">
            <v>49.248130000000003</v>
          </cell>
          <cell r="N493">
            <v>47.052</v>
          </cell>
          <cell r="P493">
            <v>49.248130000000003</v>
          </cell>
          <cell r="Q493">
            <v>68.205839999999995</v>
          </cell>
          <cell r="S493" t="str">
            <v>#</v>
          </cell>
        </row>
        <row r="494">
          <cell r="A494" t="str">
            <v>0005</v>
          </cell>
          <cell r="B494" t="str">
            <v>0</v>
          </cell>
          <cell r="C494" t="str">
            <v>IOE</v>
          </cell>
          <cell r="D494" t="str">
            <v>053</v>
          </cell>
          <cell r="E494" t="str">
            <v>20</v>
          </cell>
          <cell r="F494" t="str">
            <v>MEQ</v>
          </cell>
          <cell r="G494" t="str">
            <v>#</v>
          </cell>
          <cell r="H494" t="str">
            <v>S3/01/ZC01/Non affecté</v>
          </cell>
          <cell r="I494" t="str">
            <v>#</v>
          </cell>
          <cell r="J494" t="str">
            <v>S3/01/ZC01/Non affecté</v>
          </cell>
          <cell r="L494">
            <v>1.1189199999999999</v>
          </cell>
          <cell r="N494">
            <v>1.2477400000000001</v>
          </cell>
          <cell r="P494">
            <v>1.1189199999999999</v>
          </cell>
          <cell r="Q494">
            <v>1.5152600000000001</v>
          </cell>
          <cell r="S494" t="str">
            <v>#</v>
          </cell>
        </row>
        <row r="495">
          <cell r="A495" t="str">
            <v>0005</v>
          </cell>
          <cell r="B495" t="str">
            <v>0</v>
          </cell>
          <cell r="C495" t="str">
            <v>IOE</v>
          </cell>
          <cell r="D495" t="str">
            <v>053</v>
          </cell>
          <cell r="E495" t="str">
            <v>20</v>
          </cell>
          <cell r="F495" t="str">
            <v>MSC</v>
          </cell>
          <cell r="G495" t="str">
            <v>#</v>
          </cell>
          <cell r="H495" t="str">
            <v>S3/01/ZC01/Non affecté</v>
          </cell>
          <cell r="I495" t="str">
            <v>#</v>
          </cell>
          <cell r="J495" t="str">
            <v>S3/01/ZC01/Non affecté</v>
          </cell>
          <cell r="N495">
            <v>17.75385</v>
          </cell>
          <cell r="S495" t="str">
            <v>#</v>
          </cell>
        </row>
        <row r="496">
          <cell r="A496" t="str">
            <v>0005</v>
          </cell>
          <cell r="B496" t="str">
            <v>0</v>
          </cell>
          <cell r="C496" t="str">
            <v>IOE</v>
          </cell>
          <cell r="D496" t="str">
            <v>053</v>
          </cell>
          <cell r="E496" t="str">
            <v>20</v>
          </cell>
          <cell r="F496" t="str">
            <v>PMT</v>
          </cell>
          <cell r="G496" t="str">
            <v>#</v>
          </cell>
          <cell r="H496" t="str">
            <v>S3/01/ZC01/Non affecté</v>
          </cell>
          <cell r="I496" t="str">
            <v>#</v>
          </cell>
          <cell r="J496" t="str">
            <v>S3/01/ZC01/Non affecté</v>
          </cell>
          <cell r="L496">
            <v>25.102679999999999</v>
          </cell>
          <cell r="N496">
            <v>18.587879999999998</v>
          </cell>
          <cell r="P496">
            <v>25.102679999999999</v>
          </cell>
          <cell r="Q496">
            <v>22.168620000000001</v>
          </cell>
          <cell r="S496" t="str">
            <v>#</v>
          </cell>
        </row>
        <row r="497">
          <cell r="A497" t="str">
            <v>0005</v>
          </cell>
          <cell r="B497" t="str">
            <v>0</v>
          </cell>
          <cell r="C497" t="str">
            <v>IOE</v>
          </cell>
          <cell r="D497" t="str">
            <v>053</v>
          </cell>
          <cell r="E497" t="str">
            <v>20</v>
          </cell>
          <cell r="F497" t="str">
            <v>RAI</v>
          </cell>
          <cell r="G497" t="str">
            <v>#</v>
          </cell>
          <cell r="H497" t="str">
            <v>S3/01/ZC01/Non affecté</v>
          </cell>
          <cell r="I497" t="str">
            <v>#</v>
          </cell>
          <cell r="J497" t="str">
            <v>S3/01/ZC01/Non affecté</v>
          </cell>
          <cell r="N497">
            <v>7.13</v>
          </cell>
          <cell r="S497" t="str">
            <v>#</v>
          </cell>
        </row>
        <row r="498">
          <cell r="A498" t="str">
            <v>0005</v>
          </cell>
          <cell r="B498" t="str">
            <v>0</v>
          </cell>
          <cell r="C498" t="str">
            <v>IOE</v>
          </cell>
          <cell r="D498" t="str">
            <v>053</v>
          </cell>
          <cell r="E498" t="str">
            <v>20</v>
          </cell>
          <cell r="F498" t="str">
            <v>TRM</v>
          </cell>
          <cell r="G498" t="str">
            <v>#</v>
          </cell>
          <cell r="H498" t="str">
            <v>S3/01/ZC01/Non affecté</v>
          </cell>
          <cell r="I498" t="str">
            <v>#</v>
          </cell>
          <cell r="J498" t="str">
            <v>S3/01/ZC01/Non affecté</v>
          </cell>
          <cell r="L498">
            <v>0.24079999999999999</v>
          </cell>
          <cell r="N498">
            <v>1.4259999999999999</v>
          </cell>
          <cell r="P498">
            <v>0.24079999999999999</v>
          </cell>
          <cell r="S498" t="str">
            <v>#</v>
          </cell>
        </row>
        <row r="499">
          <cell r="A499" t="str">
            <v>0005</v>
          </cell>
          <cell r="B499" t="str">
            <v>0</v>
          </cell>
          <cell r="C499" t="str">
            <v>IOE</v>
          </cell>
          <cell r="D499" t="str">
            <v>053</v>
          </cell>
          <cell r="E499" t="str">
            <v>21</v>
          </cell>
          <cell r="F499" t="str">
            <v>AUT</v>
          </cell>
          <cell r="G499" t="str">
            <v>#</v>
          </cell>
          <cell r="H499" t="str">
            <v>S3/01/ZC01/Non affecté</v>
          </cell>
          <cell r="I499" t="str">
            <v>#</v>
          </cell>
          <cell r="J499" t="str">
            <v>S3/01/ZC01/Non affecté</v>
          </cell>
          <cell r="L499">
            <v>40.664999999999999</v>
          </cell>
          <cell r="N499">
            <v>11.47932</v>
          </cell>
          <cell r="P499">
            <v>40.664999999999999</v>
          </cell>
          <cell r="Q499">
            <v>13.0466</v>
          </cell>
          <cell r="S499" t="str">
            <v>#</v>
          </cell>
        </row>
        <row r="500">
          <cell r="A500" t="str">
            <v>0005</v>
          </cell>
          <cell r="B500" t="str">
            <v>0</v>
          </cell>
          <cell r="C500" t="str">
            <v>IOE</v>
          </cell>
          <cell r="D500" t="str">
            <v>053</v>
          </cell>
          <cell r="E500" t="str">
            <v>21</v>
          </cell>
          <cell r="F500" t="str">
            <v>MEQ</v>
          </cell>
          <cell r="G500" t="str">
            <v>#</v>
          </cell>
          <cell r="H500" t="str">
            <v>S3/01/ZC01/Non affecté</v>
          </cell>
          <cell r="I500" t="str">
            <v>#</v>
          </cell>
          <cell r="J500" t="str">
            <v>S3/01/ZC01/Non affecté</v>
          </cell>
          <cell r="N500">
            <v>4.2423500000000001</v>
          </cell>
          <cell r="Q500">
            <v>2.5162200000000001</v>
          </cell>
          <cell r="S500" t="str">
            <v>#</v>
          </cell>
        </row>
        <row r="501">
          <cell r="A501" t="str">
            <v>0005</v>
          </cell>
          <cell r="B501" t="str">
            <v>0</v>
          </cell>
          <cell r="C501" t="str">
            <v>IOE</v>
          </cell>
          <cell r="D501" t="str">
            <v>053</v>
          </cell>
          <cell r="E501" t="str">
            <v>21</v>
          </cell>
          <cell r="F501" t="str">
            <v>MTO</v>
          </cell>
          <cell r="G501" t="str">
            <v>#</v>
          </cell>
          <cell r="H501" t="str">
            <v>S3/01/ZC01/Non affecté</v>
          </cell>
          <cell r="I501" t="str">
            <v>#</v>
          </cell>
          <cell r="J501" t="str">
            <v>S3/01/ZC01/Non affecté</v>
          </cell>
          <cell r="N501">
            <v>1.4259999999999999</v>
          </cell>
          <cell r="Q501">
            <v>0.81200000000000006</v>
          </cell>
          <cell r="S501" t="str">
            <v>#</v>
          </cell>
        </row>
        <row r="502">
          <cell r="A502" t="str">
            <v>0005</v>
          </cell>
          <cell r="B502" t="str">
            <v>0</v>
          </cell>
          <cell r="C502" t="str">
            <v>IOE</v>
          </cell>
          <cell r="D502" t="str">
            <v>053</v>
          </cell>
          <cell r="E502" t="str">
            <v>21</v>
          </cell>
          <cell r="F502" t="str">
            <v>PMT</v>
          </cell>
          <cell r="G502" t="str">
            <v>#</v>
          </cell>
          <cell r="H502" t="str">
            <v>S3/01/ZC01/Non affecté</v>
          </cell>
          <cell r="I502" t="str">
            <v>#</v>
          </cell>
          <cell r="J502" t="str">
            <v>S3/01/ZC01/Non affecté</v>
          </cell>
          <cell r="L502">
            <v>5.4215</v>
          </cell>
          <cell r="N502">
            <v>0.85558999999999996</v>
          </cell>
          <cell r="P502">
            <v>5.4215</v>
          </cell>
          <cell r="Q502">
            <v>4.3064799999999996</v>
          </cell>
          <cell r="S502" t="str">
            <v>#</v>
          </cell>
        </row>
        <row r="503">
          <cell r="A503" t="str">
            <v>0005</v>
          </cell>
          <cell r="B503" t="str">
            <v>0</v>
          </cell>
          <cell r="C503" t="str">
            <v>IOE</v>
          </cell>
          <cell r="D503" t="str">
            <v>054</v>
          </cell>
          <cell r="E503" t="str">
            <v>20</v>
          </cell>
          <cell r="F503" t="str">
            <v>DIS</v>
          </cell>
          <cell r="G503" t="str">
            <v>#</v>
          </cell>
          <cell r="H503" t="str">
            <v>S3/01/ZC01/Non affecté</v>
          </cell>
          <cell r="I503" t="str">
            <v>#</v>
          </cell>
          <cell r="J503" t="str">
            <v>S3/01/ZC01/Non affecté</v>
          </cell>
          <cell r="N503">
            <v>3.52</v>
          </cell>
          <cell r="S503" t="str">
            <v>#</v>
          </cell>
        </row>
        <row r="504">
          <cell r="A504" t="str">
            <v>0005</v>
          </cell>
          <cell r="B504" t="str">
            <v>0</v>
          </cell>
          <cell r="C504" t="str">
            <v>IOE</v>
          </cell>
          <cell r="D504" t="str">
            <v>054</v>
          </cell>
          <cell r="E504" t="str">
            <v>20</v>
          </cell>
          <cell r="F504" t="str">
            <v>MEQ</v>
          </cell>
          <cell r="G504" t="str">
            <v>#</v>
          </cell>
          <cell r="H504" t="str">
            <v>S3/01/ZC01/Non affecté</v>
          </cell>
          <cell r="I504" t="str">
            <v>#</v>
          </cell>
          <cell r="J504" t="str">
            <v>S3/01/ZC01/Non affecté</v>
          </cell>
          <cell r="L504">
            <v>23.901</v>
          </cell>
          <cell r="N504">
            <v>88.44</v>
          </cell>
          <cell r="P504">
            <v>23.901</v>
          </cell>
          <cell r="Q504">
            <v>57.730559999999997</v>
          </cell>
          <cell r="S504" t="str">
            <v>#</v>
          </cell>
        </row>
        <row r="505">
          <cell r="A505" t="str">
            <v>0005</v>
          </cell>
          <cell r="B505" t="str">
            <v>0</v>
          </cell>
          <cell r="C505" t="str">
            <v>IOE</v>
          </cell>
          <cell r="D505" t="str">
            <v>054</v>
          </cell>
          <cell r="E505" t="str">
            <v>20</v>
          </cell>
          <cell r="F505" t="str">
            <v>MHD</v>
          </cell>
          <cell r="G505" t="str">
            <v>#</v>
          </cell>
          <cell r="H505" t="str">
            <v>S3/01/ZC01/Non affecté</v>
          </cell>
          <cell r="I505" t="str">
            <v>#</v>
          </cell>
          <cell r="J505" t="str">
            <v>S3/01/ZC01/Non affecté</v>
          </cell>
          <cell r="L505">
            <v>0.76163999999999998</v>
          </cell>
          <cell r="N505">
            <v>1.7600100000000001</v>
          </cell>
          <cell r="P505">
            <v>0.76163999999999998</v>
          </cell>
          <cell r="Q505">
            <v>2.2960799999999999</v>
          </cell>
          <cell r="S505" t="str">
            <v>#</v>
          </cell>
        </row>
        <row r="506">
          <cell r="A506" t="str">
            <v>0005</v>
          </cell>
          <cell r="B506" t="str">
            <v>0</v>
          </cell>
          <cell r="C506" t="str">
            <v>IOE</v>
          </cell>
          <cell r="D506" t="str">
            <v>054</v>
          </cell>
          <cell r="E506" t="str">
            <v>20</v>
          </cell>
          <cell r="F506" t="str">
            <v>MSC</v>
          </cell>
          <cell r="G506" t="str">
            <v>#</v>
          </cell>
          <cell r="H506" t="str">
            <v>S3/01/ZC01/Non affecté</v>
          </cell>
          <cell r="I506" t="str">
            <v>#</v>
          </cell>
          <cell r="J506" t="str">
            <v>S3/01/ZC01/Non affecté</v>
          </cell>
          <cell r="N506">
            <v>35.19999</v>
          </cell>
          <cell r="S506" t="str">
            <v>#</v>
          </cell>
        </row>
        <row r="507">
          <cell r="A507" t="str">
            <v>0005</v>
          </cell>
          <cell r="B507" t="str">
            <v>0</v>
          </cell>
          <cell r="C507" t="str">
            <v>IOE</v>
          </cell>
          <cell r="D507" t="str">
            <v>054</v>
          </cell>
          <cell r="E507" t="str">
            <v>20</v>
          </cell>
          <cell r="F507" t="str">
            <v>MTO</v>
          </cell>
          <cell r="G507" t="str">
            <v>#</v>
          </cell>
          <cell r="H507" t="str">
            <v>S3/01/ZC01/Non affecté</v>
          </cell>
          <cell r="I507" t="str">
            <v>#</v>
          </cell>
          <cell r="J507" t="str">
            <v>S3/01/ZC01/Non affecté</v>
          </cell>
          <cell r="N507">
            <v>0.44002000000000002</v>
          </cell>
          <cell r="S507" t="str">
            <v>#</v>
          </cell>
        </row>
        <row r="508">
          <cell r="A508" t="str">
            <v>0005</v>
          </cell>
          <cell r="B508" t="str">
            <v>0</v>
          </cell>
          <cell r="C508" t="str">
            <v>IOE</v>
          </cell>
          <cell r="D508" t="str">
            <v>054</v>
          </cell>
          <cell r="E508" t="str">
            <v>20</v>
          </cell>
          <cell r="F508" t="str">
            <v>PMT</v>
          </cell>
          <cell r="G508" t="str">
            <v>#</v>
          </cell>
          <cell r="H508" t="str">
            <v>S3/01/ZC01/Non affecté</v>
          </cell>
          <cell r="I508" t="str">
            <v>#</v>
          </cell>
          <cell r="J508" t="str">
            <v>S3/01/ZC01/Non affecté</v>
          </cell>
          <cell r="L508">
            <v>5.0274000000000001</v>
          </cell>
          <cell r="N508">
            <v>3.5200100000000001</v>
          </cell>
          <cell r="P508">
            <v>5.0274000000000001</v>
          </cell>
          <cell r="Q508">
            <v>1.9630099999999999</v>
          </cell>
          <cell r="S508" t="str">
            <v>#</v>
          </cell>
        </row>
        <row r="509">
          <cell r="A509" t="str">
            <v>0005</v>
          </cell>
          <cell r="B509" t="str">
            <v>0</v>
          </cell>
          <cell r="C509" t="str">
            <v>IOE</v>
          </cell>
          <cell r="D509" t="str">
            <v>054</v>
          </cell>
          <cell r="E509" t="str">
            <v>20</v>
          </cell>
          <cell r="F509" t="str">
            <v>RAI</v>
          </cell>
          <cell r="G509" t="str">
            <v>#</v>
          </cell>
          <cell r="H509" t="str">
            <v>S3/01/ZC01/Non affecté</v>
          </cell>
          <cell r="I509" t="str">
            <v>#</v>
          </cell>
          <cell r="J509" t="str">
            <v>S3/01/ZC01/Non affecté</v>
          </cell>
          <cell r="N509">
            <v>17.59995</v>
          </cell>
          <cell r="S509" t="str">
            <v>#</v>
          </cell>
        </row>
        <row r="510">
          <cell r="A510" t="str">
            <v>0005</v>
          </cell>
          <cell r="B510" t="str">
            <v>0</v>
          </cell>
          <cell r="C510" t="str">
            <v>IOE</v>
          </cell>
          <cell r="D510" t="str">
            <v>054</v>
          </cell>
          <cell r="E510" t="str">
            <v>21</v>
          </cell>
          <cell r="F510" t="str">
            <v>AGR</v>
          </cell>
          <cell r="G510" t="str">
            <v>#</v>
          </cell>
          <cell r="H510" t="str">
            <v>S3/01/ZC01/Non affecté</v>
          </cell>
          <cell r="I510" t="str">
            <v>#</v>
          </cell>
          <cell r="J510" t="str">
            <v>S3/01/ZC01/Non affecté</v>
          </cell>
          <cell r="N510">
            <v>0.17610000000000001</v>
          </cell>
          <cell r="S510" t="str">
            <v>#</v>
          </cell>
        </row>
        <row r="511">
          <cell r="A511" t="str">
            <v>0005</v>
          </cell>
          <cell r="B511" t="str">
            <v>0</v>
          </cell>
          <cell r="C511" t="str">
            <v>IOE</v>
          </cell>
          <cell r="D511" t="str">
            <v>054</v>
          </cell>
          <cell r="E511" t="str">
            <v>21</v>
          </cell>
          <cell r="F511" t="str">
            <v>MCP</v>
          </cell>
          <cell r="G511" t="str">
            <v>#</v>
          </cell>
          <cell r="H511" t="str">
            <v>S3/01/ZC01/Non affecté</v>
          </cell>
          <cell r="I511" t="str">
            <v>#</v>
          </cell>
          <cell r="J511" t="str">
            <v>S3/01/ZC01/Non affecté</v>
          </cell>
          <cell r="L511">
            <v>0.84</v>
          </cell>
          <cell r="P511">
            <v>0.84</v>
          </cell>
          <cell r="S511" t="str">
            <v>#</v>
          </cell>
        </row>
        <row r="512">
          <cell r="A512" t="str">
            <v>0005</v>
          </cell>
          <cell r="B512" t="str">
            <v>0</v>
          </cell>
          <cell r="C512" t="str">
            <v>IOE</v>
          </cell>
          <cell r="D512" t="str">
            <v>054</v>
          </cell>
          <cell r="E512" t="str">
            <v>21</v>
          </cell>
          <cell r="F512" t="str">
            <v>MSC</v>
          </cell>
          <cell r="G512" t="str">
            <v>#</v>
          </cell>
          <cell r="H512" t="str">
            <v>S3/01/ZC01/Non affecté</v>
          </cell>
          <cell r="I512" t="str">
            <v>#</v>
          </cell>
          <cell r="J512" t="str">
            <v>S3/01/ZC01/Non affecté</v>
          </cell>
          <cell r="N512">
            <v>8.7997899999999998</v>
          </cell>
          <cell r="S512" t="str">
            <v>#</v>
          </cell>
        </row>
        <row r="513">
          <cell r="A513" t="str">
            <v>0005</v>
          </cell>
          <cell r="B513" t="str">
            <v>0</v>
          </cell>
          <cell r="C513" t="str">
            <v>IOE</v>
          </cell>
          <cell r="D513" t="str">
            <v>054</v>
          </cell>
          <cell r="E513" t="str">
            <v>21</v>
          </cell>
          <cell r="F513" t="str">
            <v>MTO</v>
          </cell>
          <cell r="G513" t="str">
            <v>#</v>
          </cell>
          <cell r="H513" t="str">
            <v>S3/01/ZC01/Non affecté</v>
          </cell>
          <cell r="I513" t="str">
            <v>#</v>
          </cell>
          <cell r="J513" t="str">
            <v>S3/01/ZC01/Non affecté</v>
          </cell>
          <cell r="L513">
            <v>2.5095999999999998</v>
          </cell>
          <cell r="N513">
            <v>2.64</v>
          </cell>
          <cell r="P513">
            <v>2.5095999999999998</v>
          </cell>
          <cell r="Q513">
            <v>2.5912000000000002</v>
          </cell>
          <cell r="S513" t="str">
            <v>#</v>
          </cell>
        </row>
        <row r="514">
          <cell r="A514" t="str">
            <v>0005</v>
          </cell>
          <cell r="B514" t="str">
            <v>0</v>
          </cell>
          <cell r="C514" t="str">
            <v>IOE</v>
          </cell>
          <cell r="D514" t="str">
            <v>054</v>
          </cell>
          <cell r="E514" t="str">
            <v>21</v>
          </cell>
          <cell r="F514" t="str">
            <v>PPP</v>
          </cell>
          <cell r="G514" t="str">
            <v>#</v>
          </cell>
          <cell r="H514" t="str">
            <v>S3/01/ZC01/Non affecté</v>
          </cell>
          <cell r="I514" t="str">
            <v>#</v>
          </cell>
          <cell r="J514" t="str">
            <v>S3/01/ZC01/Non affecté</v>
          </cell>
          <cell r="N514">
            <v>0.35060999999999998</v>
          </cell>
          <cell r="S514" t="str">
            <v>#</v>
          </cell>
        </row>
        <row r="515">
          <cell r="A515" t="str">
            <v>0005</v>
          </cell>
          <cell r="B515" t="str">
            <v>0</v>
          </cell>
          <cell r="C515" t="str">
            <v>IOE</v>
          </cell>
          <cell r="D515" t="str">
            <v>054</v>
          </cell>
          <cell r="E515" t="str">
            <v>21</v>
          </cell>
          <cell r="F515" t="str">
            <v>TRM</v>
          </cell>
          <cell r="G515" t="str">
            <v>#</v>
          </cell>
          <cell r="H515" t="str">
            <v>S3/01/ZC01/Non affecté</v>
          </cell>
          <cell r="I515" t="str">
            <v>#</v>
          </cell>
          <cell r="J515" t="str">
            <v>S3/01/ZC01/Non affecté</v>
          </cell>
          <cell r="N515">
            <v>3.9599899999999999</v>
          </cell>
          <cell r="Q515">
            <v>1.56376</v>
          </cell>
          <cell r="S515" t="str">
            <v>#</v>
          </cell>
        </row>
        <row r="516">
          <cell r="A516" t="str">
            <v>0005</v>
          </cell>
          <cell r="B516" t="str">
            <v>0</v>
          </cell>
          <cell r="C516" t="str">
            <v>IOE</v>
          </cell>
          <cell r="D516" t="str">
            <v>055</v>
          </cell>
          <cell r="E516" t="str">
            <v>20</v>
          </cell>
          <cell r="F516" t="str">
            <v>AGR</v>
          </cell>
          <cell r="G516" t="str">
            <v>#</v>
          </cell>
          <cell r="H516" t="str">
            <v>S3/01/ZC01/Non affecté</v>
          </cell>
          <cell r="I516" t="str">
            <v>#</v>
          </cell>
          <cell r="J516" t="str">
            <v>S3/01/ZC01/Non affecté</v>
          </cell>
          <cell r="L516">
            <v>8.7434999999999992</v>
          </cell>
          <cell r="N516">
            <v>9.5280000000000005</v>
          </cell>
          <cell r="P516">
            <v>8.7434999999999992</v>
          </cell>
          <cell r="Q516">
            <v>15.4092</v>
          </cell>
          <cell r="S516" t="str">
            <v>#</v>
          </cell>
        </row>
        <row r="517">
          <cell r="A517" t="str">
            <v>0005</v>
          </cell>
          <cell r="B517" t="str">
            <v>0</v>
          </cell>
          <cell r="C517" t="str">
            <v>IOE</v>
          </cell>
          <cell r="D517" t="str">
            <v>055</v>
          </cell>
          <cell r="E517" t="str">
            <v>20</v>
          </cell>
          <cell r="F517" t="str">
            <v>RAI</v>
          </cell>
          <cell r="G517" t="str">
            <v>#</v>
          </cell>
          <cell r="H517" t="str">
            <v>S3/01/ZC01/Non affecté</v>
          </cell>
          <cell r="I517" t="str">
            <v>#</v>
          </cell>
          <cell r="J517" t="str">
            <v>S3/01/ZC01/Non affecté</v>
          </cell>
          <cell r="L517">
            <v>153.54</v>
          </cell>
          <cell r="N517">
            <v>150</v>
          </cell>
          <cell r="P517">
            <v>153.54</v>
          </cell>
          <cell r="Q517">
            <v>181.86</v>
          </cell>
          <cell r="S517" t="str">
            <v>#</v>
          </cell>
        </row>
        <row r="518">
          <cell r="A518" t="str">
            <v>0005</v>
          </cell>
          <cell r="B518" t="str">
            <v>0</v>
          </cell>
          <cell r="C518" t="str">
            <v>IOE</v>
          </cell>
          <cell r="D518" t="str">
            <v>055</v>
          </cell>
          <cell r="E518" t="str">
            <v>21</v>
          </cell>
          <cell r="F518" t="str">
            <v>AGR</v>
          </cell>
          <cell r="G518" t="str">
            <v>#</v>
          </cell>
          <cell r="H518" t="str">
            <v>S3/01/ZC01/Non affecté</v>
          </cell>
          <cell r="I518" t="str">
            <v>#</v>
          </cell>
          <cell r="J518" t="str">
            <v>S3/01/ZC01/Non affecté</v>
          </cell>
          <cell r="L518">
            <v>11.07164</v>
          </cell>
          <cell r="N518">
            <v>7.9400199999999996</v>
          </cell>
          <cell r="P518">
            <v>11.07164</v>
          </cell>
          <cell r="Q518">
            <v>8.7665600000000001</v>
          </cell>
          <cell r="S518" t="str">
            <v>#</v>
          </cell>
        </row>
        <row r="519">
          <cell r="A519" t="str">
            <v>0005</v>
          </cell>
          <cell r="B519" t="str">
            <v>N</v>
          </cell>
          <cell r="C519" t="str">
            <v>AAE</v>
          </cell>
          <cell r="D519" t="str">
            <v>060</v>
          </cell>
          <cell r="E519" t="str">
            <v>17</v>
          </cell>
          <cell r="F519" t="str">
            <v>IAM</v>
          </cell>
          <cell r="G519" t="str">
            <v>#</v>
          </cell>
          <cell r="H519" t="str">
            <v>S3/01/ZC01/Non affecté</v>
          </cell>
          <cell r="I519" t="str">
            <v>#</v>
          </cell>
          <cell r="J519" t="str">
            <v>S3/01/ZC01/Non affecté</v>
          </cell>
          <cell r="N519">
            <v>26.400040000000001</v>
          </cell>
          <cell r="Q519">
            <v>31.458269999999999</v>
          </cell>
          <cell r="S519" t="str">
            <v>#</v>
          </cell>
        </row>
        <row r="520">
          <cell r="A520" t="str">
            <v>0005</v>
          </cell>
          <cell r="B520" t="str">
            <v>N</v>
          </cell>
          <cell r="C520" t="str">
            <v>AOE</v>
          </cell>
          <cell r="D520" t="str">
            <v>046</v>
          </cell>
          <cell r="E520" t="str">
            <v>30</v>
          </cell>
          <cell r="F520" t="str">
            <v>AUT</v>
          </cell>
          <cell r="G520" t="str">
            <v>9000197</v>
          </cell>
          <cell r="H520" t="str">
            <v>AM-NTN Groupe</v>
          </cell>
          <cell r="I520" t="str">
            <v>9000201</v>
          </cell>
          <cell r="J520" t="str">
            <v>AM- NTN groupe</v>
          </cell>
          <cell r="L520">
            <v>153.72452999999999</v>
          </cell>
          <cell r="N520">
            <v>355.14265999999998</v>
          </cell>
          <cell r="P520">
            <v>153.72452999999999</v>
          </cell>
          <cell r="Q520">
            <v>511.85640999999998</v>
          </cell>
          <cell r="S520" t="str">
            <v>9000201</v>
          </cell>
        </row>
        <row r="521">
          <cell r="A521" t="str">
            <v>0005</v>
          </cell>
          <cell r="B521" t="str">
            <v>N</v>
          </cell>
          <cell r="C521" t="str">
            <v>AOE</v>
          </cell>
          <cell r="D521" t="str">
            <v>046</v>
          </cell>
          <cell r="E521" t="str">
            <v>31</v>
          </cell>
          <cell r="F521" t="str">
            <v>AUT</v>
          </cell>
          <cell r="G521" t="str">
            <v>9000197</v>
          </cell>
          <cell r="H521" t="str">
            <v>AM-NTN Groupe</v>
          </cell>
          <cell r="I521" t="str">
            <v>9000201</v>
          </cell>
          <cell r="J521" t="str">
            <v>AM- NTN groupe</v>
          </cell>
          <cell r="L521">
            <v>1.98</v>
          </cell>
          <cell r="P521">
            <v>1.98</v>
          </cell>
          <cell r="Q521">
            <v>1.9575</v>
          </cell>
          <cell r="S521" t="str">
            <v>9000201</v>
          </cell>
        </row>
        <row r="522">
          <cell r="A522" t="str">
            <v>0005</v>
          </cell>
          <cell r="B522" t="str">
            <v>N</v>
          </cell>
          <cell r="C522" t="str">
            <v>AOE</v>
          </cell>
          <cell r="D522" t="str">
            <v>046</v>
          </cell>
          <cell r="E522" t="str">
            <v>31</v>
          </cell>
          <cell r="F522" t="str">
            <v>AUT</v>
          </cell>
          <cell r="G522" t="str">
            <v>9000790</v>
          </cell>
          <cell r="H522" t="str">
            <v>AM-NTE</v>
          </cell>
          <cell r="I522" t="str">
            <v>9000201</v>
          </cell>
          <cell r="J522" t="str">
            <v>AM- NTN groupe</v>
          </cell>
          <cell r="L522">
            <v>109.9632</v>
          </cell>
          <cell r="N522">
            <v>191.88709</v>
          </cell>
          <cell r="P522">
            <v>109.9632</v>
          </cell>
          <cell r="Q522">
            <v>163.38511</v>
          </cell>
          <cell r="S522" t="str">
            <v>9000201</v>
          </cell>
        </row>
        <row r="523">
          <cell r="A523" t="str">
            <v>0005</v>
          </cell>
          <cell r="B523" t="str">
            <v>N</v>
          </cell>
          <cell r="C523" t="str">
            <v>IDE</v>
          </cell>
          <cell r="D523" t="str">
            <v>032</v>
          </cell>
          <cell r="E523" t="str">
            <v>03</v>
          </cell>
          <cell r="F523" t="str">
            <v>DIS</v>
          </cell>
          <cell r="G523" t="str">
            <v>#</v>
          </cell>
          <cell r="H523" t="str">
            <v>S3/01/ZC01/Non affecté</v>
          </cell>
          <cell r="I523" t="str">
            <v>9000385</v>
          </cell>
          <cell r="J523" t="str">
            <v>FAR EXPORT INDUSTRY OTHERS</v>
          </cell>
          <cell r="N523">
            <v>10.655989999999999</v>
          </cell>
          <cell r="Q523">
            <v>16.785119999999999</v>
          </cell>
          <cell r="S523" t="str">
            <v>9000385</v>
          </cell>
        </row>
        <row r="524">
          <cell r="A524" t="str">
            <v>0005</v>
          </cell>
          <cell r="B524" t="str">
            <v>N</v>
          </cell>
          <cell r="C524" t="str">
            <v>IDE</v>
          </cell>
          <cell r="D524" t="str">
            <v>042</v>
          </cell>
          <cell r="E524" t="str">
            <v>05</v>
          </cell>
          <cell r="F524" t="str">
            <v>DIS</v>
          </cell>
          <cell r="G524" t="str">
            <v>#</v>
          </cell>
          <cell r="H524" t="str">
            <v>S4/01/ZC01/Non affecté</v>
          </cell>
          <cell r="I524" t="str">
            <v>#</v>
          </cell>
          <cell r="J524" t="str">
            <v>S4/01/ZC01/Non affecté</v>
          </cell>
          <cell r="L524">
            <v>56.19717</v>
          </cell>
          <cell r="N524">
            <v>143.42571000000001</v>
          </cell>
          <cell r="P524">
            <v>56.19717</v>
          </cell>
          <cell r="Q524">
            <v>114.53082999999999</v>
          </cell>
          <cell r="S524" t="str">
            <v>#</v>
          </cell>
        </row>
        <row r="525">
          <cell r="A525" t="str">
            <v>0005</v>
          </cell>
          <cell r="B525" t="str">
            <v>N</v>
          </cell>
          <cell r="C525" t="str">
            <v>IDE</v>
          </cell>
          <cell r="D525" t="str">
            <v>042</v>
          </cell>
          <cell r="E525" t="str">
            <v>05</v>
          </cell>
          <cell r="F525" t="str">
            <v>DIS</v>
          </cell>
          <cell r="G525" t="str">
            <v>#</v>
          </cell>
          <cell r="H525" t="str">
            <v>S4/01/ZC01/Non affecté</v>
          </cell>
          <cell r="I525" t="str">
            <v>9000665</v>
          </cell>
          <cell r="J525" t="str">
            <v>NTN Overseas</v>
          </cell>
          <cell r="L525">
            <v>35.986499999999999</v>
          </cell>
          <cell r="N525">
            <v>124.11582</v>
          </cell>
          <cell r="P525">
            <v>35.986499999999999</v>
          </cell>
          <cell r="Q525">
            <v>104.59507000000001</v>
          </cell>
          <cell r="S525" t="str">
            <v>9000665</v>
          </cell>
        </row>
        <row r="526">
          <cell r="A526" t="str">
            <v>0005</v>
          </cell>
          <cell r="B526" t="str">
            <v>N</v>
          </cell>
          <cell r="C526" t="str">
            <v>IDE</v>
          </cell>
          <cell r="D526" t="str">
            <v>050</v>
          </cell>
          <cell r="E526" t="str">
            <v>03</v>
          </cell>
          <cell r="F526" t="str">
            <v>DIS</v>
          </cell>
          <cell r="G526" t="str">
            <v>#</v>
          </cell>
          <cell r="H526" t="str">
            <v>S3/01/ZC01/Non affecté</v>
          </cell>
          <cell r="I526" t="str">
            <v>#</v>
          </cell>
          <cell r="J526" t="str">
            <v>S3/01/ZC01/Non affecté</v>
          </cell>
          <cell r="N526">
            <v>0</v>
          </cell>
          <cell r="Q526">
            <v>20.055430000000001</v>
          </cell>
          <cell r="S526" t="str">
            <v>#</v>
          </cell>
        </row>
        <row r="527">
          <cell r="A527" t="str">
            <v>0005</v>
          </cell>
          <cell r="B527" t="str">
            <v>N</v>
          </cell>
          <cell r="C527" t="str">
            <v>IDE</v>
          </cell>
          <cell r="D527" t="str">
            <v>050</v>
          </cell>
          <cell r="E527" t="str">
            <v>03</v>
          </cell>
          <cell r="F527" t="str">
            <v>DIS</v>
          </cell>
          <cell r="G527" t="str">
            <v>#</v>
          </cell>
          <cell r="H527" t="str">
            <v>S4/01/ZC01/Non affecté</v>
          </cell>
          <cell r="I527" t="str">
            <v>#</v>
          </cell>
          <cell r="J527" t="str">
            <v>S4/01/ZC01/Non affecté</v>
          </cell>
          <cell r="L527">
            <v>2.9635899999999999</v>
          </cell>
          <cell r="N527">
            <v>53.280160000000002</v>
          </cell>
          <cell r="P527">
            <v>2.9635899999999999</v>
          </cell>
          <cell r="Q527">
            <v>33.317920000000001</v>
          </cell>
          <cell r="S527" t="str">
            <v>#</v>
          </cell>
        </row>
        <row r="528">
          <cell r="A528" t="str">
            <v>0005</v>
          </cell>
          <cell r="B528" t="str">
            <v>N</v>
          </cell>
          <cell r="C528" t="str">
            <v>IDE</v>
          </cell>
          <cell r="D528" t="str">
            <v>050</v>
          </cell>
          <cell r="E528" t="str">
            <v>03</v>
          </cell>
          <cell r="F528" t="str">
            <v>DIS</v>
          </cell>
          <cell r="G528" t="str">
            <v>#</v>
          </cell>
          <cell r="H528" t="str">
            <v>S4/01/ZC01/Non affecté</v>
          </cell>
          <cell r="I528" t="str">
            <v>9000665</v>
          </cell>
          <cell r="J528" t="str">
            <v>NTN Overseas</v>
          </cell>
          <cell r="L528">
            <v>0.107</v>
          </cell>
          <cell r="N528">
            <v>11.543950000000001</v>
          </cell>
          <cell r="P528">
            <v>0.107</v>
          </cell>
          <cell r="Q528">
            <v>8.8783999999999992</v>
          </cell>
          <cell r="S528" t="str">
            <v>9000665</v>
          </cell>
        </row>
        <row r="529">
          <cell r="A529" t="str">
            <v>0005</v>
          </cell>
          <cell r="B529" t="str">
            <v>N</v>
          </cell>
          <cell r="C529" t="str">
            <v>IDE</v>
          </cell>
          <cell r="D529" t="str">
            <v>050</v>
          </cell>
          <cell r="E529" t="str">
            <v>03</v>
          </cell>
          <cell r="F529" t="str">
            <v>ICO</v>
          </cell>
          <cell r="G529" t="str">
            <v>#</v>
          </cell>
          <cell r="H529" t="str">
            <v>S4/01/ZC01/Non affecté</v>
          </cell>
          <cell r="I529" t="str">
            <v>#</v>
          </cell>
          <cell r="J529" t="str">
            <v>S4/01/ZC01/Non affecté</v>
          </cell>
          <cell r="L529">
            <v>301.40129000000002</v>
          </cell>
          <cell r="N529">
            <v>255.85973000000001</v>
          </cell>
          <cell r="P529">
            <v>301.40129000000002</v>
          </cell>
          <cell r="Q529">
            <v>348.35777999999999</v>
          </cell>
          <cell r="S529" t="str">
            <v>#</v>
          </cell>
        </row>
        <row r="530">
          <cell r="A530" t="str">
            <v>0005</v>
          </cell>
          <cell r="B530" t="str">
            <v>N</v>
          </cell>
          <cell r="C530" t="str">
            <v>IDE</v>
          </cell>
          <cell r="D530" t="str">
            <v>050</v>
          </cell>
          <cell r="E530" t="str">
            <v>05</v>
          </cell>
          <cell r="F530" t="str">
            <v>DIS</v>
          </cell>
          <cell r="G530" t="str">
            <v>#</v>
          </cell>
          <cell r="H530" t="str">
            <v>S3/01/ZC01/Non affecté</v>
          </cell>
          <cell r="I530" t="str">
            <v>#</v>
          </cell>
          <cell r="J530" t="str">
            <v>S3/01/ZC01/Non affecté</v>
          </cell>
          <cell r="L530">
            <v>14.09075</v>
          </cell>
          <cell r="N530">
            <v>35.608829999999998</v>
          </cell>
          <cell r="P530">
            <v>14.09075</v>
          </cell>
          <cell r="Q530">
            <v>113.07914</v>
          </cell>
          <cell r="S530" t="str">
            <v>#</v>
          </cell>
        </row>
        <row r="531">
          <cell r="A531" t="str">
            <v>0005</v>
          </cell>
          <cell r="B531" t="str">
            <v>N</v>
          </cell>
          <cell r="C531" t="str">
            <v>IDE</v>
          </cell>
          <cell r="D531" t="str">
            <v>050</v>
          </cell>
          <cell r="E531" t="str">
            <v>05</v>
          </cell>
          <cell r="F531" t="str">
            <v>DIS</v>
          </cell>
          <cell r="G531" t="str">
            <v>#</v>
          </cell>
          <cell r="H531" t="str">
            <v>S3/01/ZC01/Non affecté</v>
          </cell>
          <cell r="I531" t="str">
            <v>9000665</v>
          </cell>
          <cell r="J531" t="str">
            <v>NTN Overseas</v>
          </cell>
          <cell r="Q531">
            <v>7.0971700000000002</v>
          </cell>
          <cell r="S531" t="str">
            <v>9000665</v>
          </cell>
        </row>
        <row r="532">
          <cell r="A532" t="str">
            <v>0005</v>
          </cell>
          <cell r="B532" t="str">
            <v>N</v>
          </cell>
          <cell r="C532" t="str">
            <v>IDE</v>
          </cell>
          <cell r="D532" t="str">
            <v>050</v>
          </cell>
          <cell r="E532" t="str">
            <v>05</v>
          </cell>
          <cell r="F532" t="str">
            <v>DIS</v>
          </cell>
          <cell r="G532" t="str">
            <v>#</v>
          </cell>
          <cell r="H532" t="str">
            <v>S4/01/ZC01/Non affecté</v>
          </cell>
          <cell r="I532" t="str">
            <v>#</v>
          </cell>
          <cell r="J532" t="str">
            <v>S4/01/ZC01/Non affecté</v>
          </cell>
          <cell r="L532">
            <v>229.20072999999999</v>
          </cell>
          <cell r="N532">
            <v>295.70377000000002</v>
          </cell>
          <cell r="P532">
            <v>229.20072999999999</v>
          </cell>
          <cell r="Q532">
            <v>91.437569999999994</v>
          </cell>
          <cell r="S532" t="str">
            <v>#</v>
          </cell>
        </row>
        <row r="533">
          <cell r="A533" t="str">
            <v>0005</v>
          </cell>
          <cell r="B533" t="str">
            <v>N</v>
          </cell>
          <cell r="C533" t="str">
            <v>IDE</v>
          </cell>
          <cell r="D533" t="str">
            <v>050</v>
          </cell>
          <cell r="E533" t="str">
            <v>05</v>
          </cell>
          <cell r="F533" t="str">
            <v>DIS</v>
          </cell>
          <cell r="G533" t="str">
            <v>#</v>
          </cell>
          <cell r="H533" t="str">
            <v>S4/01/ZC01/Non affecté</v>
          </cell>
          <cell r="I533" t="str">
            <v>9000665</v>
          </cell>
          <cell r="J533" t="str">
            <v>NTN Overseas</v>
          </cell>
          <cell r="L533">
            <v>33.791530000000002</v>
          </cell>
          <cell r="N533">
            <v>131.77726000000001</v>
          </cell>
          <cell r="P533">
            <v>33.791530000000002</v>
          </cell>
          <cell r="Q533">
            <v>34.196330000000003</v>
          </cell>
          <cell r="S533" t="str">
            <v>9000665</v>
          </cell>
        </row>
        <row r="534">
          <cell r="A534" t="str">
            <v>0005</v>
          </cell>
          <cell r="B534" t="str">
            <v>N</v>
          </cell>
          <cell r="C534" t="str">
            <v>IDE</v>
          </cell>
          <cell r="D534" t="str">
            <v>050</v>
          </cell>
          <cell r="E534" t="str">
            <v>05</v>
          </cell>
          <cell r="F534" t="str">
            <v>ICO</v>
          </cell>
          <cell r="G534" t="str">
            <v>#</v>
          </cell>
          <cell r="H534" t="str">
            <v>S3/01/ZC01/Non affecté</v>
          </cell>
          <cell r="I534" t="str">
            <v>9000665</v>
          </cell>
          <cell r="J534" t="str">
            <v>NTN Overseas</v>
          </cell>
          <cell r="Q534">
            <v>29.383769999999998</v>
          </cell>
          <cell r="S534" t="str">
            <v>9000665</v>
          </cell>
        </row>
        <row r="535">
          <cell r="A535" t="str">
            <v>0005</v>
          </cell>
          <cell r="B535" t="str">
            <v>N</v>
          </cell>
          <cell r="C535" t="str">
            <v>IDE</v>
          </cell>
          <cell r="D535" t="str">
            <v>050</v>
          </cell>
          <cell r="E535" t="str">
            <v>05</v>
          </cell>
          <cell r="F535" t="str">
            <v>ICO</v>
          </cell>
          <cell r="G535" t="str">
            <v>#</v>
          </cell>
          <cell r="H535" t="str">
            <v>S4/01/ZC01/Non affecté</v>
          </cell>
          <cell r="I535" t="str">
            <v>#</v>
          </cell>
          <cell r="J535" t="str">
            <v>S4/01/ZC01/Non affecté</v>
          </cell>
          <cell r="L535">
            <v>45.480539999999998</v>
          </cell>
          <cell r="N535">
            <v>22.19997</v>
          </cell>
          <cell r="P535">
            <v>45.480539999999998</v>
          </cell>
          <cell r="S535" t="str">
            <v>#</v>
          </cell>
        </row>
        <row r="536">
          <cell r="A536" t="str">
            <v>0005</v>
          </cell>
          <cell r="B536" t="str">
            <v>R</v>
          </cell>
          <cell r="C536" t="str">
            <v>AOE</v>
          </cell>
          <cell r="D536" t="str">
            <v>020</v>
          </cell>
          <cell r="E536" t="str">
            <v>30</v>
          </cell>
          <cell r="F536" t="str">
            <v>AUT</v>
          </cell>
          <cell r="G536" t="str">
            <v>9000194</v>
          </cell>
          <cell r="H536" t="str">
            <v>AM- Renault Protos et preseries</v>
          </cell>
          <cell r="I536" t="str">
            <v>9000164</v>
          </cell>
          <cell r="J536" t="str">
            <v>AM-Renault</v>
          </cell>
          <cell r="L536">
            <v>3.8342000000000001</v>
          </cell>
          <cell r="P536">
            <v>3.8342000000000001</v>
          </cell>
          <cell r="S536" t="str">
            <v>9000164</v>
          </cell>
        </row>
        <row r="537">
          <cell r="A537" t="str">
            <v>0005</v>
          </cell>
          <cell r="B537" t="str">
            <v>R</v>
          </cell>
          <cell r="C537" t="str">
            <v>AOE</v>
          </cell>
          <cell r="D537" t="str">
            <v>020</v>
          </cell>
          <cell r="E537" t="str">
            <v>30</v>
          </cell>
          <cell r="F537" t="str">
            <v>AUT</v>
          </cell>
          <cell r="G537" t="str">
            <v>9000196</v>
          </cell>
          <cell r="H537" t="str">
            <v>AM-Nissan Protos</v>
          </cell>
          <cell r="I537" t="str">
            <v>9000166</v>
          </cell>
          <cell r="J537" t="str">
            <v>AM-NISSAN</v>
          </cell>
          <cell r="L537">
            <v>2.34</v>
          </cell>
          <cell r="P537">
            <v>2.34</v>
          </cell>
          <cell r="Q537">
            <v>1.03</v>
          </cell>
          <cell r="S537" t="str">
            <v>9000166</v>
          </cell>
        </row>
        <row r="538">
          <cell r="A538" t="str">
            <v>0005</v>
          </cell>
          <cell r="B538" t="str">
            <v>R</v>
          </cell>
          <cell r="C538" t="str">
            <v>IDE</v>
          </cell>
          <cell r="D538" t="str">
            <v>030</v>
          </cell>
          <cell r="E538" t="str">
            <v>04</v>
          </cell>
          <cell r="F538" t="str">
            <v>MSC</v>
          </cell>
          <cell r="G538" t="str">
            <v>#</v>
          </cell>
          <cell r="H538" t="str">
            <v>S3/01/ZC01/Non affecté</v>
          </cell>
          <cell r="I538" t="str">
            <v>9000242</v>
          </cell>
          <cell r="J538" t="str">
            <v>GROUPE SOFRASTOCK-RENAULT</v>
          </cell>
          <cell r="N538">
            <v>1.6400000000000001E-2</v>
          </cell>
          <cell r="S538" t="str">
            <v>9000242</v>
          </cell>
        </row>
        <row r="539">
          <cell r="A539" t="str">
            <v>0129</v>
          </cell>
          <cell r="B539" t="str">
            <v>0</v>
          </cell>
          <cell r="C539" t="str">
            <v>AAE</v>
          </cell>
          <cell r="D539" t="str">
            <v>027</v>
          </cell>
          <cell r="E539" t="str">
            <v>11</v>
          </cell>
          <cell r="F539" t="str">
            <v>MSC</v>
          </cell>
          <cell r="G539" t="str">
            <v>#</v>
          </cell>
          <cell r="H539" t="str">
            <v>S3/01/ZC03/Non affecté</v>
          </cell>
          <cell r="I539" t="str">
            <v>#</v>
          </cell>
          <cell r="J539" t="str">
            <v>S3/01/ZC03/Non affecté</v>
          </cell>
          <cell r="L539">
            <v>0.10199999999999999</v>
          </cell>
          <cell r="P539">
            <v>0.10199999999999999</v>
          </cell>
          <cell r="Q539">
            <v>0.27024999999999999</v>
          </cell>
          <cell r="S539" t="str">
            <v>#</v>
          </cell>
        </row>
        <row r="540">
          <cell r="A540" t="str">
            <v>0129</v>
          </cell>
          <cell r="B540" t="str">
            <v>0</v>
          </cell>
          <cell r="C540" t="str">
            <v>IDE</v>
          </cell>
          <cell r="D540" t="str">
            <v>030</v>
          </cell>
          <cell r="E540" t="str">
            <v>03</v>
          </cell>
          <cell r="F540" t="str">
            <v>DIS</v>
          </cell>
          <cell r="G540" t="str">
            <v>#</v>
          </cell>
          <cell r="H540" t="str">
            <v>S3/01/ZC03/Non affecté</v>
          </cell>
          <cell r="I540" t="str">
            <v>#</v>
          </cell>
          <cell r="J540" t="str">
            <v>S3/01/ZC03/Non affecté</v>
          </cell>
          <cell r="L540">
            <v>15.1713</v>
          </cell>
          <cell r="N540">
            <v>62.319949999999999</v>
          </cell>
          <cell r="P540">
            <v>15.1713</v>
          </cell>
          <cell r="Q540">
            <v>31.747589999999999</v>
          </cell>
          <cell r="S540" t="str">
            <v>#</v>
          </cell>
        </row>
        <row r="541">
          <cell r="A541" t="str">
            <v>0129</v>
          </cell>
          <cell r="B541" t="str">
            <v>0</v>
          </cell>
          <cell r="C541" t="str">
            <v>IDE</v>
          </cell>
          <cell r="D541" t="str">
            <v>031</v>
          </cell>
          <cell r="E541" t="str">
            <v>03</v>
          </cell>
          <cell r="F541" t="str">
            <v>DIS</v>
          </cell>
          <cell r="G541" t="str">
            <v>#</v>
          </cell>
          <cell r="H541" t="str">
            <v>S3/01/ZC03/Non affecté</v>
          </cell>
          <cell r="I541" t="str">
            <v>#</v>
          </cell>
          <cell r="J541" t="str">
            <v>S3/01/ZC03/Non affecté</v>
          </cell>
          <cell r="L541">
            <v>472.30158</v>
          </cell>
          <cell r="N541">
            <v>1044.50189</v>
          </cell>
          <cell r="P541">
            <v>472.30158</v>
          </cell>
          <cell r="Q541">
            <v>732.50581999999997</v>
          </cell>
          <cell r="S541" t="str">
            <v>#</v>
          </cell>
        </row>
        <row r="542">
          <cell r="A542" t="str">
            <v>0129</v>
          </cell>
          <cell r="B542" t="str">
            <v>0</v>
          </cell>
          <cell r="C542" t="str">
            <v>IDE</v>
          </cell>
          <cell r="D542" t="str">
            <v>031</v>
          </cell>
          <cell r="E542" t="str">
            <v>03</v>
          </cell>
          <cell r="F542" t="str">
            <v>DIS</v>
          </cell>
          <cell r="G542" t="str">
            <v>9000981</v>
          </cell>
          <cell r="H542" t="str">
            <v>Ludwig Meister Gruppe</v>
          </cell>
          <cell r="I542" t="str">
            <v>#</v>
          </cell>
          <cell r="J542" t="str">
            <v>S3/01/ZC03/Non affecté</v>
          </cell>
          <cell r="L542">
            <v>5.6508399999999996</v>
          </cell>
          <cell r="N542">
            <v>13.608459999999999</v>
          </cell>
          <cell r="P542">
            <v>5.6508399999999996</v>
          </cell>
          <cell r="Q542">
            <v>24.420400000000001</v>
          </cell>
          <cell r="S542" t="str">
            <v>#</v>
          </cell>
        </row>
        <row r="543">
          <cell r="A543" t="str">
            <v>0129</v>
          </cell>
          <cell r="B543" t="str">
            <v>0</v>
          </cell>
          <cell r="C543" t="str">
            <v>IDE</v>
          </cell>
          <cell r="D543" t="str">
            <v>031</v>
          </cell>
          <cell r="E543" t="str">
            <v>03</v>
          </cell>
          <cell r="F543" t="str">
            <v>DIS</v>
          </cell>
          <cell r="G543" t="str">
            <v>9000999</v>
          </cell>
          <cell r="H543" t="str">
            <v>ZITEC Dist.</v>
          </cell>
          <cell r="I543" t="str">
            <v>9000995</v>
          </cell>
          <cell r="J543" t="str">
            <v>ZITEC Gesamt</v>
          </cell>
          <cell r="L543">
            <v>61.95384</v>
          </cell>
          <cell r="N543">
            <v>121.45334</v>
          </cell>
          <cell r="P543">
            <v>61.95384</v>
          </cell>
          <cell r="Q543">
            <v>143.00022000000001</v>
          </cell>
          <cell r="S543" t="str">
            <v>9000995</v>
          </cell>
        </row>
        <row r="544">
          <cell r="A544" t="str">
            <v>0129</v>
          </cell>
          <cell r="B544" t="str">
            <v>0</v>
          </cell>
          <cell r="C544" t="str">
            <v>IDE</v>
          </cell>
          <cell r="D544" t="str">
            <v>031</v>
          </cell>
          <cell r="E544" t="str">
            <v>03</v>
          </cell>
          <cell r="F544" t="str">
            <v>DIS</v>
          </cell>
          <cell r="G544" t="str">
            <v>9001000</v>
          </cell>
          <cell r="H544" t="str">
            <v>KNUST Dist.</v>
          </cell>
          <cell r="I544" t="str">
            <v>9000998</v>
          </cell>
          <cell r="J544" t="str">
            <v>KNUST Gesamt</v>
          </cell>
          <cell r="L544">
            <v>47.537370000000003</v>
          </cell>
          <cell r="N544">
            <v>124.58695</v>
          </cell>
          <cell r="P544">
            <v>47.537370000000003</v>
          </cell>
          <cell r="Q544">
            <v>92.851519999999994</v>
          </cell>
          <cell r="S544" t="str">
            <v>9000998</v>
          </cell>
        </row>
        <row r="545">
          <cell r="A545" t="str">
            <v>0129</v>
          </cell>
          <cell r="B545" t="str">
            <v>0</v>
          </cell>
          <cell r="C545" t="str">
            <v>IDE</v>
          </cell>
          <cell r="D545" t="str">
            <v>031</v>
          </cell>
          <cell r="E545" t="str">
            <v>03</v>
          </cell>
          <cell r="F545" t="str">
            <v>MEQ</v>
          </cell>
          <cell r="G545" t="str">
            <v>#</v>
          </cell>
          <cell r="H545" t="str">
            <v>S3/01/ZC03/Non affecté</v>
          </cell>
          <cell r="I545" t="str">
            <v>#</v>
          </cell>
          <cell r="J545" t="str">
            <v>S3/01/ZC03/Non affecté</v>
          </cell>
          <cell r="N545">
            <v>0.43051</v>
          </cell>
          <cell r="S545" t="str">
            <v>#</v>
          </cell>
        </row>
        <row r="546">
          <cell r="A546" t="str">
            <v>0129</v>
          </cell>
          <cell r="B546" t="str">
            <v>0</v>
          </cell>
          <cell r="C546" t="str">
            <v>IDE</v>
          </cell>
          <cell r="D546" t="str">
            <v>031</v>
          </cell>
          <cell r="E546" t="str">
            <v>03</v>
          </cell>
          <cell r="F546" t="str">
            <v>MEQ</v>
          </cell>
          <cell r="G546" t="str">
            <v>9001000</v>
          </cell>
          <cell r="H546" t="str">
            <v>KNUST Dist.</v>
          </cell>
          <cell r="I546" t="str">
            <v>9000998</v>
          </cell>
          <cell r="J546" t="str">
            <v>KNUST Gesamt</v>
          </cell>
          <cell r="Q546">
            <v>9.3910699999999991</v>
          </cell>
          <cell r="S546" t="str">
            <v>9000998</v>
          </cell>
        </row>
        <row r="547">
          <cell r="A547" t="str">
            <v>0129</v>
          </cell>
          <cell r="B547" t="str">
            <v>0</v>
          </cell>
          <cell r="C547" t="str">
            <v>IDE</v>
          </cell>
          <cell r="D547" t="str">
            <v>031</v>
          </cell>
          <cell r="E547" t="str">
            <v>03</v>
          </cell>
          <cell r="F547" t="str">
            <v>MQC</v>
          </cell>
          <cell r="G547" t="str">
            <v>9001000</v>
          </cell>
          <cell r="H547" t="str">
            <v>KNUST Dist.</v>
          </cell>
          <cell r="I547" t="str">
            <v>9000998</v>
          </cell>
          <cell r="J547" t="str">
            <v>KNUST Gesamt</v>
          </cell>
          <cell r="N547">
            <v>10.332000000000001</v>
          </cell>
          <cell r="Q547">
            <v>7.9689199999999998</v>
          </cell>
          <cell r="S547" t="str">
            <v>9000998</v>
          </cell>
        </row>
        <row r="548">
          <cell r="A548" t="str">
            <v>0129</v>
          </cell>
          <cell r="B548" t="str">
            <v>0</v>
          </cell>
          <cell r="C548" t="str">
            <v>IDE</v>
          </cell>
          <cell r="D548" t="str">
            <v>031</v>
          </cell>
          <cell r="E548" t="str">
            <v>03</v>
          </cell>
          <cell r="F548" t="str">
            <v>MSC</v>
          </cell>
          <cell r="G548" t="str">
            <v>#</v>
          </cell>
          <cell r="H548" t="str">
            <v>S3/01/ZC03/Non affecté</v>
          </cell>
          <cell r="I548" t="str">
            <v>#</v>
          </cell>
          <cell r="J548" t="str">
            <v>S3/01/ZC03/Non affecté</v>
          </cell>
          <cell r="N548">
            <v>32.5944</v>
          </cell>
          <cell r="Q548">
            <v>0.67608000000000001</v>
          </cell>
          <cell r="S548" t="str">
            <v>#</v>
          </cell>
        </row>
        <row r="549">
          <cell r="A549" t="str">
            <v>0129</v>
          </cell>
          <cell r="B549" t="str">
            <v>0</v>
          </cell>
          <cell r="C549" t="str">
            <v>IDE</v>
          </cell>
          <cell r="D549" t="str">
            <v>031</v>
          </cell>
          <cell r="E549" t="str">
            <v>03</v>
          </cell>
          <cell r="F549" t="str">
            <v>MSC</v>
          </cell>
          <cell r="G549" t="str">
            <v>9001000</v>
          </cell>
          <cell r="H549" t="str">
            <v>KNUST Dist.</v>
          </cell>
          <cell r="I549" t="str">
            <v>9000998</v>
          </cell>
          <cell r="J549" t="str">
            <v>KNUST Gesamt</v>
          </cell>
          <cell r="L549">
            <v>12.31</v>
          </cell>
          <cell r="P549">
            <v>12.31</v>
          </cell>
          <cell r="S549" t="str">
            <v>9000998</v>
          </cell>
        </row>
        <row r="550">
          <cell r="A550" t="str">
            <v>0129</v>
          </cell>
          <cell r="B550" t="str">
            <v>0</v>
          </cell>
          <cell r="C550" t="str">
            <v>IDE</v>
          </cell>
          <cell r="D550" t="str">
            <v>031</v>
          </cell>
          <cell r="E550" t="str">
            <v>03</v>
          </cell>
          <cell r="F550" t="str">
            <v>PMT</v>
          </cell>
          <cell r="G550" t="str">
            <v>#</v>
          </cell>
          <cell r="H550" t="str">
            <v>S3/01/ZC03/Non affecté</v>
          </cell>
          <cell r="I550" t="str">
            <v>#</v>
          </cell>
          <cell r="J550" t="str">
            <v>S3/01/ZC03/Non affecté</v>
          </cell>
          <cell r="Q550">
            <v>0.78912000000000004</v>
          </cell>
          <cell r="S550" t="str">
            <v>#</v>
          </cell>
        </row>
        <row r="551">
          <cell r="A551" t="str">
            <v>0129</v>
          </cell>
          <cell r="B551" t="str">
            <v>0</v>
          </cell>
          <cell r="C551" t="str">
            <v>IDE</v>
          </cell>
          <cell r="D551" t="str">
            <v>031</v>
          </cell>
          <cell r="E551" t="str">
            <v>03</v>
          </cell>
          <cell r="F551" t="str">
            <v>PMT</v>
          </cell>
          <cell r="G551" t="str">
            <v>9001000</v>
          </cell>
          <cell r="H551" t="str">
            <v>KNUST Dist.</v>
          </cell>
          <cell r="I551" t="str">
            <v>9000998</v>
          </cell>
          <cell r="J551" t="str">
            <v>KNUST Gesamt</v>
          </cell>
          <cell r="N551">
            <v>5.1660599999999999</v>
          </cell>
          <cell r="Q551">
            <v>0.69616</v>
          </cell>
          <cell r="S551" t="str">
            <v>9000998</v>
          </cell>
        </row>
        <row r="552">
          <cell r="A552" t="str">
            <v>0129</v>
          </cell>
          <cell r="B552" t="str">
            <v>0</v>
          </cell>
          <cell r="C552" t="str">
            <v>IDE</v>
          </cell>
          <cell r="D552" t="str">
            <v>031</v>
          </cell>
          <cell r="E552" t="str">
            <v>04</v>
          </cell>
          <cell r="F552" t="str">
            <v>DIS</v>
          </cell>
          <cell r="G552" t="str">
            <v>#</v>
          </cell>
          <cell r="H552" t="str">
            <v>S3/01/ZC03/Non affecté</v>
          </cell>
          <cell r="I552" t="str">
            <v>#</v>
          </cell>
          <cell r="J552" t="str">
            <v>S3/01/ZC03/Non affecté</v>
          </cell>
          <cell r="L552">
            <v>2.8461799999999999</v>
          </cell>
          <cell r="N552">
            <v>2.1690100000000001</v>
          </cell>
          <cell r="P552">
            <v>2.8461799999999999</v>
          </cell>
          <cell r="Q552">
            <v>2.2772999999999999</v>
          </cell>
          <cell r="S552" t="str">
            <v>#</v>
          </cell>
        </row>
        <row r="553">
          <cell r="A553" t="str">
            <v>0129</v>
          </cell>
          <cell r="B553" t="str">
            <v>0</v>
          </cell>
          <cell r="C553" t="str">
            <v>IDE</v>
          </cell>
          <cell r="D553" t="str">
            <v>031</v>
          </cell>
          <cell r="E553" t="str">
            <v>04</v>
          </cell>
          <cell r="F553" t="str">
            <v>DIS</v>
          </cell>
          <cell r="G553" t="str">
            <v>9000997</v>
          </cell>
          <cell r="H553" t="str">
            <v>KNUST MRO</v>
          </cell>
          <cell r="I553" t="str">
            <v>9000998</v>
          </cell>
          <cell r="J553" t="str">
            <v>KNUST Gesamt</v>
          </cell>
          <cell r="L553">
            <v>0</v>
          </cell>
          <cell r="P553">
            <v>0</v>
          </cell>
          <cell r="Q553">
            <v>0.10050000000000001</v>
          </cell>
          <cell r="S553" t="str">
            <v>9000998</v>
          </cell>
        </row>
        <row r="554">
          <cell r="A554" t="str">
            <v>0129</v>
          </cell>
          <cell r="B554" t="str">
            <v>0</v>
          </cell>
          <cell r="C554" t="str">
            <v>IDE</v>
          </cell>
          <cell r="D554" t="str">
            <v>031</v>
          </cell>
          <cell r="E554" t="str">
            <v>04</v>
          </cell>
          <cell r="F554" t="str">
            <v>ECP</v>
          </cell>
          <cell r="G554" t="str">
            <v>#</v>
          </cell>
          <cell r="H554" t="str">
            <v>S3/01/ZC03/Non affecté</v>
          </cell>
          <cell r="I554" t="str">
            <v>#</v>
          </cell>
          <cell r="J554" t="str">
            <v>S3/01/ZC03/Non affecté</v>
          </cell>
          <cell r="L554">
            <v>0.62931000000000004</v>
          </cell>
          <cell r="N554">
            <v>0.51658999999999999</v>
          </cell>
          <cell r="P554">
            <v>0.62931000000000004</v>
          </cell>
          <cell r="Q554">
            <v>0.71335000000000004</v>
          </cell>
          <cell r="S554" t="str">
            <v>#</v>
          </cell>
        </row>
        <row r="555">
          <cell r="A555" t="str">
            <v>0129</v>
          </cell>
          <cell r="B555" t="str">
            <v>0</v>
          </cell>
          <cell r="C555" t="str">
            <v>IDE</v>
          </cell>
          <cell r="D555" t="str">
            <v>031</v>
          </cell>
          <cell r="E555" t="str">
            <v>04</v>
          </cell>
          <cell r="F555" t="str">
            <v>FDA</v>
          </cell>
          <cell r="G555" t="str">
            <v>#</v>
          </cell>
          <cell r="H555" t="str">
            <v>S3/01/ZC03/Non affecté</v>
          </cell>
          <cell r="I555" t="str">
            <v>#</v>
          </cell>
          <cell r="J555" t="str">
            <v>S3/01/ZC03/Non affecté</v>
          </cell>
          <cell r="L555">
            <v>85.605519999999999</v>
          </cell>
          <cell r="N555">
            <v>70.90925</v>
          </cell>
          <cell r="P555">
            <v>85.605519999999999</v>
          </cell>
          <cell r="Q555">
            <v>122.60303999999999</v>
          </cell>
          <cell r="S555" t="str">
            <v>#</v>
          </cell>
        </row>
        <row r="556">
          <cell r="A556" t="str">
            <v>0129</v>
          </cell>
          <cell r="B556" t="str">
            <v>0</v>
          </cell>
          <cell r="C556" t="str">
            <v>IDE</v>
          </cell>
          <cell r="D556" t="str">
            <v>031</v>
          </cell>
          <cell r="E556" t="str">
            <v>04</v>
          </cell>
          <cell r="F556" t="str">
            <v>MQC</v>
          </cell>
          <cell r="G556" t="str">
            <v>#</v>
          </cell>
          <cell r="H556" t="str">
            <v>S3/01/ZC03/Non affecté</v>
          </cell>
          <cell r="I556" t="str">
            <v>#</v>
          </cell>
          <cell r="J556" t="str">
            <v>S3/01/ZC03/Non affecté</v>
          </cell>
          <cell r="L556">
            <v>34.526060000000001</v>
          </cell>
          <cell r="N556">
            <v>136.45313999999999</v>
          </cell>
          <cell r="P556">
            <v>34.526060000000001</v>
          </cell>
          <cell r="Q556">
            <v>78.480779999999996</v>
          </cell>
          <cell r="S556" t="str">
            <v>#</v>
          </cell>
        </row>
        <row r="557">
          <cell r="A557" t="str">
            <v>0129</v>
          </cell>
          <cell r="B557" t="str">
            <v>0</v>
          </cell>
          <cell r="C557" t="str">
            <v>IDE</v>
          </cell>
          <cell r="D557" t="str">
            <v>031</v>
          </cell>
          <cell r="E557" t="str">
            <v>04</v>
          </cell>
          <cell r="F557" t="str">
            <v>PPP</v>
          </cell>
          <cell r="G557" t="str">
            <v>#</v>
          </cell>
          <cell r="H557" t="str">
            <v>S3/01/ZC03/Non affecté</v>
          </cell>
          <cell r="I557" t="str">
            <v>#</v>
          </cell>
          <cell r="J557" t="str">
            <v>S3/01/ZC03/Non affecté</v>
          </cell>
          <cell r="L557">
            <v>12.21026</v>
          </cell>
          <cell r="N557">
            <v>15.569089999999999</v>
          </cell>
          <cell r="P557">
            <v>12.21026</v>
          </cell>
          <cell r="Q557">
            <v>11.59155</v>
          </cell>
          <cell r="S557" t="str">
            <v>#</v>
          </cell>
        </row>
        <row r="558">
          <cell r="A558" t="str">
            <v>0129</v>
          </cell>
          <cell r="B558" t="str">
            <v>0</v>
          </cell>
          <cell r="C558" t="str">
            <v>IDE</v>
          </cell>
          <cell r="D558" t="str">
            <v>031</v>
          </cell>
          <cell r="E558" t="str">
            <v>04</v>
          </cell>
          <cell r="F558" t="str">
            <v>STL</v>
          </cell>
          <cell r="G558" t="str">
            <v>#</v>
          </cell>
          <cell r="H558" t="str">
            <v>S3/01/ZC03/Non affecté</v>
          </cell>
          <cell r="I558" t="str">
            <v>#</v>
          </cell>
          <cell r="J558" t="str">
            <v>S3/01/ZC03/Non affecté</v>
          </cell>
          <cell r="L558">
            <v>90.777010000000004</v>
          </cell>
          <cell r="N558">
            <v>210.35396</v>
          </cell>
          <cell r="P558">
            <v>90.777010000000004</v>
          </cell>
          <cell r="Q558">
            <v>122.89708</v>
          </cell>
          <cell r="S558" t="str">
            <v>#</v>
          </cell>
        </row>
        <row r="559">
          <cell r="A559" t="str">
            <v>0129</v>
          </cell>
          <cell r="B559" t="str">
            <v>0</v>
          </cell>
          <cell r="C559" t="str">
            <v>IDE</v>
          </cell>
          <cell r="D559" t="str">
            <v>031</v>
          </cell>
          <cell r="E559" t="str">
            <v>04</v>
          </cell>
          <cell r="F559" t="str">
            <v>STL</v>
          </cell>
          <cell r="G559" t="str">
            <v>9000996</v>
          </cell>
          <cell r="H559" t="str">
            <v>ZITEC MRO</v>
          </cell>
          <cell r="I559" t="str">
            <v>9000995</v>
          </cell>
          <cell r="J559" t="str">
            <v>ZITEC Gesamt</v>
          </cell>
          <cell r="L559">
            <v>1.56989</v>
          </cell>
          <cell r="N559">
            <v>3.1841200000000001</v>
          </cell>
          <cell r="P559">
            <v>1.56989</v>
          </cell>
          <cell r="Q559">
            <v>2.2693500000000002</v>
          </cell>
          <cell r="S559" t="str">
            <v>9000995</v>
          </cell>
        </row>
        <row r="560">
          <cell r="A560" t="str">
            <v>0129</v>
          </cell>
          <cell r="B560" t="str">
            <v>0</v>
          </cell>
          <cell r="C560" t="str">
            <v>IDE</v>
          </cell>
          <cell r="D560" t="str">
            <v>031</v>
          </cell>
          <cell r="E560" t="str">
            <v>05</v>
          </cell>
          <cell r="F560" t="str">
            <v>MEQ</v>
          </cell>
          <cell r="G560" t="str">
            <v>#</v>
          </cell>
          <cell r="H560" t="str">
            <v>S3/01/ZC03/Non affecté</v>
          </cell>
          <cell r="I560" t="str">
            <v>#</v>
          </cell>
          <cell r="J560" t="str">
            <v>S3/01/ZC03/Non affecté</v>
          </cell>
          <cell r="N560">
            <v>0.25762000000000002</v>
          </cell>
          <cell r="Q560">
            <v>0.67649999999999999</v>
          </cell>
          <cell r="S560" t="str">
            <v>#</v>
          </cell>
        </row>
        <row r="561">
          <cell r="A561" t="str">
            <v>0129</v>
          </cell>
          <cell r="B561" t="str">
            <v>0</v>
          </cell>
          <cell r="C561" t="str">
            <v>IDE</v>
          </cell>
          <cell r="D561" t="str">
            <v>031</v>
          </cell>
          <cell r="E561" t="str">
            <v>05</v>
          </cell>
          <cell r="F561" t="str">
            <v>PMT</v>
          </cell>
          <cell r="G561" t="str">
            <v>#</v>
          </cell>
          <cell r="H561" t="str">
            <v>S3/01/ZC03/Non affecté</v>
          </cell>
          <cell r="I561" t="str">
            <v>#</v>
          </cell>
          <cell r="J561" t="str">
            <v>S3/01/ZC03/Non affecté</v>
          </cell>
          <cell r="Q561">
            <v>0.72</v>
          </cell>
          <cell r="S561" t="str">
            <v>#</v>
          </cell>
        </row>
        <row r="562">
          <cell r="A562" t="str">
            <v>0129</v>
          </cell>
          <cell r="B562" t="str">
            <v>0</v>
          </cell>
          <cell r="C562" t="str">
            <v>IDE</v>
          </cell>
          <cell r="D562" t="str">
            <v>032</v>
          </cell>
          <cell r="E562" t="str">
            <v>03</v>
          </cell>
          <cell r="F562" t="str">
            <v>DIS</v>
          </cell>
          <cell r="G562" t="str">
            <v>#</v>
          </cell>
          <cell r="H562" t="str">
            <v>S3/01/ZC03/Non affecté</v>
          </cell>
          <cell r="I562" t="str">
            <v>#</v>
          </cell>
          <cell r="J562" t="str">
            <v>S3/01/ZC03/Non affecté</v>
          </cell>
          <cell r="N562">
            <v>4.0000099999999996</v>
          </cell>
          <cell r="Q562">
            <v>2.8193000000000001</v>
          </cell>
          <cell r="S562" t="str">
            <v>#</v>
          </cell>
        </row>
        <row r="563">
          <cell r="A563" t="str">
            <v>0129</v>
          </cell>
          <cell r="B563" t="str">
            <v>0</v>
          </cell>
          <cell r="C563" t="str">
            <v>IDE</v>
          </cell>
          <cell r="D563" t="str">
            <v>032</v>
          </cell>
          <cell r="E563" t="str">
            <v>03</v>
          </cell>
          <cell r="F563" t="str">
            <v>MEQ</v>
          </cell>
          <cell r="G563" t="str">
            <v>#</v>
          </cell>
          <cell r="H563" t="str">
            <v>S3/01/ZC03/Non affecté</v>
          </cell>
          <cell r="I563" t="str">
            <v>#</v>
          </cell>
          <cell r="J563" t="str">
            <v>S3/01/ZC03/Non affecté</v>
          </cell>
          <cell r="L563">
            <v>31.571390000000001</v>
          </cell>
          <cell r="N563">
            <v>2.6640000000000001</v>
          </cell>
          <cell r="P563">
            <v>31.571390000000001</v>
          </cell>
          <cell r="Q563">
            <v>3.2025399999999999</v>
          </cell>
          <cell r="S563" t="str">
            <v>#</v>
          </cell>
        </row>
        <row r="564">
          <cell r="A564" t="str">
            <v>0129</v>
          </cell>
          <cell r="B564" t="str">
            <v>0</v>
          </cell>
          <cell r="C564" t="str">
            <v>IDE</v>
          </cell>
          <cell r="D564" t="str">
            <v>032</v>
          </cell>
          <cell r="E564" t="str">
            <v>03</v>
          </cell>
          <cell r="F564" t="str">
            <v>MSC</v>
          </cell>
          <cell r="G564" t="str">
            <v>#</v>
          </cell>
          <cell r="H564" t="str">
            <v>S3/01/ZC03/Non affecté</v>
          </cell>
          <cell r="I564" t="str">
            <v>#</v>
          </cell>
          <cell r="J564" t="str">
            <v>S3/01/ZC03/Non affecté</v>
          </cell>
          <cell r="L564">
            <v>7.8020000000000006E-2</v>
          </cell>
          <cell r="N564">
            <v>2</v>
          </cell>
          <cell r="P564">
            <v>7.8020000000000006E-2</v>
          </cell>
          <cell r="S564" t="str">
            <v>#</v>
          </cell>
        </row>
        <row r="565">
          <cell r="A565" t="str">
            <v>0129</v>
          </cell>
          <cell r="B565" t="str">
            <v>0</v>
          </cell>
          <cell r="C565" t="str">
            <v>IDE</v>
          </cell>
          <cell r="D565" t="str">
            <v>037</v>
          </cell>
          <cell r="E565" t="str">
            <v>03</v>
          </cell>
          <cell r="F565" t="str">
            <v>DIS</v>
          </cell>
          <cell r="G565" t="str">
            <v>#</v>
          </cell>
          <cell r="H565" t="str">
            <v>S3/01/ZC03/Non affecté</v>
          </cell>
          <cell r="I565" t="str">
            <v>#</v>
          </cell>
          <cell r="J565" t="str">
            <v>S3/01/ZC03/Non affecté</v>
          </cell>
          <cell r="Q565">
            <v>6.0485499999999996</v>
          </cell>
          <cell r="S565" t="str">
            <v>#</v>
          </cell>
        </row>
        <row r="566">
          <cell r="A566" t="str">
            <v>0129</v>
          </cell>
          <cell r="B566" t="str">
            <v>0</v>
          </cell>
          <cell r="C566" t="str">
            <v>IDE</v>
          </cell>
          <cell r="D566" t="str">
            <v>039</v>
          </cell>
          <cell r="E566" t="str">
            <v>03</v>
          </cell>
          <cell r="F566" t="str">
            <v>DIS</v>
          </cell>
          <cell r="G566" t="str">
            <v>#</v>
          </cell>
          <cell r="H566" t="str">
            <v>S3/01/ZC03/Non affecté</v>
          </cell>
          <cell r="I566" t="str">
            <v>#</v>
          </cell>
          <cell r="J566" t="str">
            <v>S3/01/ZC03/Non affecté</v>
          </cell>
          <cell r="N566">
            <v>4.7951699999999997</v>
          </cell>
          <cell r="S566" t="str">
            <v>#</v>
          </cell>
        </row>
        <row r="567">
          <cell r="A567" t="str">
            <v>0129</v>
          </cell>
          <cell r="B567" t="str">
            <v>0</v>
          </cell>
          <cell r="C567" t="str">
            <v>IDE</v>
          </cell>
          <cell r="D567" t="str">
            <v>052</v>
          </cell>
          <cell r="E567" t="str">
            <v>03</v>
          </cell>
          <cell r="F567" t="str">
            <v>DIS</v>
          </cell>
          <cell r="G567" t="str">
            <v>#</v>
          </cell>
          <cell r="H567" t="str">
            <v>S3/01/ZC03/Non affecté</v>
          </cell>
          <cell r="I567" t="str">
            <v>#</v>
          </cell>
          <cell r="J567" t="str">
            <v>S3/01/ZC03/Non affecté</v>
          </cell>
          <cell r="Q567">
            <v>2.0351499999999998</v>
          </cell>
          <cell r="S567" t="str">
            <v>#</v>
          </cell>
        </row>
        <row r="568">
          <cell r="A568" t="str">
            <v>0129</v>
          </cell>
          <cell r="B568" t="str">
            <v>0</v>
          </cell>
          <cell r="C568" t="str">
            <v>IDE</v>
          </cell>
          <cell r="D568" t="str">
            <v>053</v>
          </cell>
          <cell r="E568" t="str">
            <v>03</v>
          </cell>
          <cell r="F568" t="str">
            <v>DIS</v>
          </cell>
          <cell r="G568" t="str">
            <v>#</v>
          </cell>
          <cell r="H568" t="str">
            <v>S3/01/ZC03/Non affecté</v>
          </cell>
          <cell r="I568" t="str">
            <v>#</v>
          </cell>
          <cell r="J568" t="str">
            <v>S3/01/ZC03/Non affecté</v>
          </cell>
          <cell r="L568">
            <v>10.89856</v>
          </cell>
          <cell r="N568">
            <v>2.8954900000000001</v>
          </cell>
          <cell r="P568">
            <v>10.89856</v>
          </cell>
          <cell r="Q568">
            <v>17.223109999999998</v>
          </cell>
          <cell r="S568" t="str">
            <v>#</v>
          </cell>
        </row>
        <row r="569">
          <cell r="A569" t="str">
            <v>0129</v>
          </cell>
          <cell r="B569" t="str">
            <v>0</v>
          </cell>
          <cell r="C569" t="str">
            <v>IDE</v>
          </cell>
          <cell r="D569" t="str">
            <v>053</v>
          </cell>
          <cell r="E569" t="str">
            <v>03</v>
          </cell>
          <cell r="F569" t="str">
            <v>MSC</v>
          </cell>
          <cell r="G569" t="str">
            <v>#</v>
          </cell>
          <cell r="H569" t="str">
            <v>S3/01/ZC03/Non affecté</v>
          </cell>
          <cell r="I569" t="str">
            <v>#</v>
          </cell>
          <cell r="J569" t="str">
            <v>S3/01/ZC03/Non affecté</v>
          </cell>
          <cell r="L569">
            <v>5.23719</v>
          </cell>
          <cell r="N569">
            <v>13.68956</v>
          </cell>
          <cell r="P569">
            <v>5.23719</v>
          </cell>
          <cell r="Q569">
            <v>1.0293099999999999</v>
          </cell>
          <cell r="S569" t="str">
            <v>#</v>
          </cell>
        </row>
        <row r="570">
          <cell r="A570" t="str">
            <v>0129</v>
          </cell>
          <cell r="B570" t="str">
            <v>0</v>
          </cell>
          <cell r="C570" t="str">
            <v>IDE</v>
          </cell>
          <cell r="D570" t="str">
            <v>054</v>
          </cell>
          <cell r="E570" t="str">
            <v>03</v>
          </cell>
          <cell r="F570" t="str">
            <v>DIS</v>
          </cell>
          <cell r="G570" t="str">
            <v>#</v>
          </cell>
          <cell r="H570" t="str">
            <v>S3/01/ZC03/Non affecté</v>
          </cell>
          <cell r="I570" t="str">
            <v>#</v>
          </cell>
          <cell r="J570" t="str">
            <v>S3/01/ZC03/Non affecté</v>
          </cell>
          <cell r="L570">
            <v>1.55128</v>
          </cell>
          <cell r="P570">
            <v>1.55128</v>
          </cell>
          <cell r="Q570">
            <v>0.15260000000000001</v>
          </cell>
          <cell r="S570" t="str">
            <v>#</v>
          </cell>
        </row>
        <row r="571">
          <cell r="A571" t="str">
            <v>0129</v>
          </cell>
          <cell r="B571" t="str">
            <v>0</v>
          </cell>
          <cell r="C571" t="str">
            <v>IDE</v>
          </cell>
          <cell r="D571" t="str">
            <v>054</v>
          </cell>
          <cell r="E571" t="str">
            <v>03</v>
          </cell>
          <cell r="F571" t="str">
            <v>MSC</v>
          </cell>
          <cell r="G571" t="str">
            <v>#</v>
          </cell>
          <cell r="H571" t="str">
            <v>S3/01/ZC03/Non affecté</v>
          </cell>
          <cell r="I571" t="str">
            <v>#</v>
          </cell>
          <cell r="J571" t="str">
            <v>S3/01/ZC03/Non affecté</v>
          </cell>
          <cell r="N571">
            <v>0.44</v>
          </cell>
          <cell r="S571" t="str">
            <v>#</v>
          </cell>
        </row>
        <row r="572">
          <cell r="A572" t="str">
            <v>0129</v>
          </cell>
          <cell r="B572" t="str">
            <v>0</v>
          </cell>
          <cell r="C572" t="str">
            <v>IDE</v>
          </cell>
          <cell r="D572" t="str">
            <v>054</v>
          </cell>
          <cell r="E572" t="str">
            <v>03</v>
          </cell>
          <cell r="F572" t="str">
            <v>TRM</v>
          </cell>
          <cell r="G572" t="str">
            <v>#</v>
          </cell>
          <cell r="H572" t="str">
            <v>S3/01/ZC03/Non affecté</v>
          </cell>
          <cell r="I572" t="str">
            <v>#</v>
          </cell>
          <cell r="J572" t="str">
            <v>S3/01/ZC03/Non affecté</v>
          </cell>
          <cell r="L572">
            <v>31.113669999999999</v>
          </cell>
          <cell r="N572">
            <v>52.800069999999998</v>
          </cell>
          <cell r="P572">
            <v>31.113669999999999</v>
          </cell>
          <cell r="Q572">
            <v>76.556709999999995</v>
          </cell>
          <cell r="S572" t="str">
            <v>#</v>
          </cell>
        </row>
        <row r="573">
          <cell r="A573" t="str">
            <v>0129</v>
          </cell>
          <cell r="B573" t="str">
            <v>0</v>
          </cell>
          <cell r="C573" t="str">
            <v>IDE</v>
          </cell>
          <cell r="D573" t="str">
            <v>055</v>
          </cell>
          <cell r="E573" t="str">
            <v>03</v>
          </cell>
          <cell r="F573" t="str">
            <v>DIS</v>
          </cell>
          <cell r="G573" t="str">
            <v>#</v>
          </cell>
          <cell r="H573" t="str">
            <v>S3/01/ZC03/Non affecté</v>
          </cell>
          <cell r="I573" t="str">
            <v>#</v>
          </cell>
          <cell r="J573" t="str">
            <v>S3/01/ZC03/Non affecté</v>
          </cell>
          <cell r="L573">
            <v>0.32840000000000003</v>
          </cell>
          <cell r="P573">
            <v>0.32840000000000003</v>
          </cell>
          <cell r="Q573">
            <v>0.47405000000000003</v>
          </cell>
          <cell r="S573" t="str">
            <v>#</v>
          </cell>
        </row>
        <row r="574">
          <cell r="A574" t="str">
            <v>0129</v>
          </cell>
          <cell r="B574" t="str">
            <v>0</v>
          </cell>
          <cell r="C574" t="str">
            <v>IOE</v>
          </cell>
          <cell r="D574" t="str">
            <v>030</v>
          </cell>
          <cell r="E574" t="str">
            <v>21</v>
          </cell>
          <cell r="F574" t="str">
            <v>MEQ</v>
          </cell>
          <cell r="G574" t="str">
            <v>#</v>
          </cell>
          <cell r="H574" t="str">
            <v>S3/01/ZC03/Non affecté</v>
          </cell>
          <cell r="I574" t="str">
            <v>#</v>
          </cell>
          <cell r="J574" t="str">
            <v>S3/01/ZC03/Non affecté</v>
          </cell>
          <cell r="Q574">
            <v>0.29759999999999998</v>
          </cell>
          <cell r="S574" t="str">
            <v>#</v>
          </cell>
        </row>
        <row r="575">
          <cell r="A575" t="str">
            <v>0129</v>
          </cell>
          <cell r="B575" t="str">
            <v>0</v>
          </cell>
          <cell r="C575" t="str">
            <v>IOE</v>
          </cell>
          <cell r="D575" t="str">
            <v>031</v>
          </cell>
          <cell r="E575" t="str">
            <v>20</v>
          </cell>
          <cell r="F575" t="str">
            <v>AGR</v>
          </cell>
          <cell r="G575" t="str">
            <v>#</v>
          </cell>
          <cell r="H575" t="str">
            <v>S3/01/ZC03/Non affecté</v>
          </cell>
          <cell r="I575" t="str">
            <v>#</v>
          </cell>
          <cell r="J575" t="str">
            <v>S3/01/ZC03/Non affecté</v>
          </cell>
          <cell r="N575">
            <v>2.1524899999999998</v>
          </cell>
          <cell r="S575" t="str">
            <v>#</v>
          </cell>
        </row>
        <row r="576">
          <cell r="A576" t="str">
            <v>0129</v>
          </cell>
          <cell r="B576" t="str">
            <v>0</v>
          </cell>
          <cell r="C576" t="str">
            <v>IOE</v>
          </cell>
          <cell r="D576" t="str">
            <v>031</v>
          </cell>
          <cell r="E576" t="str">
            <v>20</v>
          </cell>
          <cell r="F576" t="str">
            <v>COM</v>
          </cell>
          <cell r="G576" t="str">
            <v>#</v>
          </cell>
          <cell r="H576" t="str">
            <v>S3/01/ZC03/Non affecté</v>
          </cell>
          <cell r="I576" t="str">
            <v>#</v>
          </cell>
          <cell r="J576" t="str">
            <v>S3/01/ZC03/Non affecté</v>
          </cell>
          <cell r="L576">
            <v>81.212559999999996</v>
          </cell>
          <cell r="N576">
            <v>79.186859999999996</v>
          </cell>
          <cell r="P576">
            <v>81.212559999999996</v>
          </cell>
          <cell r="Q576">
            <v>78.645910000000001</v>
          </cell>
          <cell r="S576" t="str">
            <v>#</v>
          </cell>
        </row>
        <row r="577">
          <cell r="A577" t="str">
            <v>0129</v>
          </cell>
          <cell r="B577" t="str">
            <v>0</v>
          </cell>
          <cell r="C577" t="str">
            <v>IOE</v>
          </cell>
          <cell r="D577" t="str">
            <v>031</v>
          </cell>
          <cell r="E577" t="str">
            <v>20</v>
          </cell>
          <cell r="F577" t="str">
            <v>COM</v>
          </cell>
          <cell r="G577" t="str">
            <v>9000810</v>
          </cell>
          <cell r="H577" t="str">
            <v>ZF Friedrichshafen AG</v>
          </cell>
          <cell r="I577" t="str">
            <v>#</v>
          </cell>
          <cell r="J577" t="str">
            <v>S3/01/ZC03/Non affecté</v>
          </cell>
          <cell r="L577">
            <v>49.321240000000003</v>
          </cell>
          <cell r="N577">
            <v>50.45684</v>
          </cell>
          <cell r="P577">
            <v>49.321240000000003</v>
          </cell>
          <cell r="Q577">
            <v>53.704680000000003</v>
          </cell>
          <cell r="S577" t="str">
            <v>#</v>
          </cell>
        </row>
        <row r="578">
          <cell r="A578" t="str">
            <v>0129</v>
          </cell>
          <cell r="B578" t="str">
            <v>0</v>
          </cell>
          <cell r="C578" t="str">
            <v>IOE</v>
          </cell>
          <cell r="D578" t="str">
            <v>031</v>
          </cell>
          <cell r="E578" t="str">
            <v>20</v>
          </cell>
          <cell r="F578" t="str">
            <v>PPP</v>
          </cell>
          <cell r="G578" t="str">
            <v>#</v>
          </cell>
          <cell r="H578" t="str">
            <v>S3/01/ZC03/Non affecté</v>
          </cell>
          <cell r="I578" t="str">
            <v>#</v>
          </cell>
          <cell r="J578" t="str">
            <v>S3/01/ZC03/Non affecté</v>
          </cell>
          <cell r="N578">
            <v>1.2</v>
          </cell>
          <cell r="S578" t="str">
            <v>#</v>
          </cell>
        </row>
        <row r="579">
          <cell r="A579" t="str">
            <v>0129</v>
          </cell>
          <cell r="B579" t="str">
            <v>0</v>
          </cell>
          <cell r="C579" t="str">
            <v>IOE</v>
          </cell>
          <cell r="D579" t="str">
            <v>031</v>
          </cell>
          <cell r="E579" t="str">
            <v>20</v>
          </cell>
          <cell r="F579" t="str">
            <v>RAI</v>
          </cell>
          <cell r="G579" t="str">
            <v>#</v>
          </cell>
          <cell r="H579" t="str">
            <v>S3/01/ZC03/Non affecté</v>
          </cell>
          <cell r="I579" t="str">
            <v>#</v>
          </cell>
          <cell r="J579" t="str">
            <v>S3/01/ZC03/Non affecté</v>
          </cell>
          <cell r="L579">
            <v>75.287999999999997</v>
          </cell>
          <cell r="N579">
            <v>73.463999999999999</v>
          </cell>
          <cell r="P579">
            <v>75.287999999999997</v>
          </cell>
          <cell r="Q579">
            <v>78.236999999999995</v>
          </cell>
          <cell r="S579" t="str">
            <v>#</v>
          </cell>
        </row>
        <row r="580">
          <cell r="A580" t="str">
            <v>0129</v>
          </cell>
          <cell r="B580" t="str">
            <v>0</v>
          </cell>
          <cell r="C580" t="str">
            <v>IOE</v>
          </cell>
          <cell r="D580" t="str">
            <v>031</v>
          </cell>
          <cell r="E580" t="str">
            <v>20</v>
          </cell>
          <cell r="F580" t="str">
            <v>RBT</v>
          </cell>
          <cell r="G580" t="str">
            <v>#</v>
          </cell>
          <cell r="H580" t="str">
            <v>S3/01/ZC03/Non affecté</v>
          </cell>
          <cell r="I580" t="str">
            <v>#</v>
          </cell>
          <cell r="J580" t="str">
            <v>S3/01/ZC03/Non affecté</v>
          </cell>
          <cell r="L580">
            <v>242.82529</v>
          </cell>
          <cell r="N580">
            <v>220.22712000000001</v>
          </cell>
          <cell r="P580">
            <v>242.82529</v>
          </cell>
          <cell r="Q580">
            <v>279.44952999999998</v>
          </cell>
          <cell r="S580" t="str">
            <v>#</v>
          </cell>
        </row>
        <row r="581">
          <cell r="A581" t="str">
            <v>0129</v>
          </cell>
          <cell r="B581" t="str">
            <v>0</v>
          </cell>
          <cell r="C581" t="str">
            <v>IOE</v>
          </cell>
          <cell r="D581" t="str">
            <v>031</v>
          </cell>
          <cell r="E581" t="str">
            <v>20</v>
          </cell>
          <cell r="F581" t="str">
            <v>TEX</v>
          </cell>
          <cell r="G581" t="str">
            <v>#</v>
          </cell>
          <cell r="H581" t="str">
            <v>S3/01/ZC03/Non affecté</v>
          </cell>
          <cell r="I581" t="str">
            <v>#</v>
          </cell>
          <cell r="J581" t="str">
            <v>S3/01/ZC03/Non affecté</v>
          </cell>
          <cell r="L581">
            <v>0.71750000000000003</v>
          </cell>
          <cell r="N581">
            <v>0.81794999999999995</v>
          </cell>
          <cell r="P581">
            <v>0.71750000000000003</v>
          </cell>
          <cell r="Q581">
            <v>1.4350000000000001</v>
          </cell>
          <cell r="S581" t="str">
            <v>#</v>
          </cell>
        </row>
        <row r="582">
          <cell r="A582" t="str">
            <v>0129</v>
          </cell>
          <cell r="B582" t="str">
            <v>0</v>
          </cell>
          <cell r="C582" t="str">
            <v>IOE</v>
          </cell>
          <cell r="D582" t="str">
            <v>031</v>
          </cell>
          <cell r="E582" t="str">
            <v>20</v>
          </cell>
          <cell r="F582" t="str">
            <v>TRM</v>
          </cell>
          <cell r="G582" t="str">
            <v>9000630</v>
          </cell>
          <cell r="H582" t="str">
            <v>LENZE AG</v>
          </cell>
          <cell r="I582" t="str">
            <v>#</v>
          </cell>
          <cell r="J582" t="str">
            <v>S3/01/ZC03/Non affecté</v>
          </cell>
          <cell r="L582">
            <v>17.61186</v>
          </cell>
          <cell r="N582">
            <v>36.620890000000003</v>
          </cell>
          <cell r="P582">
            <v>17.61186</v>
          </cell>
          <cell r="Q582">
            <v>13.34192</v>
          </cell>
          <cell r="S582" t="str">
            <v>#</v>
          </cell>
        </row>
        <row r="583">
          <cell r="A583" t="str">
            <v>0129</v>
          </cell>
          <cell r="B583" t="str">
            <v>0</v>
          </cell>
          <cell r="C583" t="str">
            <v>IOE</v>
          </cell>
          <cell r="D583" t="str">
            <v>031</v>
          </cell>
          <cell r="E583" t="str">
            <v>20</v>
          </cell>
          <cell r="F583" t="str">
            <v>WIM</v>
          </cell>
          <cell r="G583" t="str">
            <v>#</v>
          </cell>
          <cell r="H583" t="str">
            <v>S3/01/ZC03/Non affecté</v>
          </cell>
          <cell r="I583" t="str">
            <v>#</v>
          </cell>
          <cell r="J583" t="str">
            <v>S3/01/ZC03/Non affecté</v>
          </cell>
          <cell r="L583">
            <v>2.77</v>
          </cell>
          <cell r="N583">
            <v>1.5349999999999999</v>
          </cell>
          <cell r="P583">
            <v>2.77</v>
          </cell>
          <cell r="Q583">
            <v>1.0685</v>
          </cell>
          <cell r="S583" t="str">
            <v>#</v>
          </cell>
        </row>
        <row r="584">
          <cell r="A584" t="str">
            <v>0129</v>
          </cell>
          <cell r="B584" t="str">
            <v>0</v>
          </cell>
          <cell r="C584" t="str">
            <v>IOE</v>
          </cell>
          <cell r="D584" t="str">
            <v>031</v>
          </cell>
          <cell r="E584" t="str">
            <v>21</v>
          </cell>
          <cell r="F584" t="str">
            <v>AGR</v>
          </cell>
          <cell r="G584" t="str">
            <v>#</v>
          </cell>
          <cell r="H584" t="str">
            <v>S3/01/ZC03/Non affecté</v>
          </cell>
          <cell r="I584" t="str">
            <v>#</v>
          </cell>
          <cell r="J584" t="str">
            <v>S3/01/ZC03/Non affecté</v>
          </cell>
          <cell r="L584">
            <v>73.780069999999995</v>
          </cell>
          <cell r="N584">
            <v>173.91575</v>
          </cell>
          <cell r="P584">
            <v>73.780069999999995</v>
          </cell>
          <cell r="Q584">
            <v>149.80681000000001</v>
          </cell>
          <cell r="S584" t="str">
            <v>#</v>
          </cell>
        </row>
        <row r="585">
          <cell r="A585" t="str">
            <v>0129</v>
          </cell>
          <cell r="B585" t="str">
            <v>0</v>
          </cell>
          <cell r="C585" t="str">
            <v>IOE</v>
          </cell>
          <cell r="D585" t="str">
            <v>031</v>
          </cell>
          <cell r="E585" t="str">
            <v>21</v>
          </cell>
          <cell r="F585" t="str">
            <v>AUT</v>
          </cell>
          <cell r="G585" t="str">
            <v>#</v>
          </cell>
          <cell r="H585" t="str">
            <v>S3/01/ZC03/Non affecté</v>
          </cell>
          <cell r="I585" t="str">
            <v>#</v>
          </cell>
          <cell r="J585" t="str">
            <v>S3/01/ZC03/Non affecté</v>
          </cell>
          <cell r="L585">
            <v>10.995200000000001</v>
          </cell>
          <cell r="N585">
            <v>7.4046200000000004</v>
          </cell>
          <cell r="P585">
            <v>10.995200000000001</v>
          </cell>
          <cell r="Q585">
            <v>7.75373</v>
          </cell>
          <cell r="S585" t="str">
            <v>#</v>
          </cell>
        </row>
        <row r="586">
          <cell r="A586" t="str">
            <v>0129</v>
          </cell>
          <cell r="B586" t="str">
            <v>0</v>
          </cell>
          <cell r="C586" t="str">
            <v>IOE</v>
          </cell>
          <cell r="D586" t="str">
            <v>031</v>
          </cell>
          <cell r="E586" t="str">
            <v>21</v>
          </cell>
          <cell r="F586" t="str">
            <v>COM</v>
          </cell>
          <cell r="G586" t="str">
            <v>#</v>
          </cell>
          <cell r="H586" t="str">
            <v>S3/01/ZC03/Non affecté</v>
          </cell>
          <cell r="I586" t="str">
            <v>#</v>
          </cell>
          <cell r="J586" t="str">
            <v>S3/01/ZC03/Non affecté</v>
          </cell>
          <cell r="L586">
            <v>17.688189999999999</v>
          </cell>
          <cell r="N586">
            <v>22.534520000000001</v>
          </cell>
          <cell r="P586">
            <v>17.688189999999999</v>
          </cell>
          <cell r="Q586">
            <v>0.69067999999999996</v>
          </cell>
          <cell r="S586" t="str">
            <v>#</v>
          </cell>
        </row>
        <row r="587">
          <cell r="A587" t="str">
            <v>0129</v>
          </cell>
          <cell r="B587" t="str">
            <v>0</v>
          </cell>
          <cell r="C587" t="str">
            <v>IOE</v>
          </cell>
          <cell r="D587" t="str">
            <v>031</v>
          </cell>
          <cell r="E587" t="str">
            <v>21</v>
          </cell>
          <cell r="F587" t="str">
            <v>ECP</v>
          </cell>
          <cell r="G587" t="str">
            <v>#</v>
          </cell>
          <cell r="H587" t="str">
            <v>S3/01/ZC03/Non affecté</v>
          </cell>
          <cell r="I587" t="str">
            <v>#</v>
          </cell>
          <cell r="J587" t="str">
            <v>S3/01/ZC03/Non affecté</v>
          </cell>
          <cell r="L587">
            <v>2.5255999999999998</v>
          </cell>
          <cell r="P587">
            <v>2.5255999999999998</v>
          </cell>
          <cell r="Q587">
            <v>9.0639999999999998E-2</v>
          </cell>
          <cell r="S587" t="str">
            <v>#</v>
          </cell>
        </row>
        <row r="588">
          <cell r="A588" t="str">
            <v>0129</v>
          </cell>
          <cell r="B588" t="str">
            <v>0</v>
          </cell>
          <cell r="C588" t="str">
            <v>IOE</v>
          </cell>
          <cell r="D588" t="str">
            <v>031</v>
          </cell>
          <cell r="E588" t="str">
            <v>21</v>
          </cell>
          <cell r="F588" t="str">
            <v>ENG</v>
          </cell>
          <cell r="G588" t="str">
            <v>#</v>
          </cell>
          <cell r="H588" t="str">
            <v>S3/01/ZC03/Non affecté</v>
          </cell>
          <cell r="I588" t="str">
            <v>#</v>
          </cell>
          <cell r="J588" t="str">
            <v>S3/01/ZC03/Non affecté</v>
          </cell>
          <cell r="N588">
            <v>0.43047000000000002</v>
          </cell>
          <cell r="S588" t="str">
            <v>#</v>
          </cell>
        </row>
        <row r="589">
          <cell r="A589" t="str">
            <v>0129</v>
          </cell>
          <cell r="B589" t="str">
            <v>0</v>
          </cell>
          <cell r="C589" t="str">
            <v>IOE</v>
          </cell>
          <cell r="D589" t="str">
            <v>031</v>
          </cell>
          <cell r="E589" t="str">
            <v>21</v>
          </cell>
          <cell r="F589" t="str">
            <v>FDA</v>
          </cell>
          <cell r="G589" t="str">
            <v>#</v>
          </cell>
          <cell r="H589" t="str">
            <v>S3/01/ZC03/Non affecté</v>
          </cell>
          <cell r="I589" t="str">
            <v>#</v>
          </cell>
          <cell r="J589" t="str">
            <v>S3/01/ZC03/Non affecté</v>
          </cell>
          <cell r="L589">
            <v>19.498550000000002</v>
          </cell>
          <cell r="N589">
            <v>19.14312</v>
          </cell>
          <cell r="P589">
            <v>19.498550000000002</v>
          </cell>
          <cell r="Q589">
            <v>7.4804000000000004</v>
          </cell>
          <cell r="S589" t="str">
            <v>#</v>
          </cell>
        </row>
        <row r="590">
          <cell r="A590" t="str">
            <v>0129</v>
          </cell>
          <cell r="B590" t="str">
            <v>0</v>
          </cell>
          <cell r="C590" t="str">
            <v>IOE</v>
          </cell>
          <cell r="D590" t="str">
            <v>031</v>
          </cell>
          <cell r="E590" t="str">
            <v>21</v>
          </cell>
          <cell r="F590" t="str">
            <v>LTR</v>
          </cell>
          <cell r="G590" t="str">
            <v>#</v>
          </cell>
          <cell r="H590" t="str">
            <v>S3/01/ZC03/Non affecté</v>
          </cell>
          <cell r="I590" t="str">
            <v>#</v>
          </cell>
          <cell r="J590" t="str">
            <v>S3/01/ZC03/Non affecté</v>
          </cell>
          <cell r="N590">
            <v>1.6785000000000001</v>
          </cell>
          <cell r="Q590">
            <v>1.6785000000000001</v>
          </cell>
          <cell r="S590" t="str">
            <v>#</v>
          </cell>
        </row>
        <row r="591">
          <cell r="A591" t="str">
            <v>0129</v>
          </cell>
          <cell r="B591" t="str">
            <v>0</v>
          </cell>
          <cell r="C591" t="str">
            <v>IOE</v>
          </cell>
          <cell r="D591" t="str">
            <v>031</v>
          </cell>
          <cell r="E591" t="str">
            <v>21</v>
          </cell>
          <cell r="F591" t="str">
            <v>LWO</v>
          </cell>
          <cell r="G591" t="str">
            <v>#</v>
          </cell>
          <cell r="H591" t="str">
            <v>S3/01/ZC03/Non affecté</v>
          </cell>
          <cell r="I591" t="str">
            <v>#</v>
          </cell>
          <cell r="J591" t="str">
            <v>S3/01/ZC03/Non affecté</v>
          </cell>
          <cell r="L591">
            <v>18.931090000000001</v>
          </cell>
          <cell r="N591">
            <v>29.533080000000002</v>
          </cell>
          <cell r="P591">
            <v>18.931090000000001</v>
          </cell>
          <cell r="Q591">
            <v>21.32572</v>
          </cell>
          <cell r="S591" t="str">
            <v>#</v>
          </cell>
        </row>
        <row r="592">
          <cell r="A592" t="str">
            <v>0129</v>
          </cell>
          <cell r="B592" t="str">
            <v>0</v>
          </cell>
          <cell r="C592" t="str">
            <v>IOE</v>
          </cell>
          <cell r="D592" t="str">
            <v>031</v>
          </cell>
          <cell r="E592" t="str">
            <v>21</v>
          </cell>
          <cell r="F592" t="str">
            <v>MEQ</v>
          </cell>
          <cell r="G592" t="str">
            <v>#</v>
          </cell>
          <cell r="H592" t="str">
            <v>S3/01/ZC03/Non affecté</v>
          </cell>
          <cell r="I592" t="str">
            <v>#</v>
          </cell>
          <cell r="J592" t="str">
            <v>S3/01/ZC03/Non affecté</v>
          </cell>
          <cell r="L592">
            <v>453.79214999999999</v>
          </cell>
          <cell r="N592">
            <v>434.07814000000002</v>
          </cell>
          <cell r="P592">
            <v>453.79214999999999</v>
          </cell>
          <cell r="Q592">
            <v>451.72217999999998</v>
          </cell>
          <cell r="S592" t="str">
            <v>#</v>
          </cell>
        </row>
        <row r="593">
          <cell r="A593" t="str">
            <v>0129</v>
          </cell>
          <cell r="B593" t="str">
            <v>0</v>
          </cell>
          <cell r="C593" t="str">
            <v>IOE</v>
          </cell>
          <cell r="D593" t="str">
            <v>031</v>
          </cell>
          <cell r="E593" t="str">
            <v>21</v>
          </cell>
          <cell r="F593" t="str">
            <v>MHD</v>
          </cell>
          <cell r="G593" t="str">
            <v>#</v>
          </cell>
          <cell r="H593" t="str">
            <v>S3/01/ZC03/Non affecté</v>
          </cell>
          <cell r="I593" t="str">
            <v>#</v>
          </cell>
          <cell r="J593" t="str">
            <v>S3/01/ZC03/Non affecté</v>
          </cell>
          <cell r="L593">
            <v>62.209499999999998</v>
          </cell>
          <cell r="N593">
            <v>152.66856999999999</v>
          </cell>
          <cell r="P593">
            <v>62.209499999999998</v>
          </cell>
          <cell r="Q593">
            <v>136.07908</v>
          </cell>
          <cell r="S593" t="str">
            <v>#</v>
          </cell>
        </row>
        <row r="594">
          <cell r="A594" t="str">
            <v>0129</v>
          </cell>
          <cell r="B594" t="str">
            <v>0</v>
          </cell>
          <cell r="C594" t="str">
            <v>IOE</v>
          </cell>
          <cell r="D594" t="str">
            <v>031</v>
          </cell>
          <cell r="E594" t="str">
            <v>21</v>
          </cell>
          <cell r="F594" t="str">
            <v>MQC</v>
          </cell>
          <cell r="G594" t="str">
            <v>#</v>
          </cell>
          <cell r="H594" t="str">
            <v>S3/01/ZC03/Non affecté</v>
          </cell>
          <cell r="I594" t="str">
            <v>#</v>
          </cell>
          <cell r="J594" t="str">
            <v>S3/01/ZC03/Non affecté</v>
          </cell>
          <cell r="L594">
            <v>2.2428900000000001</v>
          </cell>
          <cell r="P594">
            <v>2.2428900000000001</v>
          </cell>
          <cell r="S594" t="str">
            <v>#</v>
          </cell>
        </row>
        <row r="595">
          <cell r="A595" t="str">
            <v>0129</v>
          </cell>
          <cell r="B595" t="str">
            <v>0</v>
          </cell>
          <cell r="C595" t="str">
            <v>IOE</v>
          </cell>
          <cell r="D595" t="str">
            <v>031</v>
          </cell>
          <cell r="E595" t="str">
            <v>21</v>
          </cell>
          <cell r="F595" t="str">
            <v>MSC</v>
          </cell>
          <cell r="G595" t="str">
            <v>#</v>
          </cell>
          <cell r="H595" t="str">
            <v>S3/01/ZC03/Non affecté</v>
          </cell>
          <cell r="I595" t="str">
            <v>#</v>
          </cell>
          <cell r="J595" t="str">
            <v>S3/01/ZC03/Non affecté</v>
          </cell>
          <cell r="L595">
            <v>5.6337999999999999</v>
          </cell>
          <cell r="N595">
            <v>225.86557999999999</v>
          </cell>
          <cell r="P595">
            <v>5.6337999999999999</v>
          </cell>
          <cell r="Q595">
            <v>17.956289999999999</v>
          </cell>
          <cell r="S595" t="str">
            <v>#</v>
          </cell>
        </row>
        <row r="596">
          <cell r="A596" t="str">
            <v>0129</v>
          </cell>
          <cell r="B596" t="str">
            <v>0</v>
          </cell>
          <cell r="C596" t="str">
            <v>IOE</v>
          </cell>
          <cell r="D596" t="str">
            <v>031</v>
          </cell>
          <cell r="E596" t="str">
            <v>21</v>
          </cell>
          <cell r="F596" t="str">
            <v>MTO</v>
          </cell>
          <cell r="G596" t="str">
            <v>#</v>
          </cell>
          <cell r="H596" t="str">
            <v>S3/01/ZC03/Non affecté</v>
          </cell>
          <cell r="I596" t="str">
            <v>#</v>
          </cell>
          <cell r="J596" t="str">
            <v>S3/01/ZC03/Non affecté</v>
          </cell>
          <cell r="L596">
            <v>12.14593</v>
          </cell>
          <cell r="N596">
            <v>35.877290000000002</v>
          </cell>
          <cell r="P596">
            <v>12.14593</v>
          </cell>
          <cell r="Q596">
            <v>42.694830000000003</v>
          </cell>
          <cell r="S596" t="str">
            <v>#</v>
          </cell>
        </row>
        <row r="597">
          <cell r="A597" t="str">
            <v>0129</v>
          </cell>
          <cell r="B597" t="str">
            <v>0</v>
          </cell>
          <cell r="C597" t="str">
            <v>IOE</v>
          </cell>
          <cell r="D597" t="str">
            <v>031</v>
          </cell>
          <cell r="E597" t="str">
            <v>21</v>
          </cell>
          <cell r="F597" t="str">
            <v>PMT</v>
          </cell>
          <cell r="G597" t="str">
            <v>#</v>
          </cell>
          <cell r="H597" t="str">
            <v>S3/01/ZC03/Non affecté</v>
          </cell>
          <cell r="I597" t="str">
            <v>#</v>
          </cell>
          <cell r="J597" t="str">
            <v>S3/01/ZC03/Non affecté</v>
          </cell>
          <cell r="L597">
            <v>79.995480000000001</v>
          </cell>
          <cell r="N597">
            <v>178.39177000000001</v>
          </cell>
          <cell r="P597">
            <v>79.995480000000001</v>
          </cell>
          <cell r="Q597">
            <v>187.71921</v>
          </cell>
          <cell r="S597" t="str">
            <v>#</v>
          </cell>
        </row>
        <row r="598">
          <cell r="A598" t="str">
            <v>0129</v>
          </cell>
          <cell r="B598" t="str">
            <v>0</v>
          </cell>
          <cell r="C598" t="str">
            <v>IOE</v>
          </cell>
          <cell r="D598" t="str">
            <v>031</v>
          </cell>
          <cell r="E598" t="str">
            <v>21</v>
          </cell>
          <cell r="F598" t="str">
            <v>PPP</v>
          </cell>
          <cell r="G598" t="str">
            <v>#</v>
          </cell>
          <cell r="H598" t="str">
            <v>S3/01/ZC03/Non affecté</v>
          </cell>
          <cell r="I598" t="str">
            <v>#</v>
          </cell>
          <cell r="J598" t="str">
            <v>S3/01/ZC03/Non affecté</v>
          </cell>
          <cell r="L598">
            <v>7.6859999999999998E-2</v>
          </cell>
          <cell r="N598">
            <v>1.3775900000000001</v>
          </cell>
          <cell r="P598">
            <v>7.6859999999999998E-2</v>
          </cell>
          <cell r="Q598">
            <v>1.7068700000000001</v>
          </cell>
          <cell r="S598" t="str">
            <v>#</v>
          </cell>
        </row>
        <row r="599">
          <cell r="A599" t="str">
            <v>0129</v>
          </cell>
          <cell r="B599" t="str">
            <v>0</v>
          </cell>
          <cell r="C599" t="str">
            <v>IOE</v>
          </cell>
          <cell r="D599" t="str">
            <v>031</v>
          </cell>
          <cell r="E599" t="str">
            <v>21</v>
          </cell>
          <cell r="F599" t="str">
            <v>RAI</v>
          </cell>
          <cell r="G599" t="str">
            <v>#</v>
          </cell>
          <cell r="H599" t="str">
            <v>S3/01/ZC03/Non affecté</v>
          </cell>
          <cell r="I599" t="str">
            <v>#</v>
          </cell>
          <cell r="J599" t="str">
            <v>S3/01/ZC03/Non affecté</v>
          </cell>
          <cell r="L599">
            <v>0.74399999999999999</v>
          </cell>
          <cell r="N599">
            <v>1.2915000000000001</v>
          </cell>
          <cell r="P599">
            <v>0.74399999999999999</v>
          </cell>
          <cell r="Q599">
            <v>1.5807</v>
          </cell>
          <cell r="S599" t="str">
            <v>#</v>
          </cell>
        </row>
        <row r="600">
          <cell r="A600" t="str">
            <v>0129</v>
          </cell>
          <cell r="B600" t="str">
            <v>0</v>
          </cell>
          <cell r="C600" t="str">
            <v>IOE</v>
          </cell>
          <cell r="D600" t="str">
            <v>031</v>
          </cell>
          <cell r="E600" t="str">
            <v>21</v>
          </cell>
          <cell r="F600" t="str">
            <v>RBT</v>
          </cell>
          <cell r="G600" t="str">
            <v>#</v>
          </cell>
          <cell r="H600" t="str">
            <v>S3/01/ZC03/Non affecté</v>
          </cell>
          <cell r="I600" t="str">
            <v>#</v>
          </cell>
          <cell r="J600" t="str">
            <v>S3/01/ZC03/Non affecté</v>
          </cell>
          <cell r="N600">
            <v>9.0577000000000005</v>
          </cell>
          <cell r="S600" t="str">
            <v>#</v>
          </cell>
        </row>
        <row r="601">
          <cell r="A601" t="str">
            <v>0129</v>
          </cell>
          <cell r="B601" t="str">
            <v>0</v>
          </cell>
          <cell r="C601" t="str">
            <v>IOE</v>
          </cell>
          <cell r="D601" t="str">
            <v>031</v>
          </cell>
          <cell r="E601" t="str">
            <v>21</v>
          </cell>
          <cell r="F601" t="str">
            <v>STL</v>
          </cell>
          <cell r="G601" t="str">
            <v>#</v>
          </cell>
          <cell r="H601" t="str">
            <v>S3/01/ZC03/Non affecté</v>
          </cell>
          <cell r="I601" t="str">
            <v>#</v>
          </cell>
          <cell r="J601" t="str">
            <v>S3/01/ZC03/Non affecté</v>
          </cell>
          <cell r="N601">
            <v>0.95584000000000002</v>
          </cell>
          <cell r="S601" t="str">
            <v>#</v>
          </cell>
        </row>
        <row r="602">
          <cell r="A602" t="str">
            <v>0129</v>
          </cell>
          <cell r="B602" t="str">
            <v>0</v>
          </cell>
          <cell r="C602" t="str">
            <v>IOE</v>
          </cell>
          <cell r="D602" t="str">
            <v>031</v>
          </cell>
          <cell r="E602" t="str">
            <v>21</v>
          </cell>
          <cell r="F602" t="str">
            <v>TEX</v>
          </cell>
          <cell r="G602" t="str">
            <v>#</v>
          </cell>
          <cell r="H602" t="str">
            <v>S3/01/ZC03/Non affecté</v>
          </cell>
          <cell r="I602" t="str">
            <v>#</v>
          </cell>
          <cell r="J602" t="str">
            <v>S3/01/ZC03/Non affecté</v>
          </cell>
          <cell r="L602">
            <v>18.433779999999999</v>
          </cell>
          <cell r="N602">
            <v>17.3294</v>
          </cell>
          <cell r="P602">
            <v>18.433779999999999</v>
          </cell>
          <cell r="Q602">
            <v>29.025310000000001</v>
          </cell>
          <cell r="S602" t="str">
            <v>#</v>
          </cell>
        </row>
        <row r="603">
          <cell r="A603" t="str">
            <v>0129</v>
          </cell>
          <cell r="B603" t="str">
            <v>0</v>
          </cell>
          <cell r="C603" t="str">
            <v>IOE</v>
          </cell>
          <cell r="D603" t="str">
            <v>031</v>
          </cell>
          <cell r="E603" t="str">
            <v>21</v>
          </cell>
          <cell r="F603" t="str">
            <v>TRM</v>
          </cell>
          <cell r="G603" t="str">
            <v>#</v>
          </cell>
          <cell r="H603" t="str">
            <v>S3/01/ZC03/Non affecté</v>
          </cell>
          <cell r="I603" t="str">
            <v>#</v>
          </cell>
          <cell r="J603" t="str">
            <v>S3/01/ZC03/Non affecté</v>
          </cell>
          <cell r="L603">
            <v>29.687529999999999</v>
          </cell>
          <cell r="N603">
            <v>39.019799999999996</v>
          </cell>
          <cell r="P603">
            <v>29.687529999999999</v>
          </cell>
          <cell r="Q603">
            <v>42.995010000000001</v>
          </cell>
          <cell r="S603" t="str">
            <v>#</v>
          </cell>
        </row>
        <row r="604">
          <cell r="A604" t="str">
            <v>0129</v>
          </cell>
          <cell r="B604" t="str">
            <v>0</v>
          </cell>
          <cell r="C604" t="str">
            <v>IOE</v>
          </cell>
          <cell r="D604" t="str">
            <v>031</v>
          </cell>
          <cell r="E604" t="str">
            <v>23</v>
          </cell>
          <cell r="F604" t="str">
            <v>AGR</v>
          </cell>
          <cell r="G604" t="str">
            <v>#</v>
          </cell>
          <cell r="H604" t="str">
            <v>S3/01/ZC03/Non affecté</v>
          </cell>
          <cell r="I604" t="str">
            <v>#</v>
          </cell>
          <cell r="J604" t="str">
            <v>S3/01/ZC03/Non affecté</v>
          </cell>
          <cell r="L604">
            <v>125.12238000000001</v>
          </cell>
          <cell r="N604">
            <v>252.83100999999999</v>
          </cell>
          <cell r="P604">
            <v>125.12238000000001</v>
          </cell>
          <cell r="Q604">
            <v>115.38145</v>
          </cell>
          <cell r="S604" t="str">
            <v>#</v>
          </cell>
        </row>
        <row r="605">
          <cell r="A605" t="str">
            <v>0129</v>
          </cell>
          <cell r="B605" t="str">
            <v>0</v>
          </cell>
          <cell r="C605" t="str">
            <v>IOE</v>
          </cell>
          <cell r="D605" t="str">
            <v>031</v>
          </cell>
          <cell r="E605" t="str">
            <v>23</v>
          </cell>
          <cell r="F605" t="str">
            <v>COM</v>
          </cell>
          <cell r="G605" t="str">
            <v>#</v>
          </cell>
          <cell r="H605" t="str">
            <v>S3/01/ZC03/Non affecté</v>
          </cell>
          <cell r="I605" t="str">
            <v>#</v>
          </cell>
          <cell r="J605" t="str">
            <v>S3/01/ZC03/Non affecté</v>
          </cell>
          <cell r="L605">
            <v>39.044989999999999</v>
          </cell>
          <cell r="N605">
            <v>68.551730000000006</v>
          </cell>
          <cell r="P605">
            <v>39.044989999999999</v>
          </cell>
          <cell r="Q605">
            <v>79.509770000000003</v>
          </cell>
          <cell r="S605" t="str">
            <v>#</v>
          </cell>
        </row>
        <row r="606">
          <cell r="A606" t="str">
            <v>0129</v>
          </cell>
          <cell r="B606" t="str">
            <v>0</v>
          </cell>
          <cell r="C606" t="str">
            <v>IOE</v>
          </cell>
          <cell r="D606" t="str">
            <v>031</v>
          </cell>
          <cell r="E606" t="str">
            <v>23</v>
          </cell>
          <cell r="F606" t="str">
            <v>LWO</v>
          </cell>
          <cell r="G606" t="str">
            <v>#</v>
          </cell>
          <cell r="H606" t="str">
            <v>S3/01/ZC03/Non affecté</v>
          </cell>
          <cell r="I606" t="str">
            <v>#</v>
          </cell>
          <cell r="J606" t="str">
            <v>S3/01/ZC03/Non affecté</v>
          </cell>
          <cell r="L606">
            <v>3.1154500000000001</v>
          </cell>
          <cell r="N606">
            <v>6.28505</v>
          </cell>
          <cell r="P606">
            <v>3.1154500000000001</v>
          </cell>
          <cell r="Q606">
            <v>5.1043399999999997</v>
          </cell>
          <cell r="S606" t="str">
            <v>#</v>
          </cell>
        </row>
        <row r="607">
          <cell r="A607" t="str">
            <v>0129</v>
          </cell>
          <cell r="B607" t="str">
            <v>0</v>
          </cell>
          <cell r="C607" t="str">
            <v>IOE</v>
          </cell>
          <cell r="D607" t="str">
            <v>031</v>
          </cell>
          <cell r="E607" t="str">
            <v>23</v>
          </cell>
          <cell r="F607" t="str">
            <v>MEQ</v>
          </cell>
          <cell r="G607" t="str">
            <v>#</v>
          </cell>
          <cell r="H607" t="str">
            <v>S3/01/ZC03/Non affecté</v>
          </cell>
          <cell r="I607" t="str">
            <v>#</v>
          </cell>
          <cell r="J607" t="str">
            <v>S3/01/ZC03/Non affecté</v>
          </cell>
          <cell r="L607">
            <v>63.597819999999999</v>
          </cell>
          <cell r="N607">
            <v>96.330600000000004</v>
          </cell>
          <cell r="P607">
            <v>63.597819999999999</v>
          </cell>
          <cell r="Q607">
            <v>65.212230000000005</v>
          </cell>
          <cell r="S607" t="str">
            <v>#</v>
          </cell>
        </row>
        <row r="608">
          <cell r="A608" t="str">
            <v>0129</v>
          </cell>
          <cell r="B608" t="str">
            <v>0</v>
          </cell>
          <cell r="C608" t="str">
            <v>IOE</v>
          </cell>
          <cell r="D608" t="str">
            <v>031</v>
          </cell>
          <cell r="E608" t="str">
            <v>23</v>
          </cell>
          <cell r="F608" t="str">
            <v>MHD</v>
          </cell>
          <cell r="G608" t="str">
            <v>#</v>
          </cell>
          <cell r="H608" t="str">
            <v>S3/01/ZC03/Non affecté</v>
          </cell>
          <cell r="I608" t="str">
            <v>#</v>
          </cell>
          <cell r="J608" t="str">
            <v>S3/01/ZC03/Non affecté</v>
          </cell>
          <cell r="L608">
            <v>9.5575200000000002</v>
          </cell>
          <cell r="N608">
            <v>15.66095</v>
          </cell>
          <cell r="P608">
            <v>9.5575200000000002</v>
          </cell>
          <cell r="Q608">
            <v>49.3566</v>
          </cell>
          <cell r="S608" t="str">
            <v>#</v>
          </cell>
        </row>
        <row r="609">
          <cell r="A609" t="str">
            <v>0129</v>
          </cell>
          <cell r="B609" t="str">
            <v>0</v>
          </cell>
          <cell r="C609" t="str">
            <v>IOE</v>
          </cell>
          <cell r="D609" t="str">
            <v>031</v>
          </cell>
          <cell r="E609" t="str">
            <v>23</v>
          </cell>
          <cell r="F609" t="str">
            <v>MQC</v>
          </cell>
          <cell r="G609" t="str">
            <v>#</v>
          </cell>
          <cell r="H609" t="str">
            <v>S3/01/ZC03/Non affecté</v>
          </cell>
          <cell r="I609" t="str">
            <v>#</v>
          </cell>
          <cell r="J609" t="str">
            <v>S3/01/ZC03/Non affecté</v>
          </cell>
          <cell r="N609">
            <v>0.94499999999999995</v>
          </cell>
          <cell r="Q609">
            <v>0.23524999999999999</v>
          </cell>
          <cell r="S609" t="str">
            <v>#</v>
          </cell>
        </row>
        <row r="610">
          <cell r="A610" t="str">
            <v>0129</v>
          </cell>
          <cell r="B610" t="str">
            <v>0</v>
          </cell>
          <cell r="C610" t="str">
            <v>IOE</v>
          </cell>
          <cell r="D610" t="str">
            <v>031</v>
          </cell>
          <cell r="E610" t="str">
            <v>23</v>
          </cell>
          <cell r="F610" t="str">
            <v>MTO</v>
          </cell>
          <cell r="G610" t="str">
            <v>#</v>
          </cell>
          <cell r="H610" t="str">
            <v>S3/01/ZC03/Non affecté</v>
          </cell>
          <cell r="I610" t="str">
            <v>#</v>
          </cell>
          <cell r="J610" t="str">
            <v>S3/01/ZC03/Non affecté</v>
          </cell>
          <cell r="L610">
            <v>6.6311999999999998</v>
          </cell>
          <cell r="N610">
            <v>23.650490000000001</v>
          </cell>
          <cell r="P610">
            <v>6.6311999999999998</v>
          </cell>
          <cell r="Q610">
            <v>64.373869999999997</v>
          </cell>
          <cell r="S610" t="str">
            <v>#</v>
          </cell>
        </row>
        <row r="611">
          <cell r="A611" t="str">
            <v>0129</v>
          </cell>
          <cell r="B611" t="str">
            <v>0</v>
          </cell>
          <cell r="C611" t="str">
            <v>IOE</v>
          </cell>
          <cell r="D611" t="str">
            <v>031</v>
          </cell>
          <cell r="E611" t="str">
            <v>23</v>
          </cell>
          <cell r="F611" t="str">
            <v>PMT</v>
          </cell>
          <cell r="G611" t="str">
            <v>#</v>
          </cell>
          <cell r="H611" t="str">
            <v>S3/01/ZC03/Non affecté</v>
          </cell>
          <cell r="I611" t="str">
            <v>#</v>
          </cell>
          <cell r="J611" t="str">
            <v>S3/01/ZC03/Non affecté</v>
          </cell>
          <cell r="L611">
            <v>36.125100000000003</v>
          </cell>
          <cell r="N611">
            <v>36.646120000000003</v>
          </cell>
          <cell r="P611">
            <v>36.125100000000003</v>
          </cell>
          <cell r="Q611">
            <v>60.536459999999998</v>
          </cell>
          <cell r="S611" t="str">
            <v>#</v>
          </cell>
        </row>
        <row r="612">
          <cell r="A612" t="str">
            <v>0129</v>
          </cell>
          <cell r="B612" t="str">
            <v>0</v>
          </cell>
          <cell r="C612" t="str">
            <v>IOE</v>
          </cell>
          <cell r="D612" t="str">
            <v>031</v>
          </cell>
          <cell r="E612" t="str">
            <v>23</v>
          </cell>
          <cell r="F612" t="str">
            <v>PPP</v>
          </cell>
          <cell r="G612" t="str">
            <v>#</v>
          </cell>
          <cell r="H612" t="str">
            <v>S3/01/ZC03/Non affecté</v>
          </cell>
          <cell r="I612" t="str">
            <v>#</v>
          </cell>
          <cell r="J612" t="str">
            <v>S3/01/ZC03/Non affecté</v>
          </cell>
          <cell r="N612">
            <v>0.43047000000000002</v>
          </cell>
          <cell r="Q612">
            <v>0.224</v>
          </cell>
          <cell r="S612" t="str">
            <v>#</v>
          </cell>
        </row>
        <row r="613">
          <cell r="A613" t="str">
            <v>0129</v>
          </cell>
          <cell r="B613" t="str">
            <v>0</v>
          </cell>
          <cell r="C613" t="str">
            <v>IOE</v>
          </cell>
          <cell r="D613" t="str">
            <v>031</v>
          </cell>
          <cell r="E613" t="str">
            <v>23</v>
          </cell>
          <cell r="F613" t="str">
            <v>RBT</v>
          </cell>
          <cell r="G613" t="str">
            <v>#</v>
          </cell>
          <cell r="H613" t="str">
            <v>S3/01/ZC03/Non affecté</v>
          </cell>
          <cell r="I613" t="str">
            <v>#</v>
          </cell>
          <cell r="J613" t="str">
            <v>S3/01/ZC03/Non affecté</v>
          </cell>
          <cell r="Q613">
            <v>13.7</v>
          </cell>
          <cell r="S613" t="str">
            <v>#</v>
          </cell>
        </row>
        <row r="614">
          <cell r="A614" t="str">
            <v>0129</v>
          </cell>
          <cell r="B614" t="str">
            <v>0</v>
          </cell>
          <cell r="C614" t="str">
            <v>IOE</v>
          </cell>
          <cell r="D614" t="str">
            <v>031</v>
          </cell>
          <cell r="E614" t="str">
            <v>23</v>
          </cell>
          <cell r="F614" t="str">
            <v>TEX</v>
          </cell>
          <cell r="G614" t="str">
            <v>#</v>
          </cell>
          <cell r="H614" t="str">
            <v>S3/01/ZC03/Non affecté</v>
          </cell>
          <cell r="I614" t="str">
            <v>#</v>
          </cell>
          <cell r="J614" t="str">
            <v>S3/01/ZC03/Non affecté</v>
          </cell>
          <cell r="L614">
            <v>63.908499999999997</v>
          </cell>
          <cell r="N614">
            <v>89.428399999999996</v>
          </cell>
          <cell r="P614">
            <v>63.908499999999997</v>
          </cell>
          <cell r="Q614">
            <v>71.629930000000002</v>
          </cell>
          <cell r="S614" t="str">
            <v>#</v>
          </cell>
        </row>
        <row r="615">
          <cell r="A615" t="str">
            <v>0129</v>
          </cell>
          <cell r="B615" t="str">
            <v>0</v>
          </cell>
          <cell r="C615" t="str">
            <v>IOE</v>
          </cell>
          <cell r="D615" t="str">
            <v>031</v>
          </cell>
          <cell r="E615" t="str">
            <v>23</v>
          </cell>
          <cell r="F615" t="str">
            <v>TRM</v>
          </cell>
          <cell r="G615" t="str">
            <v>#</v>
          </cell>
          <cell r="H615" t="str">
            <v>S3/01/ZC03/Non affecté</v>
          </cell>
          <cell r="I615" t="str">
            <v>#</v>
          </cell>
          <cell r="J615" t="str">
            <v>S3/01/ZC03/Non affecté</v>
          </cell>
          <cell r="L615">
            <v>20.98218</v>
          </cell>
          <cell r="N615">
            <v>63.01511</v>
          </cell>
          <cell r="P615">
            <v>20.98218</v>
          </cell>
          <cell r="Q615">
            <v>40.558970000000002</v>
          </cell>
          <cell r="S615" t="str">
            <v>#</v>
          </cell>
        </row>
        <row r="616">
          <cell r="A616" t="str">
            <v>0129</v>
          </cell>
          <cell r="B616" t="str">
            <v>0</v>
          </cell>
          <cell r="C616" t="str">
            <v>IOE</v>
          </cell>
          <cell r="D616" t="str">
            <v>032</v>
          </cell>
          <cell r="E616" t="str">
            <v>21</v>
          </cell>
          <cell r="F616" t="str">
            <v>MSC</v>
          </cell>
          <cell r="G616" t="str">
            <v>#</v>
          </cell>
          <cell r="H616" t="str">
            <v>S3/01/ZC03/Non affecté</v>
          </cell>
          <cell r="I616" t="str">
            <v>#</v>
          </cell>
          <cell r="J616" t="str">
            <v>S3/01/ZC03/Non affecté</v>
          </cell>
          <cell r="N616">
            <v>2.5830899999999999</v>
          </cell>
          <cell r="Q616">
            <v>1.79095</v>
          </cell>
          <cell r="S616" t="str">
            <v>#</v>
          </cell>
        </row>
        <row r="617">
          <cell r="A617" t="str">
            <v>0129</v>
          </cell>
          <cell r="B617" t="str">
            <v>0</v>
          </cell>
          <cell r="C617" t="str">
            <v>IOE</v>
          </cell>
          <cell r="D617" t="str">
            <v>033</v>
          </cell>
          <cell r="E617" t="str">
            <v>21</v>
          </cell>
          <cell r="F617" t="str">
            <v>MEQ</v>
          </cell>
          <cell r="G617" t="str">
            <v>#</v>
          </cell>
          <cell r="H617" t="str">
            <v>S3/01/ZC03/Non affecté</v>
          </cell>
          <cell r="I617" t="str">
            <v>#</v>
          </cell>
          <cell r="J617" t="str">
            <v>S3/01/ZC03/Non affecté</v>
          </cell>
          <cell r="L617">
            <v>0.47697000000000001</v>
          </cell>
          <cell r="P617">
            <v>0.47697000000000001</v>
          </cell>
          <cell r="S617" t="str">
            <v>#</v>
          </cell>
        </row>
        <row r="618">
          <cell r="A618" t="str">
            <v>0129</v>
          </cell>
          <cell r="B618" t="str">
            <v>0</v>
          </cell>
          <cell r="C618" t="str">
            <v>IOE</v>
          </cell>
          <cell r="D618" t="str">
            <v>053</v>
          </cell>
          <cell r="E618" t="str">
            <v>21</v>
          </cell>
          <cell r="F618" t="str">
            <v>DIS</v>
          </cell>
          <cell r="G618" t="str">
            <v>#</v>
          </cell>
          <cell r="H618" t="str">
            <v>S3/01/ZC03/Non affecté</v>
          </cell>
          <cell r="I618" t="str">
            <v>#</v>
          </cell>
          <cell r="J618" t="str">
            <v>S3/01/ZC03/Non affecté</v>
          </cell>
          <cell r="L618">
            <v>0.40107999999999999</v>
          </cell>
          <cell r="N618">
            <v>0.67739000000000005</v>
          </cell>
          <cell r="P618">
            <v>0.40107999999999999</v>
          </cell>
          <cell r="Q618">
            <v>3.2075</v>
          </cell>
          <cell r="S618" t="str">
            <v>#</v>
          </cell>
        </row>
        <row r="619">
          <cell r="A619" t="str">
            <v>0129</v>
          </cell>
          <cell r="B619" t="str">
            <v>0</v>
          </cell>
          <cell r="C619" t="str">
            <v>IOE</v>
          </cell>
          <cell r="D619" t="str">
            <v>053</v>
          </cell>
          <cell r="E619" t="str">
            <v>21</v>
          </cell>
          <cell r="F619" t="str">
            <v>MEQ</v>
          </cell>
          <cell r="G619" t="str">
            <v>#</v>
          </cell>
          <cell r="H619" t="str">
            <v>S3/01/ZC03/Non affecté</v>
          </cell>
          <cell r="I619" t="str">
            <v>#</v>
          </cell>
          <cell r="J619" t="str">
            <v>S3/01/ZC03/Non affecté</v>
          </cell>
          <cell r="N619">
            <v>11.907109999999999</v>
          </cell>
          <cell r="S619" t="str">
            <v>#</v>
          </cell>
        </row>
        <row r="620">
          <cell r="A620" t="str">
            <v>0129</v>
          </cell>
          <cell r="B620" t="str">
            <v>0</v>
          </cell>
          <cell r="C620" t="str">
            <v>IOE</v>
          </cell>
          <cell r="D620" t="str">
            <v>053</v>
          </cell>
          <cell r="E620" t="str">
            <v>21</v>
          </cell>
          <cell r="F620" t="str">
            <v>MSC</v>
          </cell>
          <cell r="G620" t="str">
            <v>#</v>
          </cell>
          <cell r="H620" t="str">
            <v>S3/01/ZC03/Non affecté</v>
          </cell>
          <cell r="I620" t="str">
            <v>#</v>
          </cell>
          <cell r="J620" t="str">
            <v>S3/01/ZC03/Non affecté</v>
          </cell>
          <cell r="L620">
            <v>3.884E-2</v>
          </cell>
          <cell r="P620">
            <v>3.884E-2</v>
          </cell>
          <cell r="S620" t="str">
            <v>#</v>
          </cell>
        </row>
        <row r="621">
          <cell r="A621" t="str">
            <v>0129</v>
          </cell>
          <cell r="B621" t="str">
            <v>0</v>
          </cell>
          <cell r="C621" t="str">
            <v>IOE</v>
          </cell>
          <cell r="D621" t="str">
            <v>054</v>
          </cell>
          <cell r="E621" t="str">
            <v>21</v>
          </cell>
          <cell r="F621" t="str">
            <v>MEQ</v>
          </cell>
          <cell r="G621" t="str">
            <v>#</v>
          </cell>
          <cell r="H621" t="str">
            <v>S3/01/ZC03/Non affecté</v>
          </cell>
          <cell r="I621" t="str">
            <v>#</v>
          </cell>
          <cell r="J621" t="str">
            <v>S3/01/ZC03/Non affecté</v>
          </cell>
          <cell r="N621">
            <v>0.17599999999999999</v>
          </cell>
          <cell r="Q621">
            <v>4.9969999999999999</v>
          </cell>
          <cell r="S621" t="str">
            <v>#</v>
          </cell>
        </row>
        <row r="622">
          <cell r="A622" t="str">
            <v>0129</v>
          </cell>
          <cell r="B622" t="str">
            <v>0</v>
          </cell>
          <cell r="C622" t="str">
            <v>IOE</v>
          </cell>
          <cell r="D622" t="str">
            <v>054</v>
          </cell>
          <cell r="E622" t="str">
            <v>21</v>
          </cell>
          <cell r="F622" t="str">
            <v>TEX</v>
          </cell>
          <cell r="G622" t="str">
            <v>#</v>
          </cell>
          <cell r="H622" t="str">
            <v>S3/01/ZC03/Non affecté</v>
          </cell>
          <cell r="I622" t="str">
            <v>#</v>
          </cell>
          <cell r="J622" t="str">
            <v>S3/01/ZC03/Non affecté</v>
          </cell>
          <cell r="L622">
            <v>4.2474999999999996</v>
          </cell>
          <cell r="N622">
            <v>3.4992000000000001</v>
          </cell>
          <cell r="P622">
            <v>4.2474999999999996</v>
          </cell>
          <cell r="Q622">
            <v>5.3292099999999998</v>
          </cell>
          <cell r="S622" t="str">
            <v>#</v>
          </cell>
        </row>
        <row r="623">
          <cell r="A623" t="str">
            <v>0129</v>
          </cell>
          <cell r="B623" t="str">
            <v>0</v>
          </cell>
          <cell r="C623" t="str">
            <v>IOE</v>
          </cell>
          <cell r="D623" t="str">
            <v>054</v>
          </cell>
          <cell r="E623" t="str">
            <v>21</v>
          </cell>
          <cell r="F623" t="str">
            <v>TRM</v>
          </cell>
          <cell r="G623" t="str">
            <v>9000630</v>
          </cell>
          <cell r="H623" t="str">
            <v>LENZE AG</v>
          </cell>
          <cell r="I623" t="str">
            <v>#</v>
          </cell>
          <cell r="J623" t="str">
            <v>S3/01/ZC03/Non affecté</v>
          </cell>
          <cell r="L623">
            <v>3.5481600000000002</v>
          </cell>
          <cell r="N623">
            <v>2.64</v>
          </cell>
          <cell r="P623">
            <v>3.5481600000000002</v>
          </cell>
          <cell r="Q623">
            <v>3.9195600000000002</v>
          </cell>
          <cell r="S623" t="str">
            <v>#</v>
          </cell>
        </row>
        <row r="624">
          <cell r="A624" t="str">
            <v>0129</v>
          </cell>
          <cell r="B624" t="str">
            <v>0</v>
          </cell>
          <cell r="C624" t="str">
            <v>IOE</v>
          </cell>
          <cell r="D624" t="str">
            <v>055</v>
          </cell>
          <cell r="E624" t="str">
            <v>21</v>
          </cell>
          <cell r="F624" t="str">
            <v>TEX</v>
          </cell>
          <cell r="G624" t="str">
            <v>#</v>
          </cell>
          <cell r="H624" t="str">
            <v>S3/01/ZC03/Non affecté</v>
          </cell>
          <cell r="I624" t="str">
            <v>#</v>
          </cell>
          <cell r="J624" t="str">
            <v>S3/01/ZC03/Non affecté</v>
          </cell>
          <cell r="L624">
            <v>1.0305</v>
          </cell>
          <cell r="N624">
            <v>1.33202</v>
          </cell>
          <cell r="P624">
            <v>1.0305</v>
          </cell>
          <cell r="Q624">
            <v>1.3663000000000001</v>
          </cell>
          <cell r="S624" t="str">
            <v>#</v>
          </cell>
        </row>
        <row r="625">
          <cell r="A625" t="str">
            <v>0129</v>
          </cell>
          <cell r="B625" t="str">
            <v>N</v>
          </cell>
          <cell r="C625" t="str">
            <v>IDE</v>
          </cell>
          <cell r="D625" t="str">
            <v>031</v>
          </cell>
          <cell r="E625" t="str">
            <v>03</v>
          </cell>
          <cell r="F625" t="str">
            <v>DIS</v>
          </cell>
          <cell r="G625" t="str">
            <v>#</v>
          </cell>
          <cell r="H625" t="str">
            <v>S3/01/ZC03/Non affecté</v>
          </cell>
          <cell r="I625" t="str">
            <v>#</v>
          </cell>
          <cell r="J625" t="str">
            <v>S3/01/ZC03/Non affecté</v>
          </cell>
          <cell r="L625">
            <v>12.469250000000001</v>
          </cell>
          <cell r="P625">
            <v>12.469250000000001</v>
          </cell>
          <cell r="Q625">
            <v>36.992460000000001</v>
          </cell>
          <cell r="S625" t="str">
            <v>#</v>
          </cell>
        </row>
        <row r="626">
          <cell r="A626" t="str">
            <v>0129</v>
          </cell>
          <cell r="B626" t="str">
            <v>N</v>
          </cell>
          <cell r="C626" t="str">
            <v>IDE</v>
          </cell>
          <cell r="D626" t="str">
            <v>031</v>
          </cell>
          <cell r="E626" t="str">
            <v>05</v>
          </cell>
          <cell r="F626" t="str">
            <v>ICO</v>
          </cell>
          <cell r="G626" t="str">
            <v>#</v>
          </cell>
          <cell r="H626" t="str">
            <v>S3/01/ZC03/Non affecté</v>
          </cell>
          <cell r="I626" t="str">
            <v>#</v>
          </cell>
          <cell r="J626" t="str">
            <v>S3/01/ZC03/Non affecté</v>
          </cell>
          <cell r="L626">
            <v>13.470560000000001</v>
          </cell>
          <cell r="P626">
            <v>13.470560000000001</v>
          </cell>
          <cell r="S626" t="str">
            <v>#</v>
          </cell>
        </row>
        <row r="627">
          <cell r="A627" t="str">
            <v>0129</v>
          </cell>
          <cell r="B627" t="str">
            <v>N</v>
          </cell>
          <cell r="C627" t="str">
            <v>IDE</v>
          </cell>
          <cell r="D627" t="str">
            <v>050</v>
          </cell>
          <cell r="E627" t="str">
            <v>05</v>
          </cell>
          <cell r="F627" t="str">
            <v>DIS</v>
          </cell>
          <cell r="G627" t="str">
            <v>#</v>
          </cell>
          <cell r="H627" t="str">
            <v>S3/01/ZC03/Non affecté</v>
          </cell>
          <cell r="I627" t="str">
            <v>#</v>
          </cell>
          <cell r="J627" t="str">
            <v>S3/01/ZC03/Non affecté</v>
          </cell>
          <cell r="Q627">
            <v>12.6591</v>
          </cell>
          <cell r="S627" t="str">
            <v>#</v>
          </cell>
        </row>
        <row r="628">
          <cell r="A628" t="str">
            <v>0129</v>
          </cell>
          <cell r="B628" t="str">
            <v>N</v>
          </cell>
          <cell r="C628" t="str">
            <v>IDE</v>
          </cell>
          <cell r="D628" t="str">
            <v>050</v>
          </cell>
          <cell r="E628" t="str">
            <v>05</v>
          </cell>
          <cell r="F628" t="str">
            <v>ICO</v>
          </cell>
          <cell r="G628" t="str">
            <v>#</v>
          </cell>
          <cell r="H628" t="str">
            <v>S3/01/ZC03/Non affecté</v>
          </cell>
          <cell r="I628" t="str">
            <v>#</v>
          </cell>
          <cell r="J628" t="str">
            <v>S3/01/ZC03/Non affecté</v>
          </cell>
          <cell r="L628">
            <v>6.2926799999999998</v>
          </cell>
          <cell r="N628">
            <v>20.423929999999999</v>
          </cell>
          <cell r="P628">
            <v>6.2926799999999998</v>
          </cell>
          <cell r="Q628">
            <v>1.8228500000000001</v>
          </cell>
          <cell r="S628" t="str">
            <v>#</v>
          </cell>
        </row>
        <row r="629">
          <cell r="A629" t="str">
            <v>0141</v>
          </cell>
          <cell r="B629" t="str">
            <v>#</v>
          </cell>
          <cell r="C629" t="str">
            <v>AAE</v>
          </cell>
          <cell r="D629" t="str">
            <v>061</v>
          </cell>
          <cell r="E629" t="str">
            <v>11</v>
          </cell>
          <cell r="F629" t="str">
            <v>DIS</v>
          </cell>
          <cell r="G629" t="str">
            <v>#</v>
          </cell>
          <cell r="H629" t="str">
            <v>S3/01/ZC06/Non affecté</v>
          </cell>
          <cell r="I629" t="str">
            <v>#</v>
          </cell>
          <cell r="J629" t="str">
            <v>S3/01/ZC06/Non affecté</v>
          </cell>
          <cell r="L629">
            <v>0.24165</v>
          </cell>
          <cell r="N629">
            <v>33.905450000000002</v>
          </cell>
          <cell r="P629">
            <v>0.24165</v>
          </cell>
          <cell r="S629" t="str">
            <v>#</v>
          </cell>
        </row>
        <row r="630">
          <cell r="A630" t="str">
            <v>0141</v>
          </cell>
          <cell r="B630" t="str">
            <v>#</v>
          </cell>
          <cell r="C630" t="str">
            <v>AAE</v>
          </cell>
          <cell r="D630" t="str">
            <v>061</v>
          </cell>
          <cell r="E630" t="str">
            <v>11</v>
          </cell>
          <cell r="F630" t="str">
            <v>IAM</v>
          </cell>
          <cell r="G630" t="str">
            <v>#</v>
          </cell>
          <cell r="H630" t="str">
            <v>S3/01/ZC06/Non affecté</v>
          </cell>
          <cell r="I630" t="str">
            <v>#</v>
          </cell>
          <cell r="J630" t="str">
            <v>S3/01/ZC06/Non affecté</v>
          </cell>
          <cell r="L630">
            <v>37.417940000000002</v>
          </cell>
          <cell r="N630">
            <v>139.11732000000001</v>
          </cell>
          <cell r="P630">
            <v>37.417940000000002</v>
          </cell>
          <cell r="Q630">
            <v>192.66685000000001</v>
          </cell>
          <cell r="S630" t="str">
            <v>#</v>
          </cell>
        </row>
        <row r="631">
          <cell r="A631" t="str">
            <v>0141</v>
          </cell>
          <cell r="B631" t="str">
            <v>#</v>
          </cell>
          <cell r="C631" t="str">
            <v>AAE</v>
          </cell>
          <cell r="D631" t="str">
            <v>061</v>
          </cell>
          <cell r="E631" t="str">
            <v>11</v>
          </cell>
          <cell r="F631" t="str">
            <v>MIX</v>
          </cell>
          <cell r="G631" t="str">
            <v>#</v>
          </cell>
          <cell r="H631" t="str">
            <v>S3/01/ZC06/Non affecté</v>
          </cell>
          <cell r="I631" t="str">
            <v>#</v>
          </cell>
          <cell r="J631" t="str">
            <v>S3/01/ZC06/Non affecté</v>
          </cell>
          <cell r="L631">
            <v>287.91944999999998</v>
          </cell>
          <cell r="N631">
            <v>198.60524000000001</v>
          </cell>
          <cell r="P631">
            <v>287.91944999999998</v>
          </cell>
          <cell r="Q631">
            <v>201.65571</v>
          </cell>
          <cell r="S631" t="str">
            <v>#</v>
          </cell>
        </row>
        <row r="632">
          <cell r="A632" t="str">
            <v>0141</v>
          </cell>
          <cell r="B632" t="str">
            <v>#</v>
          </cell>
          <cell r="C632" t="str">
            <v>IDE</v>
          </cell>
          <cell r="D632" t="str">
            <v>035</v>
          </cell>
          <cell r="E632" t="str">
            <v>03</v>
          </cell>
          <cell r="F632" t="str">
            <v>DIS</v>
          </cell>
          <cell r="G632" t="str">
            <v>#</v>
          </cell>
          <cell r="H632" t="str">
            <v>S3/01/ZC06/Non affecté</v>
          </cell>
          <cell r="I632" t="str">
            <v>#</v>
          </cell>
          <cell r="J632" t="str">
            <v>S3/01/ZC06/Non affecté</v>
          </cell>
          <cell r="L632">
            <v>9.2011199999999995</v>
          </cell>
          <cell r="N632">
            <v>28.254539999999999</v>
          </cell>
          <cell r="P632">
            <v>9.2011199999999995</v>
          </cell>
          <cell r="Q632">
            <v>62.793320000000001</v>
          </cell>
          <cell r="S632" t="str">
            <v>#</v>
          </cell>
        </row>
        <row r="633">
          <cell r="A633" t="str">
            <v>0141</v>
          </cell>
          <cell r="B633" t="str">
            <v>#</v>
          </cell>
          <cell r="C633" t="str">
            <v>IDE</v>
          </cell>
          <cell r="D633" t="str">
            <v>035</v>
          </cell>
          <cell r="E633" t="str">
            <v>03</v>
          </cell>
          <cell r="F633" t="str">
            <v>MQC</v>
          </cell>
          <cell r="G633" t="str">
            <v>#</v>
          </cell>
          <cell r="H633" t="str">
            <v>S3/01/ZC06/Non affecté</v>
          </cell>
          <cell r="I633" t="str">
            <v>#</v>
          </cell>
          <cell r="J633" t="str">
            <v>S3/01/ZC06/Non affecté</v>
          </cell>
          <cell r="Q633">
            <v>4.6087199999999999</v>
          </cell>
          <cell r="S633" t="str">
            <v>#</v>
          </cell>
        </row>
        <row r="634">
          <cell r="A634" t="str">
            <v>0141</v>
          </cell>
          <cell r="B634" t="str">
            <v>#</v>
          </cell>
          <cell r="C634" t="str">
            <v>IDE</v>
          </cell>
          <cell r="D634" t="str">
            <v>035</v>
          </cell>
          <cell r="E634" t="str">
            <v>04</v>
          </cell>
          <cell r="F634" t="str">
            <v>AGR</v>
          </cell>
          <cell r="G634" t="str">
            <v>#</v>
          </cell>
          <cell r="H634" t="str">
            <v>S3/01/ZC06/Non affecté</v>
          </cell>
          <cell r="I634" t="str">
            <v>#</v>
          </cell>
          <cell r="J634" t="str">
            <v>S3/01/ZC06/Non affecté</v>
          </cell>
          <cell r="L634">
            <v>0.20571999999999999</v>
          </cell>
          <cell r="N634">
            <v>0.92837000000000003</v>
          </cell>
          <cell r="P634">
            <v>0.20571999999999999</v>
          </cell>
          <cell r="S634" t="str">
            <v>#</v>
          </cell>
        </row>
        <row r="635">
          <cell r="A635" t="str">
            <v>0141</v>
          </cell>
          <cell r="B635" t="str">
            <v>#</v>
          </cell>
          <cell r="C635" t="str">
            <v>IDE</v>
          </cell>
          <cell r="D635" t="str">
            <v>035</v>
          </cell>
          <cell r="E635" t="str">
            <v>04</v>
          </cell>
          <cell r="F635" t="str">
            <v>COM</v>
          </cell>
          <cell r="G635" t="str">
            <v>#</v>
          </cell>
          <cell r="H635" t="str">
            <v>S3/01/ZC06/Non affecté</v>
          </cell>
          <cell r="I635" t="str">
            <v>#</v>
          </cell>
          <cell r="J635" t="str">
            <v>S3/01/ZC06/Non affecté</v>
          </cell>
          <cell r="L635">
            <v>2.6788400000000001</v>
          </cell>
          <cell r="N635">
            <v>12.06471</v>
          </cell>
          <cell r="P635">
            <v>2.6788400000000001</v>
          </cell>
          <cell r="Q635">
            <v>43.088970000000003</v>
          </cell>
          <cell r="S635" t="str">
            <v>#</v>
          </cell>
        </row>
        <row r="636">
          <cell r="A636" t="str">
            <v>0141</v>
          </cell>
          <cell r="B636" t="str">
            <v>#</v>
          </cell>
          <cell r="C636" t="str">
            <v>IDE</v>
          </cell>
          <cell r="D636" t="str">
            <v>035</v>
          </cell>
          <cell r="E636" t="str">
            <v>04</v>
          </cell>
          <cell r="F636" t="str">
            <v>DIS</v>
          </cell>
          <cell r="G636" t="str">
            <v>#</v>
          </cell>
          <cell r="H636" t="str">
            <v>S3/01/ZC06/Non affecté</v>
          </cell>
          <cell r="I636" t="str">
            <v>#</v>
          </cell>
          <cell r="J636" t="str">
            <v>S3/01/ZC06/Non affecté</v>
          </cell>
          <cell r="L636">
            <v>1.22685</v>
          </cell>
          <cell r="N636">
            <v>21.554179999999999</v>
          </cell>
          <cell r="P636">
            <v>1.22685</v>
          </cell>
          <cell r="Q636">
            <v>5.8123800000000001</v>
          </cell>
          <cell r="S636" t="str">
            <v>#</v>
          </cell>
        </row>
        <row r="637">
          <cell r="A637" t="str">
            <v>0141</v>
          </cell>
          <cell r="B637" t="str">
            <v>#</v>
          </cell>
          <cell r="C637" t="str">
            <v>IDE</v>
          </cell>
          <cell r="D637" t="str">
            <v>035</v>
          </cell>
          <cell r="E637" t="str">
            <v>04</v>
          </cell>
          <cell r="F637" t="str">
            <v>ECP</v>
          </cell>
          <cell r="G637" t="str">
            <v>#</v>
          </cell>
          <cell r="H637" t="str">
            <v>S3/01/ZC06/Non affecté</v>
          </cell>
          <cell r="I637" t="str">
            <v>#</v>
          </cell>
          <cell r="J637" t="str">
            <v>S3/01/ZC06/Non affecté</v>
          </cell>
          <cell r="L637">
            <v>77.724509999999995</v>
          </cell>
          <cell r="N637">
            <v>53.610970000000002</v>
          </cell>
          <cell r="P637">
            <v>77.724509999999995</v>
          </cell>
          <cell r="Q637">
            <v>70.149029999999996</v>
          </cell>
          <cell r="S637" t="str">
            <v>#</v>
          </cell>
        </row>
        <row r="638">
          <cell r="A638" t="str">
            <v>0141</v>
          </cell>
          <cell r="B638" t="str">
            <v>#</v>
          </cell>
          <cell r="C638" t="str">
            <v>IDE</v>
          </cell>
          <cell r="D638" t="str">
            <v>035</v>
          </cell>
          <cell r="E638" t="str">
            <v>04</v>
          </cell>
          <cell r="F638" t="str">
            <v>ENG</v>
          </cell>
          <cell r="G638" t="str">
            <v>#</v>
          </cell>
          <cell r="H638" t="str">
            <v>S3/01/ZC06/Non affecté</v>
          </cell>
          <cell r="I638" t="str">
            <v>#</v>
          </cell>
          <cell r="J638" t="str">
            <v>S3/01/ZC06/Non affecté</v>
          </cell>
          <cell r="L638">
            <v>-1.49733</v>
          </cell>
          <cell r="N638">
            <v>2.0181800000000001</v>
          </cell>
          <cell r="P638">
            <v>-1.49733</v>
          </cell>
          <cell r="S638" t="str">
            <v>#</v>
          </cell>
        </row>
        <row r="639">
          <cell r="A639" t="str">
            <v>0141</v>
          </cell>
          <cell r="B639" t="str">
            <v>#</v>
          </cell>
          <cell r="C639" t="str">
            <v>IDE</v>
          </cell>
          <cell r="D639" t="str">
            <v>035</v>
          </cell>
          <cell r="E639" t="str">
            <v>04</v>
          </cell>
          <cell r="F639" t="str">
            <v>FDA</v>
          </cell>
          <cell r="G639" t="str">
            <v>#</v>
          </cell>
          <cell r="H639" t="str">
            <v>S3/01/ZC06/Non affecté</v>
          </cell>
          <cell r="I639" t="str">
            <v>#</v>
          </cell>
          <cell r="J639" t="str">
            <v>S3/01/ZC06/Non affecté</v>
          </cell>
          <cell r="L639">
            <v>1.2960799999999999</v>
          </cell>
          <cell r="N639">
            <v>16.694379999999999</v>
          </cell>
          <cell r="P639">
            <v>1.2960799999999999</v>
          </cell>
          <cell r="Q639">
            <v>1.26227</v>
          </cell>
          <cell r="S639" t="str">
            <v>#</v>
          </cell>
        </row>
        <row r="640">
          <cell r="A640" t="str">
            <v>0141</v>
          </cell>
          <cell r="B640" t="str">
            <v>#</v>
          </cell>
          <cell r="C640" t="str">
            <v>IDE</v>
          </cell>
          <cell r="D640" t="str">
            <v>035</v>
          </cell>
          <cell r="E640" t="str">
            <v>04</v>
          </cell>
          <cell r="F640" t="str">
            <v>IAM</v>
          </cell>
          <cell r="G640" t="str">
            <v>#</v>
          </cell>
          <cell r="H640" t="str">
            <v>S3/01/ZC06/Non affecté</v>
          </cell>
          <cell r="I640" t="str">
            <v>#</v>
          </cell>
          <cell r="J640" t="str">
            <v>S3/01/ZC06/Non affecté</v>
          </cell>
          <cell r="N640">
            <v>1.776</v>
          </cell>
          <cell r="Q640">
            <v>0.31985000000000002</v>
          </cell>
          <cell r="S640" t="str">
            <v>#</v>
          </cell>
        </row>
        <row r="641">
          <cell r="A641" t="str">
            <v>0141</v>
          </cell>
          <cell r="B641" t="str">
            <v>#</v>
          </cell>
          <cell r="C641" t="str">
            <v>IDE</v>
          </cell>
          <cell r="D641" t="str">
            <v>035</v>
          </cell>
          <cell r="E641" t="str">
            <v>04</v>
          </cell>
          <cell r="F641" t="str">
            <v>LWO</v>
          </cell>
          <cell r="G641" t="str">
            <v>#</v>
          </cell>
          <cell r="H641" t="str">
            <v>S3/01/ZC06/Non affecté</v>
          </cell>
          <cell r="I641" t="str">
            <v>#</v>
          </cell>
          <cell r="J641" t="str">
            <v>S3/01/ZC06/Non affecté</v>
          </cell>
          <cell r="L641">
            <v>4.1950000000000001E-2</v>
          </cell>
          <cell r="N641">
            <v>0.88800000000000001</v>
          </cell>
          <cell r="P641">
            <v>4.1950000000000001E-2</v>
          </cell>
          <cell r="Q641">
            <v>0.16370999999999999</v>
          </cell>
          <cell r="S641" t="str">
            <v>#</v>
          </cell>
        </row>
        <row r="642">
          <cell r="A642" t="str">
            <v>0141</v>
          </cell>
          <cell r="B642" t="str">
            <v>#</v>
          </cell>
          <cell r="C642" t="str">
            <v>IDE</v>
          </cell>
          <cell r="D642" t="str">
            <v>035</v>
          </cell>
          <cell r="E642" t="str">
            <v>04</v>
          </cell>
          <cell r="F642" t="str">
            <v>MHD</v>
          </cell>
          <cell r="G642" t="str">
            <v>#</v>
          </cell>
          <cell r="H642" t="str">
            <v>S3/01/ZC06/Non affecté</v>
          </cell>
          <cell r="I642" t="str">
            <v>#</v>
          </cell>
          <cell r="J642" t="str">
            <v>S3/01/ZC06/Non affecté</v>
          </cell>
          <cell r="N642">
            <v>4.0363600000000002</v>
          </cell>
          <cell r="S642" t="str">
            <v>#</v>
          </cell>
        </row>
        <row r="643">
          <cell r="A643" t="str">
            <v>0141</v>
          </cell>
          <cell r="B643" t="str">
            <v>#</v>
          </cell>
          <cell r="C643" t="str">
            <v>IDE</v>
          </cell>
          <cell r="D643" t="str">
            <v>035</v>
          </cell>
          <cell r="E643" t="str">
            <v>04</v>
          </cell>
          <cell r="F643" t="str">
            <v>MIX</v>
          </cell>
          <cell r="G643" t="str">
            <v>#</v>
          </cell>
          <cell r="H643" t="str">
            <v>S3/01/ZC06/Non affecté</v>
          </cell>
          <cell r="I643" t="str">
            <v>#</v>
          </cell>
          <cell r="J643" t="str">
            <v>S3/01/ZC06/Non affecté</v>
          </cell>
          <cell r="L643">
            <v>3.5680000000000003E-2</v>
          </cell>
          <cell r="N643">
            <v>4.0363699999999998</v>
          </cell>
          <cell r="P643">
            <v>3.5680000000000003E-2</v>
          </cell>
          <cell r="Q643">
            <v>0.19195999999999999</v>
          </cell>
          <cell r="S643" t="str">
            <v>#</v>
          </cell>
        </row>
        <row r="644">
          <cell r="A644" t="str">
            <v>0141</v>
          </cell>
          <cell r="B644" t="str">
            <v>#</v>
          </cell>
          <cell r="C644" t="str">
            <v>IDE</v>
          </cell>
          <cell r="D644" t="str">
            <v>035</v>
          </cell>
          <cell r="E644" t="str">
            <v>04</v>
          </cell>
          <cell r="F644" t="str">
            <v>MQC</v>
          </cell>
          <cell r="G644" t="str">
            <v>#</v>
          </cell>
          <cell r="H644" t="str">
            <v>S3/01/ZC06/Non affecté</v>
          </cell>
          <cell r="I644" t="str">
            <v>#</v>
          </cell>
          <cell r="J644" t="str">
            <v>S3/01/ZC06/Non affecté</v>
          </cell>
          <cell r="L644">
            <v>125.02298999999999</v>
          </cell>
          <cell r="N644">
            <v>419.78194999999999</v>
          </cell>
          <cell r="P644">
            <v>125.02298999999999</v>
          </cell>
          <cell r="Q644">
            <v>313.05198000000001</v>
          </cell>
          <cell r="S644" t="str">
            <v>#</v>
          </cell>
        </row>
        <row r="645">
          <cell r="A645" t="str">
            <v>0141</v>
          </cell>
          <cell r="B645" t="str">
            <v>#</v>
          </cell>
          <cell r="C645" t="str">
            <v>IDE</v>
          </cell>
          <cell r="D645" t="str">
            <v>035</v>
          </cell>
          <cell r="E645" t="str">
            <v>04</v>
          </cell>
          <cell r="F645" t="str">
            <v>MSC</v>
          </cell>
          <cell r="G645" t="str">
            <v>#</v>
          </cell>
          <cell r="H645" t="str">
            <v>S3/01/ZC06/Non affecté</v>
          </cell>
          <cell r="I645" t="str">
            <v>#</v>
          </cell>
          <cell r="J645" t="str">
            <v>S3/01/ZC06/Non affecté</v>
          </cell>
          <cell r="L645">
            <v>51.731610000000003</v>
          </cell>
          <cell r="N645">
            <v>37.35378</v>
          </cell>
          <cell r="P645">
            <v>51.731610000000003</v>
          </cell>
          <cell r="Q645">
            <v>62.650289999999998</v>
          </cell>
          <cell r="S645" t="str">
            <v>#</v>
          </cell>
        </row>
        <row r="646">
          <cell r="A646" t="str">
            <v>0141</v>
          </cell>
          <cell r="B646" t="str">
            <v>#</v>
          </cell>
          <cell r="C646" t="str">
            <v>IDE</v>
          </cell>
          <cell r="D646" t="str">
            <v>035</v>
          </cell>
          <cell r="E646" t="str">
            <v>04</v>
          </cell>
          <cell r="F646" t="str">
            <v>PMT</v>
          </cell>
          <cell r="G646" t="str">
            <v>#</v>
          </cell>
          <cell r="H646" t="str">
            <v>S3/01/ZC06/Non affecté</v>
          </cell>
          <cell r="I646" t="str">
            <v>#</v>
          </cell>
          <cell r="J646" t="str">
            <v>S3/01/ZC06/Non affecté</v>
          </cell>
          <cell r="L646">
            <v>-2.68818</v>
          </cell>
          <cell r="N646">
            <v>3.4309099999999999</v>
          </cell>
          <cell r="P646">
            <v>-2.68818</v>
          </cell>
          <cell r="Q646">
            <v>0.90327999999999997</v>
          </cell>
          <cell r="S646" t="str">
            <v>#</v>
          </cell>
        </row>
        <row r="647">
          <cell r="A647" t="str">
            <v>0141</v>
          </cell>
          <cell r="B647" t="str">
            <v>#</v>
          </cell>
          <cell r="C647" t="str">
            <v>IDE</v>
          </cell>
          <cell r="D647" t="str">
            <v>035</v>
          </cell>
          <cell r="E647" t="str">
            <v>04</v>
          </cell>
          <cell r="F647" t="str">
            <v>PPP</v>
          </cell>
          <cell r="G647" t="str">
            <v>#</v>
          </cell>
          <cell r="H647" t="str">
            <v>S3/01/ZC06/Non affecté</v>
          </cell>
          <cell r="I647" t="str">
            <v>#</v>
          </cell>
          <cell r="J647" t="str">
            <v>S3/01/ZC06/Non affecté</v>
          </cell>
          <cell r="L647">
            <v>1.9740000000000001E-2</v>
          </cell>
          <cell r="N647">
            <v>2.5832700000000002</v>
          </cell>
          <cell r="P647">
            <v>1.9740000000000001E-2</v>
          </cell>
          <cell r="Q647">
            <v>1.4394499999999999</v>
          </cell>
          <cell r="S647" t="str">
            <v>#</v>
          </cell>
        </row>
        <row r="648">
          <cell r="A648" t="str">
            <v>0141</v>
          </cell>
          <cell r="B648" t="str">
            <v>#</v>
          </cell>
          <cell r="C648" t="str">
            <v>IDE</v>
          </cell>
          <cell r="D648" t="str">
            <v>035</v>
          </cell>
          <cell r="E648" t="str">
            <v>04</v>
          </cell>
          <cell r="F648" t="str">
            <v>RAI</v>
          </cell>
          <cell r="G648" t="str">
            <v>#</v>
          </cell>
          <cell r="H648" t="str">
            <v>S3/01/ZC06/Non affecté</v>
          </cell>
          <cell r="I648" t="str">
            <v>#</v>
          </cell>
          <cell r="J648" t="str">
            <v>S3/01/ZC06/Non affecté</v>
          </cell>
          <cell r="L648">
            <v>2.0261499999999999</v>
          </cell>
          <cell r="N648">
            <v>29.82873</v>
          </cell>
          <cell r="P648">
            <v>2.0261499999999999</v>
          </cell>
          <cell r="Q648">
            <v>3.4997699999999998</v>
          </cell>
          <cell r="S648" t="str">
            <v>#</v>
          </cell>
        </row>
        <row r="649">
          <cell r="A649" t="str">
            <v>0141</v>
          </cell>
          <cell r="B649" t="str">
            <v>#</v>
          </cell>
          <cell r="C649" t="str">
            <v>IDE</v>
          </cell>
          <cell r="D649" t="str">
            <v>035</v>
          </cell>
          <cell r="E649" t="str">
            <v>04</v>
          </cell>
          <cell r="F649" t="str">
            <v>SEA</v>
          </cell>
          <cell r="G649" t="str">
            <v>#</v>
          </cell>
          <cell r="H649" t="str">
            <v>S3/01/ZC06/Non affecté</v>
          </cell>
          <cell r="I649" t="str">
            <v>#</v>
          </cell>
          <cell r="J649" t="str">
            <v>S3/01/ZC06/Non affecté</v>
          </cell>
          <cell r="N649">
            <v>2.0343399999999998</v>
          </cell>
          <cell r="Q649">
            <v>5.6529999999999997E-2</v>
          </cell>
          <cell r="S649" t="str">
            <v>#</v>
          </cell>
        </row>
        <row r="650">
          <cell r="A650" t="str">
            <v>0141</v>
          </cell>
          <cell r="B650" t="str">
            <v>#</v>
          </cell>
          <cell r="C650" t="str">
            <v>IDE</v>
          </cell>
          <cell r="D650" t="str">
            <v>035</v>
          </cell>
          <cell r="E650" t="str">
            <v>04</v>
          </cell>
          <cell r="F650" t="str">
            <v>STL</v>
          </cell>
          <cell r="G650" t="str">
            <v>#</v>
          </cell>
          <cell r="H650" t="str">
            <v>S3/01/ZC06/Non affecté</v>
          </cell>
          <cell r="I650" t="str">
            <v>#</v>
          </cell>
          <cell r="J650" t="str">
            <v>S3/01/ZC06/Non affecté</v>
          </cell>
          <cell r="L650">
            <v>0.25113000000000002</v>
          </cell>
          <cell r="N650">
            <v>17.114190000000001</v>
          </cell>
          <cell r="P650">
            <v>0.25113000000000002</v>
          </cell>
          <cell r="Q650">
            <v>34.376449999999998</v>
          </cell>
          <cell r="S650" t="str">
            <v>#</v>
          </cell>
        </row>
        <row r="651">
          <cell r="A651" t="str">
            <v>0141</v>
          </cell>
          <cell r="B651" t="str">
            <v>#</v>
          </cell>
          <cell r="C651" t="str">
            <v>IDE</v>
          </cell>
          <cell r="D651" t="str">
            <v>035</v>
          </cell>
          <cell r="E651" t="str">
            <v>04</v>
          </cell>
          <cell r="F651" t="str">
            <v>TEX</v>
          </cell>
          <cell r="G651" t="str">
            <v>#</v>
          </cell>
          <cell r="H651" t="str">
            <v>S3/01/ZC06/Non affecté</v>
          </cell>
          <cell r="I651" t="str">
            <v>#</v>
          </cell>
          <cell r="J651" t="str">
            <v>S3/01/ZC06/Non affecté</v>
          </cell>
          <cell r="L651">
            <v>0.15254999999999999</v>
          </cell>
          <cell r="N651">
            <v>1.1140300000000001</v>
          </cell>
          <cell r="P651">
            <v>0.15254999999999999</v>
          </cell>
          <cell r="Q651">
            <v>2.7087300000000001</v>
          </cell>
          <cell r="S651" t="str">
            <v>#</v>
          </cell>
        </row>
        <row r="652">
          <cell r="A652" t="str">
            <v>0141</v>
          </cell>
          <cell r="B652" t="str">
            <v>#</v>
          </cell>
          <cell r="C652" t="str">
            <v>IDE</v>
          </cell>
          <cell r="D652" t="str">
            <v>063</v>
          </cell>
          <cell r="E652" t="str">
            <v>03</v>
          </cell>
          <cell r="F652" t="str">
            <v>DIS</v>
          </cell>
          <cell r="G652" t="str">
            <v>#</v>
          </cell>
          <cell r="H652" t="str">
            <v>S3/01/ZC06/Non affecté</v>
          </cell>
          <cell r="I652" t="str">
            <v>#</v>
          </cell>
          <cell r="J652" t="str">
            <v>S3/01/ZC06/Non affecté</v>
          </cell>
          <cell r="L652">
            <v>0.72911000000000004</v>
          </cell>
          <cell r="P652">
            <v>0.72911000000000004</v>
          </cell>
          <cell r="Q652">
            <v>-1.6371</v>
          </cell>
          <cell r="S652" t="str">
            <v>#</v>
          </cell>
        </row>
        <row r="653">
          <cell r="A653" t="str">
            <v>0137</v>
          </cell>
          <cell r="B653" t="str">
            <v>0</v>
          </cell>
          <cell r="C653" t="str">
            <v>AAE</v>
          </cell>
          <cell r="D653" t="str">
            <v>044</v>
          </cell>
          <cell r="E653" t="str">
            <v>11</v>
          </cell>
          <cell r="F653" t="str">
            <v>AUT</v>
          </cell>
          <cell r="G653" t="str">
            <v>#</v>
          </cell>
          <cell r="H653" t="str">
            <v>S1/01/ZCAR/Non affecté</v>
          </cell>
          <cell r="I653" t="str">
            <v>#</v>
          </cell>
          <cell r="J653" t="str">
            <v>S1/01/ZCAR/Non affecté</v>
          </cell>
          <cell r="N653">
            <v>22.4664</v>
          </cell>
          <cell r="Q653">
            <v>94.814139999999995</v>
          </cell>
          <cell r="S653" t="str">
            <v>#</v>
          </cell>
        </row>
        <row r="654">
          <cell r="A654" t="str">
            <v>0137</v>
          </cell>
          <cell r="B654" t="str">
            <v>0</v>
          </cell>
          <cell r="C654" t="str">
            <v>IDE</v>
          </cell>
          <cell r="D654" t="str">
            <v>037</v>
          </cell>
          <cell r="E654" t="str">
            <v>03</v>
          </cell>
          <cell r="F654" t="str">
            <v>DIS</v>
          </cell>
          <cell r="G654" t="str">
            <v>#</v>
          </cell>
          <cell r="H654" t="str">
            <v>S3/01/ZCAR/Non affecté</v>
          </cell>
          <cell r="I654" t="str">
            <v>#</v>
          </cell>
          <cell r="J654" t="str">
            <v>S3/01/ZCAR/Non affecté</v>
          </cell>
          <cell r="L654">
            <v>21.747509999999998</v>
          </cell>
          <cell r="N654">
            <v>51.104419999999998</v>
          </cell>
          <cell r="P654">
            <v>21.747509999999998</v>
          </cell>
          <cell r="Q654">
            <v>21.87294</v>
          </cell>
          <cell r="S654" t="str">
            <v>#</v>
          </cell>
        </row>
        <row r="655">
          <cell r="A655" t="str">
            <v>0132</v>
          </cell>
          <cell r="B655" t="str">
            <v>#</v>
          </cell>
          <cell r="C655" t="str">
            <v>AAE</v>
          </cell>
          <cell r="D655" t="str">
            <v>047</v>
          </cell>
          <cell r="E655" t="str">
            <v>11</v>
          </cell>
          <cell r="F655" t="str">
            <v>IAM</v>
          </cell>
          <cell r="G655" t="str">
            <v>9001035</v>
          </cell>
          <cell r="H655" t="str">
            <v>RADAR</v>
          </cell>
          <cell r="I655" t="str">
            <v>#</v>
          </cell>
          <cell r="J655" t="str">
            <v>S3/01/ZCBR/Non affecté</v>
          </cell>
          <cell r="N655">
            <v>3.2649300000000001</v>
          </cell>
          <cell r="Q655">
            <v>4.4812200000000004</v>
          </cell>
          <cell r="S655" t="str">
            <v>9001035</v>
          </cell>
        </row>
        <row r="656">
          <cell r="A656" t="str">
            <v>0132</v>
          </cell>
          <cell r="B656" t="str">
            <v>#</v>
          </cell>
          <cell r="C656" t="str">
            <v>AAE</v>
          </cell>
          <cell r="D656" t="str">
            <v>047</v>
          </cell>
          <cell r="E656" t="str">
            <v>11</v>
          </cell>
          <cell r="F656" t="str">
            <v>IAM</v>
          </cell>
          <cell r="G656" t="str">
            <v>9001045</v>
          </cell>
          <cell r="H656" t="str">
            <v>LIDER AUTO</v>
          </cell>
          <cell r="I656" t="str">
            <v>#</v>
          </cell>
          <cell r="J656" t="str">
            <v>S3/01/ZCBR/Non affecté</v>
          </cell>
          <cell r="L656">
            <v>3.3273999999999999</v>
          </cell>
          <cell r="N656">
            <v>1.1804600000000001</v>
          </cell>
          <cell r="P656">
            <v>3.3273999999999999</v>
          </cell>
          <cell r="Q656">
            <v>3.4395600000000002</v>
          </cell>
          <cell r="S656" t="str">
            <v>9001045</v>
          </cell>
        </row>
        <row r="657">
          <cell r="A657" t="str">
            <v>0132</v>
          </cell>
          <cell r="B657" t="str">
            <v>#</v>
          </cell>
          <cell r="C657" t="str">
            <v>AAE</v>
          </cell>
          <cell r="D657" t="str">
            <v>047</v>
          </cell>
          <cell r="E657" t="str">
            <v>11</v>
          </cell>
          <cell r="F657" t="str">
            <v>IAM</v>
          </cell>
          <cell r="G657" t="str">
            <v>9001115</v>
          </cell>
          <cell r="H657" t="str">
            <v>BECAP</v>
          </cell>
          <cell r="I657" t="str">
            <v>#</v>
          </cell>
          <cell r="J657" t="str">
            <v>S3/01/ZCBR/Non affecté</v>
          </cell>
          <cell r="L657">
            <v>1.5681</v>
          </cell>
          <cell r="N657">
            <v>1.42624</v>
          </cell>
          <cell r="P657">
            <v>1.5681</v>
          </cell>
          <cell r="S657" t="str">
            <v>9001115</v>
          </cell>
        </row>
        <row r="658">
          <cell r="A658" t="str">
            <v>0132</v>
          </cell>
          <cell r="B658" t="str">
            <v>#</v>
          </cell>
          <cell r="C658" t="str">
            <v>AAE</v>
          </cell>
          <cell r="D658" t="str">
            <v>047</v>
          </cell>
          <cell r="E658" t="str">
            <v>11</v>
          </cell>
          <cell r="F658" t="str">
            <v>IAM</v>
          </cell>
          <cell r="G658" t="str">
            <v>9001146</v>
          </cell>
          <cell r="H658" t="str">
            <v>GIRHO'S</v>
          </cell>
          <cell r="I658" t="str">
            <v>#</v>
          </cell>
          <cell r="J658" t="str">
            <v>S3/01/ZCBR/Non affecté</v>
          </cell>
          <cell r="N658">
            <v>1.4823900000000001</v>
          </cell>
          <cell r="S658" t="str">
            <v>9001146</v>
          </cell>
        </row>
        <row r="659">
          <cell r="A659" t="str">
            <v>0132</v>
          </cell>
          <cell r="B659" t="str">
            <v>#</v>
          </cell>
          <cell r="C659" t="str">
            <v>AAE</v>
          </cell>
          <cell r="D659" t="str">
            <v>047</v>
          </cell>
          <cell r="E659" t="str">
            <v>11</v>
          </cell>
          <cell r="F659" t="str">
            <v>IAM</v>
          </cell>
          <cell r="G659" t="str">
            <v>9001180</v>
          </cell>
          <cell r="H659" t="str">
            <v>SCHERER S/A</v>
          </cell>
          <cell r="I659" t="str">
            <v>#</v>
          </cell>
          <cell r="J659" t="str">
            <v>S3/01/ZCBR/Non affecté</v>
          </cell>
          <cell r="L659">
            <v>3.2449400000000002</v>
          </cell>
          <cell r="P659">
            <v>3.2449400000000002</v>
          </cell>
          <cell r="S659" t="str">
            <v>9001180</v>
          </cell>
        </row>
        <row r="660">
          <cell r="A660" t="str">
            <v>0132</v>
          </cell>
          <cell r="B660" t="str">
            <v>#</v>
          </cell>
          <cell r="C660" t="str">
            <v>AAE</v>
          </cell>
          <cell r="D660" t="str">
            <v>047</v>
          </cell>
          <cell r="E660" t="str">
            <v>16</v>
          </cell>
          <cell r="F660" t="str">
            <v>AUT</v>
          </cell>
          <cell r="G660" t="str">
            <v>#</v>
          </cell>
          <cell r="H660" t="str">
            <v>S1/01/ZCBR/Non affecté</v>
          </cell>
          <cell r="I660" t="str">
            <v>#</v>
          </cell>
          <cell r="J660" t="str">
            <v>S1/01/ZCBR/Non affecté</v>
          </cell>
          <cell r="L660">
            <v>2.34815</v>
          </cell>
          <cell r="N660">
            <v>0.34366999999999998</v>
          </cell>
          <cell r="P660">
            <v>2.34815</v>
          </cell>
          <cell r="Q660">
            <v>2.247E-2</v>
          </cell>
          <cell r="S660" t="str">
            <v>#</v>
          </cell>
        </row>
        <row r="661">
          <cell r="A661" t="str">
            <v>0132</v>
          </cell>
          <cell r="B661" t="str">
            <v>#</v>
          </cell>
          <cell r="C661" t="str">
            <v>AAE</v>
          </cell>
          <cell r="D661" t="str">
            <v>047</v>
          </cell>
          <cell r="E661" t="str">
            <v>16</v>
          </cell>
          <cell r="F661" t="str">
            <v>AUT</v>
          </cell>
          <cell r="G661" t="str">
            <v>9000893</v>
          </cell>
          <cell r="H661" t="str">
            <v>GM</v>
          </cell>
          <cell r="I661" t="str">
            <v>#</v>
          </cell>
          <cell r="J661" t="str">
            <v>S1/01/ZCBR/Non affecté</v>
          </cell>
          <cell r="L661">
            <v>6.9824999999999999</v>
          </cell>
          <cell r="P661">
            <v>6.9824999999999999</v>
          </cell>
          <cell r="S661" t="str">
            <v>9000893</v>
          </cell>
        </row>
        <row r="662">
          <cell r="A662" t="str">
            <v>0132</v>
          </cell>
          <cell r="B662" t="str">
            <v>#</v>
          </cell>
          <cell r="C662" t="str">
            <v>AOE</v>
          </cell>
          <cell r="D662" t="str">
            <v>041</v>
          </cell>
          <cell r="E662" t="str">
            <v>31</v>
          </cell>
          <cell r="F662" t="str">
            <v>AUT</v>
          </cell>
          <cell r="G662" t="str">
            <v>9000890</v>
          </cell>
          <cell r="H662" t="str">
            <v>OUTROS</v>
          </cell>
          <cell r="I662" t="str">
            <v>#</v>
          </cell>
          <cell r="J662" t="str">
            <v>S1/01/ZCBR/Non affecté</v>
          </cell>
          <cell r="L662">
            <v>32.151269999999997</v>
          </cell>
          <cell r="N662">
            <v>43.686770000000003</v>
          </cell>
          <cell r="P662">
            <v>32.151269999999997</v>
          </cell>
          <cell r="Q662">
            <v>3.44028</v>
          </cell>
          <cell r="S662" t="str">
            <v>9000890</v>
          </cell>
        </row>
        <row r="663">
          <cell r="A663" t="str">
            <v>0132</v>
          </cell>
          <cell r="B663" t="str">
            <v>#</v>
          </cell>
          <cell r="C663" t="str">
            <v>IDE</v>
          </cell>
          <cell r="D663" t="str">
            <v>039</v>
          </cell>
          <cell r="E663" t="str">
            <v>03</v>
          </cell>
          <cell r="F663" t="str">
            <v>DIS</v>
          </cell>
          <cell r="G663" t="str">
            <v>#</v>
          </cell>
          <cell r="H663" t="str">
            <v>S3/01/ZCBR/Non affecté</v>
          </cell>
          <cell r="I663" t="str">
            <v>#</v>
          </cell>
          <cell r="J663" t="str">
            <v>S3/01/ZCBR/Non affecté</v>
          </cell>
          <cell r="N663">
            <v>1.6241300000000001</v>
          </cell>
          <cell r="Q663">
            <v>2.9788600000000001</v>
          </cell>
          <cell r="S663" t="str">
            <v>#</v>
          </cell>
        </row>
        <row r="664">
          <cell r="A664" t="str">
            <v>0132</v>
          </cell>
          <cell r="B664" t="str">
            <v>#</v>
          </cell>
          <cell r="C664" t="str">
            <v>IOE</v>
          </cell>
          <cell r="D664" t="str">
            <v>039</v>
          </cell>
          <cell r="E664" t="str">
            <v>21</v>
          </cell>
          <cell r="F664" t="str">
            <v>PMT</v>
          </cell>
          <cell r="G664" t="str">
            <v>#</v>
          </cell>
          <cell r="H664" t="str">
            <v>S3/01/ZCBR/Non affecté</v>
          </cell>
          <cell r="I664" t="str">
            <v>#</v>
          </cell>
          <cell r="J664" t="str">
            <v>S3/01/ZCBR/Non affecté</v>
          </cell>
          <cell r="N664">
            <v>6.15313</v>
          </cell>
          <cell r="Q664">
            <v>0.32285000000000003</v>
          </cell>
          <cell r="S664" t="str">
            <v>#</v>
          </cell>
        </row>
        <row r="665">
          <cell r="A665" t="str">
            <v>0132</v>
          </cell>
          <cell r="B665" t="str">
            <v>0</v>
          </cell>
          <cell r="C665" t="str">
            <v>AAE</v>
          </cell>
          <cell r="D665" t="str">
            <v>047</v>
          </cell>
          <cell r="E665" t="str">
            <v>11</v>
          </cell>
          <cell r="F665" t="str">
            <v>AUT</v>
          </cell>
          <cell r="G665" t="str">
            <v>9000660</v>
          </cell>
          <cell r="H665" t="str">
            <v>Cobra</v>
          </cell>
          <cell r="I665" t="str">
            <v>#</v>
          </cell>
          <cell r="J665" t="str">
            <v>S3/01/ZCBR/Non affecté</v>
          </cell>
          <cell r="L665">
            <v>1.3081</v>
          </cell>
          <cell r="N665">
            <v>0.37006</v>
          </cell>
          <cell r="P665">
            <v>1.3081</v>
          </cell>
          <cell r="S665" t="str">
            <v>9000660</v>
          </cell>
        </row>
        <row r="666">
          <cell r="A666" t="str">
            <v>0132</v>
          </cell>
          <cell r="B666" t="str">
            <v>0</v>
          </cell>
          <cell r="C666" t="str">
            <v>AAE</v>
          </cell>
          <cell r="D666" t="str">
            <v>047</v>
          </cell>
          <cell r="E666" t="str">
            <v>11</v>
          </cell>
          <cell r="F666" t="str">
            <v>IAM</v>
          </cell>
          <cell r="G666" t="str">
            <v>9000660</v>
          </cell>
          <cell r="H666" t="str">
            <v>Cobra</v>
          </cell>
          <cell r="I666" t="str">
            <v>#</v>
          </cell>
          <cell r="J666" t="str">
            <v>S3/01/ZCBR/Non affecté</v>
          </cell>
          <cell r="L666">
            <v>7.6907399999999999</v>
          </cell>
          <cell r="N666">
            <v>31.976949999999999</v>
          </cell>
          <cell r="P666">
            <v>7.6907399999999999</v>
          </cell>
          <cell r="Q666">
            <v>18.455749999999998</v>
          </cell>
          <cell r="S666" t="str">
            <v>9000660</v>
          </cell>
        </row>
        <row r="667">
          <cell r="A667" t="str">
            <v>0132</v>
          </cell>
          <cell r="B667" t="str">
            <v>0</v>
          </cell>
          <cell r="C667" t="str">
            <v>AAE</v>
          </cell>
          <cell r="D667" t="str">
            <v>047</v>
          </cell>
          <cell r="E667" t="str">
            <v>11</v>
          </cell>
          <cell r="F667" t="str">
            <v>IAM</v>
          </cell>
          <cell r="G667" t="str">
            <v>9000880</v>
          </cell>
          <cell r="H667" t="str">
            <v>DPK</v>
          </cell>
          <cell r="I667" t="str">
            <v>#</v>
          </cell>
          <cell r="J667" t="str">
            <v>S3/01/ZCBR/Non affecté</v>
          </cell>
          <cell r="Q667">
            <v>-9.5520899999999997</v>
          </cell>
          <cell r="S667" t="str">
            <v>9000880</v>
          </cell>
        </row>
        <row r="668">
          <cell r="A668" t="str">
            <v>0132</v>
          </cell>
          <cell r="B668" t="str">
            <v>0</v>
          </cell>
          <cell r="C668" t="str">
            <v>AAE</v>
          </cell>
          <cell r="D668" t="str">
            <v>047</v>
          </cell>
          <cell r="E668" t="str">
            <v>11</v>
          </cell>
          <cell r="F668" t="str">
            <v>IAM</v>
          </cell>
          <cell r="G668" t="str">
            <v>9001046</v>
          </cell>
          <cell r="H668" t="str">
            <v>GEOPARTS</v>
          </cell>
          <cell r="I668" t="str">
            <v>#</v>
          </cell>
          <cell r="J668" t="str">
            <v>S3/01/ZCBR/Non affecté</v>
          </cell>
          <cell r="L668">
            <v>0.58098000000000005</v>
          </cell>
          <cell r="N668">
            <v>0.84008000000000005</v>
          </cell>
          <cell r="P668">
            <v>0.58098000000000005</v>
          </cell>
          <cell r="Q668">
            <v>0.70974999999999999</v>
          </cell>
          <cell r="S668" t="str">
            <v>9001046</v>
          </cell>
        </row>
        <row r="669">
          <cell r="A669" t="str">
            <v>0132</v>
          </cell>
          <cell r="B669" t="str">
            <v>0</v>
          </cell>
          <cell r="C669" t="str">
            <v>AAE</v>
          </cell>
          <cell r="D669" t="str">
            <v>047</v>
          </cell>
          <cell r="E669" t="str">
            <v>11</v>
          </cell>
          <cell r="F669" t="str">
            <v>IAM</v>
          </cell>
          <cell r="G669" t="str">
            <v>9001047</v>
          </cell>
          <cell r="H669" t="str">
            <v>TECNOPARTS</v>
          </cell>
          <cell r="I669" t="str">
            <v>#</v>
          </cell>
          <cell r="J669" t="str">
            <v>S3/01/ZCBR/Non affecté</v>
          </cell>
          <cell r="L669">
            <v>1.14297</v>
          </cell>
          <cell r="N669">
            <v>3.2553200000000002</v>
          </cell>
          <cell r="P669">
            <v>1.14297</v>
          </cell>
          <cell r="Q669">
            <v>4.6336599999999999</v>
          </cell>
          <cell r="S669" t="str">
            <v>9001047</v>
          </cell>
        </row>
        <row r="670">
          <cell r="A670" t="str">
            <v>0132</v>
          </cell>
          <cell r="B670" t="str">
            <v>0</v>
          </cell>
          <cell r="C670" t="str">
            <v>AAE</v>
          </cell>
          <cell r="D670" t="str">
            <v>047</v>
          </cell>
          <cell r="E670" t="str">
            <v>11</v>
          </cell>
          <cell r="F670" t="str">
            <v>IAM</v>
          </cell>
          <cell r="G670" t="str">
            <v>9001065</v>
          </cell>
          <cell r="H670" t="str">
            <v>Rioparts</v>
          </cell>
          <cell r="I670" t="str">
            <v>#</v>
          </cell>
          <cell r="J670" t="str">
            <v>S3/01/ZCBR/Non affecté</v>
          </cell>
          <cell r="L670">
            <v>0</v>
          </cell>
          <cell r="N670">
            <v>0.76495999999999997</v>
          </cell>
          <cell r="P670">
            <v>0</v>
          </cell>
          <cell r="Q670">
            <v>1.95635</v>
          </cell>
          <cell r="S670" t="str">
            <v>9001065</v>
          </cell>
        </row>
        <row r="671">
          <cell r="A671" t="str">
            <v>0132</v>
          </cell>
          <cell r="B671" t="str">
            <v>0</v>
          </cell>
          <cell r="C671" t="str">
            <v>AAE</v>
          </cell>
          <cell r="D671" t="str">
            <v>047</v>
          </cell>
          <cell r="E671" t="str">
            <v>11</v>
          </cell>
          <cell r="F671" t="str">
            <v>IAM</v>
          </cell>
          <cell r="G671" t="str">
            <v>9001115</v>
          </cell>
          <cell r="H671" t="str">
            <v>BECAP</v>
          </cell>
          <cell r="I671" t="str">
            <v>#</v>
          </cell>
          <cell r="J671" t="str">
            <v>S3/01/ZCBR/Non affecté</v>
          </cell>
          <cell r="N671">
            <v>0.78778999999999999</v>
          </cell>
          <cell r="S671" t="str">
            <v>9001115</v>
          </cell>
        </row>
        <row r="672">
          <cell r="A672" t="str">
            <v>0132</v>
          </cell>
          <cell r="B672" t="str">
            <v>0</v>
          </cell>
          <cell r="C672" t="str">
            <v>AAE</v>
          </cell>
          <cell r="D672" t="str">
            <v>047</v>
          </cell>
          <cell r="E672" t="str">
            <v>11</v>
          </cell>
          <cell r="F672" t="str">
            <v>IAM</v>
          </cell>
          <cell r="G672" t="str">
            <v>9001180</v>
          </cell>
          <cell r="H672" t="str">
            <v>SCHERER S/A</v>
          </cell>
          <cell r="I672" t="str">
            <v>#</v>
          </cell>
          <cell r="J672" t="str">
            <v>S3/01/ZCBR/Non affecté</v>
          </cell>
          <cell r="L672">
            <v>3.6143900000000002</v>
          </cell>
          <cell r="P672">
            <v>3.6143900000000002</v>
          </cell>
          <cell r="S672" t="str">
            <v>9001180</v>
          </cell>
        </row>
        <row r="673">
          <cell r="A673" t="str">
            <v>0132</v>
          </cell>
          <cell r="B673" t="str">
            <v>0</v>
          </cell>
          <cell r="C673" t="str">
            <v>AAE</v>
          </cell>
          <cell r="D673" t="str">
            <v>047</v>
          </cell>
          <cell r="E673" t="str">
            <v>11</v>
          </cell>
          <cell r="F673" t="str">
            <v>IAM</v>
          </cell>
          <cell r="G673" t="str">
            <v>9001182</v>
          </cell>
          <cell r="H673" t="str">
            <v>SAMPEL</v>
          </cell>
          <cell r="I673" t="str">
            <v>#</v>
          </cell>
          <cell r="J673" t="str">
            <v>S3/01/ZCBR/Non affecté</v>
          </cell>
          <cell r="N673">
            <v>2.1387</v>
          </cell>
          <cell r="S673" t="str">
            <v>9001182</v>
          </cell>
        </row>
        <row r="674">
          <cell r="A674" t="str">
            <v>0132</v>
          </cell>
          <cell r="B674" t="str">
            <v>0</v>
          </cell>
          <cell r="C674" t="str">
            <v>AAE</v>
          </cell>
          <cell r="D674" t="str">
            <v>047</v>
          </cell>
          <cell r="E674" t="str">
            <v>16</v>
          </cell>
          <cell r="F674" t="str">
            <v>AUT</v>
          </cell>
          <cell r="G674" t="str">
            <v>9000875</v>
          </cell>
          <cell r="H674" t="str">
            <v>RENAULT</v>
          </cell>
          <cell r="I674" t="str">
            <v>#</v>
          </cell>
          <cell r="J674" t="str">
            <v>S1/01/ZCBR/Non affecté</v>
          </cell>
          <cell r="L674">
            <v>0.59194999999999998</v>
          </cell>
          <cell r="N674">
            <v>1.0660000000000001</v>
          </cell>
          <cell r="P674">
            <v>0.59194999999999998</v>
          </cell>
          <cell r="Q674">
            <v>0.54957999999999996</v>
          </cell>
          <cell r="S674" t="str">
            <v>9000875</v>
          </cell>
        </row>
        <row r="675">
          <cell r="A675" t="str">
            <v>0132</v>
          </cell>
          <cell r="B675" t="str">
            <v>0</v>
          </cell>
          <cell r="C675" t="str">
            <v>AAE</v>
          </cell>
          <cell r="D675" t="str">
            <v>047</v>
          </cell>
          <cell r="E675" t="str">
            <v>16</v>
          </cell>
          <cell r="F675" t="str">
            <v>AUT</v>
          </cell>
          <cell r="G675" t="str">
            <v>9000884</v>
          </cell>
          <cell r="H675" t="str">
            <v>FORD</v>
          </cell>
          <cell r="I675" t="str">
            <v>#</v>
          </cell>
          <cell r="J675" t="str">
            <v>S1/01/ZCBR/Non affecté</v>
          </cell>
          <cell r="L675">
            <v>4.9882499999999999</v>
          </cell>
          <cell r="N675">
            <v>1.11503</v>
          </cell>
          <cell r="P675">
            <v>4.9882499999999999</v>
          </cell>
          <cell r="Q675">
            <v>7.9537500000000003</v>
          </cell>
          <cell r="S675" t="str">
            <v>9000884</v>
          </cell>
        </row>
        <row r="676">
          <cell r="A676" t="str">
            <v>0132</v>
          </cell>
          <cell r="B676" t="str">
            <v>0</v>
          </cell>
          <cell r="C676" t="str">
            <v>AAE</v>
          </cell>
          <cell r="D676" t="str">
            <v>047</v>
          </cell>
          <cell r="E676" t="str">
            <v>16</v>
          </cell>
          <cell r="F676" t="str">
            <v>AUT</v>
          </cell>
          <cell r="G676" t="str">
            <v>9000885</v>
          </cell>
          <cell r="H676" t="str">
            <v>HONDA</v>
          </cell>
          <cell r="I676" t="str">
            <v>#</v>
          </cell>
          <cell r="J676" t="str">
            <v>S1/01/ZCBR/Non affecté</v>
          </cell>
          <cell r="L676">
            <v>5.3857600000000003</v>
          </cell>
          <cell r="N676">
            <v>2.4568500000000002</v>
          </cell>
          <cell r="P676">
            <v>5.3857600000000003</v>
          </cell>
          <cell r="Q676">
            <v>4.0559599999999998</v>
          </cell>
          <cell r="S676" t="str">
            <v>9000885</v>
          </cell>
        </row>
        <row r="677">
          <cell r="A677" t="str">
            <v>0132</v>
          </cell>
          <cell r="B677" t="str">
            <v>0</v>
          </cell>
          <cell r="C677" t="str">
            <v>AOE</v>
          </cell>
          <cell r="D677" t="str">
            <v>041</v>
          </cell>
          <cell r="E677" t="str">
            <v>30</v>
          </cell>
          <cell r="F677" t="str">
            <v>AUT</v>
          </cell>
          <cell r="G677" t="str">
            <v>#</v>
          </cell>
          <cell r="H677" t="str">
            <v>S1/01/ZCBR/Non affecté</v>
          </cell>
          <cell r="I677" t="str">
            <v>#</v>
          </cell>
          <cell r="J677" t="str">
            <v>S1/01/ZCBR/Non affecté</v>
          </cell>
          <cell r="L677">
            <v>0.19389000000000001</v>
          </cell>
          <cell r="P677">
            <v>0.19389000000000001</v>
          </cell>
          <cell r="S677" t="str">
            <v>#</v>
          </cell>
        </row>
        <row r="678">
          <cell r="A678" t="str">
            <v>0132</v>
          </cell>
          <cell r="B678" t="str">
            <v>0</v>
          </cell>
          <cell r="C678" t="str">
            <v>AOE</v>
          </cell>
          <cell r="D678" t="str">
            <v>041</v>
          </cell>
          <cell r="E678" t="str">
            <v>30</v>
          </cell>
          <cell r="F678" t="str">
            <v>AUT</v>
          </cell>
          <cell r="G678" t="str">
            <v>9000875</v>
          </cell>
          <cell r="H678" t="str">
            <v>RENAULT</v>
          </cell>
          <cell r="I678" t="str">
            <v>#</v>
          </cell>
          <cell r="J678" t="str">
            <v>S1/01/ZCBR/Non affecté</v>
          </cell>
          <cell r="L678">
            <v>107.48959000000001</v>
          </cell>
          <cell r="N678">
            <v>117.7663</v>
          </cell>
          <cell r="P678">
            <v>107.48959000000001</v>
          </cell>
          <cell r="Q678">
            <v>165.20066</v>
          </cell>
          <cell r="S678" t="str">
            <v>9000875</v>
          </cell>
        </row>
        <row r="679">
          <cell r="A679" t="str">
            <v>0132</v>
          </cell>
          <cell r="B679" t="str">
            <v>0</v>
          </cell>
          <cell r="C679" t="str">
            <v>AOE</v>
          </cell>
          <cell r="D679" t="str">
            <v>041</v>
          </cell>
          <cell r="E679" t="str">
            <v>30</v>
          </cell>
          <cell r="F679" t="str">
            <v>AUT</v>
          </cell>
          <cell r="G679" t="str">
            <v>9000882</v>
          </cell>
          <cell r="H679" t="str">
            <v>PSA</v>
          </cell>
          <cell r="I679" t="str">
            <v>#</v>
          </cell>
          <cell r="J679" t="str">
            <v>S1/01/ZCBR/Non affecté</v>
          </cell>
          <cell r="L679">
            <v>21.40043</v>
          </cell>
          <cell r="N679">
            <v>31.742509999999999</v>
          </cell>
          <cell r="P679">
            <v>21.40043</v>
          </cell>
          <cell r="Q679">
            <v>35.570059999999998</v>
          </cell>
          <cell r="S679" t="str">
            <v>9000882</v>
          </cell>
        </row>
        <row r="680">
          <cell r="A680" t="str">
            <v>0132</v>
          </cell>
          <cell r="B680" t="str">
            <v>0</v>
          </cell>
          <cell r="C680" t="str">
            <v>AOE</v>
          </cell>
          <cell r="D680" t="str">
            <v>041</v>
          </cell>
          <cell r="E680" t="str">
            <v>30</v>
          </cell>
          <cell r="F680" t="str">
            <v>AUT</v>
          </cell>
          <cell r="G680" t="str">
            <v>9000883</v>
          </cell>
          <cell r="H680" t="str">
            <v>FIAT</v>
          </cell>
          <cell r="I680" t="str">
            <v>#</v>
          </cell>
          <cell r="J680" t="str">
            <v>S1/01/ZCBR/Non affecté</v>
          </cell>
          <cell r="L680">
            <v>27.495950000000001</v>
          </cell>
          <cell r="N680">
            <v>108.93573000000001</v>
          </cell>
          <cell r="P680">
            <v>27.495950000000001</v>
          </cell>
          <cell r="Q680">
            <v>227.39027999999999</v>
          </cell>
          <cell r="S680" t="str">
            <v>9000883</v>
          </cell>
        </row>
        <row r="681">
          <cell r="A681" t="str">
            <v>0132</v>
          </cell>
          <cell r="B681" t="str">
            <v>0</v>
          </cell>
          <cell r="C681" t="str">
            <v>AOE</v>
          </cell>
          <cell r="D681" t="str">
            <v>041</v>
          </cell>
          <cell r="E681" t="str">
            <v>30</v>
          </cell>
          <cell r="F681" t="str">
            <v>AUT</v>
          </cell>
          <cell r="G681" t="str">
            <v>9000884</v>
          </cell>
          <cell r="H681" t="str">
            <v>FORD</v>
          </cell>
          <cell r="I681" t="str">
            <v>#</v>
          </cell>
          <cell r="J681" t="str">
            <v>S1/01/ZCBR/Non affecté</v>
          </cell>
          <cell r="L681">
            <v>353.92729000000003</v>
          </cell>
          <cell r="N681">
            <v>652.63279</v>
          </cell>
          <cell r="P681">
            <v>353.92729000000003</v>
          </cell>
          <cell r="Q681">
            <v>697.72268999999994</v>
          </cell>
          <cell r="S681" t="str">
            <v>9000884</v>
          </cell>
        </row>
        <row r="682">
          <cell r="A682" t="str">
            <v>0132</v>
          </cell>
          <cell r="B682" t="str">
            <v>0</v>
          </cell>
          <cell r="C682" t="str">
            <v>AOE</v>
          </cell>
          <cell r="D682" t="str">
            <v>041</v>
          </cell>
          <cell r="E682" t="str">
            <v>30</v>
          </cell>
          <cell r="F682" t="str">
            <v>AUT</v>
          </cell>
          <cell r="G682" t="str">
            <v>9000885</v>
          </cell>
          <cell r="H682" t="str">
            <v>HONDA</v>
          </cell>
          <cell r="I682" t="str">
            <v>#</v>
          </cell>
          <cell r="J682" t="str">
            <v>S1/01/ZCBR/Non affecté</v>
          </cell>
          <cell r="L682">
            <v>513.16832999999997</v>
          </cell>
          <cell r="N682">
            <v>566.4828</v>
          </cell>
          <cell r="P682">
            <v>513.16832999999997</v>
          </cell>
          <cell r="Q682">
            <v>588.66930000000002</v>
          </cell>
          <cell r="S682" t="str">
            <v>9000885</v>
          </cell>
        </row>
        <row r="683">
          <cell r="A683" t="str">
            <v>0132</v>
          </cell>
          <cell r="B683" t="str">
            <v>0</v>
          </cell>
          <cell r="C683" t="str">
            <v>AOE</v>
          </cell>
          <cell r="D683" t="str">
            <v>041</v>
          </cell>
          <cell r="E683" t="str">
            <v>30</v>
          </cell>
          <cell r="F683" t="str">
            <v>AUT</v>
          </cell>
          <cell r="G683" t="str">
            <v>9000886</v>
          </cell>
          <cell r="H683" t="str">
            <v>NISSAN</v>
          </cell>
          <cell r="I683" t="str">
            <v>#</v>
          </cell>
          <cell r="J683" t="str">
            <v>S1/01/ZCBR/Non affecté</v>
          </cell>
          <cell r="L683">
            <v>71.263030000000001</v>
          </cell>
          <cell r="N683">
            <v>64.458929999999995</v>
          </cell>
          <cell r="P683">
            <v>71.263030000000001</v>
          </cell>
          <cell r="Q683">
            <v>93.011080000000007</v>
          </cell>
          <cell r="S683" t="str">
            <v>9000886</v>
          </cell>
        </row>
        <row r="684">
          <cell r="A684" t="str">
            <v>0132</v>
          </cell>
          <cell r="B684" t="str">
            <v>0</v>
          </cell>
          <cell r="C684" t="str">
            <v>AOE</v>
          </cell>
          <cell r="D684" t="str">
            <v>041</v>
          </cell>
          <cell r="E684" t="str">
            <v>30</v>
          </cell>
          <cell r="F684" t="str">
            <v>AUT</v>
          </cell>
          <cell r="G684" t="str">
            <v>9000887</v>
          </cell>
          <cell r="H684" t="str">
            <v>TOYOTA</v>
          </cell>
          <cell r="I684" t="str">
            <v>#</v>
          </cell>
          <cell r="J684" t="str">
            <v>S1/01/ZCBR/Non affecté</v>
          </cell>
          <cell r="L684">
            <v>202.59153000000001</v>
          </cell>
          <cell r="N684">
            <v>328.66120999999998</v>
          </cell>
          <cell r="P684">
            <v>202.59153000000001</v>
          </cell>
          <cell r="Q684">
            <v>295.70522</v>
          </cell>
          <cell r="S684" t="str">
            <v>9000887</v>
          </cell>
        </row>
        <row r="685">
          <cell r="A685" t="str">
            <v>0132</v>
          </cell>
          <cell r="B685" t="str">
            <v>0</v>
          </cell>
          <cell r="C685" t="str">
            <v>AOE</v>
          </cell>
          <cell r="D685" t="str">
            <v>041</v>
          </cell>
          <cell r="E685" t="str">
            <v>30</v>
          </cell>
          <cell r="F685" t="str">
            <v>PLO</v>
          </cell>
          <cell r="G685" t="str">
            <v>9000890</v>
          </cell>
          <cell r="H685" t="str">
            <v>OUTROS</v>
          </cell>
          <cell r="I685" t="str">
            <v>#</v>
          </cell>
          <cell r="J685" t="str">
            <v>S1/01/ZCBR/Non affecté</v>
          </cell>
          <cell r="L685">
            <v>20.732030000000002</v>
          </cell>
          <cell r="P685">
            <v>20.732030000000002</v>
          </cell>
          <cell r="Q685">
            <v>7.0559399999999997</v>
          </cell>
          <cell r="S685" t="str">
            <v>9000890</v>
          </cell>
        </row>
        <row r="686">
          <cell r="A686" t="str">
            <v>0132</v>
          </cell>
          <cell r="B686" t="str">
            <v>0</v>
          </cell>
          <cell r="C686" t="str">
            <v>AOE</v>
          </cell>
          <cell r="D686" t="str">
            <v>041</v>
          </cell>
          <cell r="E686" t="str">
            <v>31</v>
          </cell>
          <cell r="F686" t="str">
            <v>AUT</v>
          </cell>
          <cell r="G686" t="str">
            <v>9000875</v>
          </cell>
          <cell r="H686" t="str">
            <v>RENAULT</v>
          </cell>
          <cell r="I686" t="str">
            <v>#</v>
          </cell>
          <cell r="J686" t="str">
            <v>S1/01/ZCBR/Non affecté</v>
          </cell>
          <cell r="L686">
            <v>210.39927</v>
          </cell>
          <cell r="N686">
            <v>224.82762</v>
          </cell>
          <cell r="P686">
            <v>210.39927</v>
          </cell>
          <cell r="Q686">
            <v>333.20918999999998</v>
          </cell>
          <cell r="S686" t="str">
            <v>9000875</v>
          </cell>
        </row>
        <row r="687">
          <cell r="A687" t="str">
            <v>0132</v>
          </cell>
          <cell r="B687" t="str">
            <v>0</v>
          </cell>
          <cell r="C687" t="str">
            <v>AOE</v>
          </cell>
          <cell r="D687" t="str">
            <v>041</v>
          </cell>
          <cell r="E687" t="str">
            <v>31</v>
          </cell>
          <cell r="F687" t="str">
            <v>AUT</v>
          </cell>
          <cell r="G687" t="str">
            <v>9000881</v>
          </cell>
          <cell r="H687" t="str">
            <v>AAM</v>
          </cell>
          <cell r="I687" t="str">
            <v>#</v>
          </cell>
          <cell r="J687" t="str">
            <v>S1/01/ZCBR/Non affecté</v>
          </cell>
          <cell r="L687">
            <v>51.800849999999997</v>
          </cell>
          <cell r="N687">
            <v>155.32830999999999</v>
          </cell>
          <cell r="P687">
            <v>51.800849999999997</v>
          </cell>
          <cell r="Q687">
            <v>200.40979999999999</v>
          </cell>
          <cell r="S687" t="str">
            <v>9000881</v>
          </cell>
        </row>
        <row r="688">
          <cell r="A688" t="str">
            <v>0132</v>
          </cell>
          <cell r="B688" t="str">
            <v>0</v>
          </cell>
          <cell r="C688" t="str">
            <v>AOE</v>
          </cell>
          <cell r="D688" t="str">
            <v>041</v>
          </cell>
          <cell r="E688" t="str">
            <v>31</v>
          </cell>
          <cell r="F688" t="str">
            <v>AUT</v>
          </cell>
          <cell r="G688" t="str">
            <v>9000882</v>
          </cell>
          <cell r="H688" t="str">
            <v>PSA</v>
          </cell>
          <cell r="I688" t="str">
            <v>#</v>
          </cell>
          <cell r="J688" t="str">
            <v>S1/01/ZCBR/Non affecté</v>
          </cell>
          <cell r="L688">
            <v>29.586310000000001</v>
          </cell>
          <cell r="N688">
            <v>64.862030000000004</v>
          </cell>
          <cell r="P688">
            <v>29.586310000000001</v>
          </cell>
          <cell r="Q688">
            <v>47.804609999999997</v>
          </cell>
          <cell r="S688" t="str">
            <v>9000882</v>
          </cell>
        </row>
        <row r="689">
          <cell r="A689" t="str">
            <v>0132</v>
          </cell>
          <cell r="B689" t="str">
            <v>0</v>
          </cell>
          <cell r="C689" t="str">
            <v>AOE</v>
          </cell>
          <cell r="D689" t="str">
            <v>041</v>
          </cell>
          <cell r="E689" t="str">
            <v>31</v>
          </cell>
          <cell r="F689" t="str">
            <v>AUT</v>
          </cell>
          <cell r="G689" t="str">
            <v>9000884</v>
          </cell>
          <cell r="H689" t="str">
            <v>FORD</v>
          </cell>
          <cell r="I689" t="str">
            <v>#</v>
          </cell>
          <cell r="J689" t="str">
            <v>S1/01/ZCBR/Non affecté</v>
          </cell>
          <cell r="L689">
            <v>132.9667</v>
          </cell>
          <cell r="N689">
            <v>145.29745</v>
          </cell>
          <cell r="P689">
            <v>132.9667</v>
          </cell>
          <cell r="Q689">
            <v>105.92637999999999</v>
          </cell>
          <cell r="S689" t="str">
            <v>9000884</v>
          </cell>
        </row>
        <row r="690">
          <cell r="A690" t="str">
            <v>0132</v>
          </cell>
          <cell r="B690" t="str">
            <v>0</v>
          </cell>
          <cell r="C690" t="str">
            <v>AOE</v>
          </cell>
          <cell r="D690" t="str">
            <v>041</v>
          </cell>
          <cell r="E690" t="str">
            <v>31</v>
          </cell>
          <cell r="F690" t="str">
            <v>AUT</v>
          </cell>
          <cell r="G690" t="str">
            <v>9000888</v>
          </cell>
          <cell r="H690" t="str">
            <v>CONTINENTAL</v>
          </cell>
          <cell r="I690" t="str">
            <v>#</v>
          </cell>
          <cell r="J690" t="str">
            <v>S1/01/ZCBR/Non affecté</v>
          </cell>
          <cell r="Q690">
            <v>2.2218399999999998</v>
          </cell>
          <cell r="S690" t="str">
            <v>9000888</v>
          </cell>
        </row>
        <row r="691">
          <cell r="A691" t="str">
            <v>0132</v>
          </cell>
          <cell r="B691" t="str">
            <v>0</v>
          </cell>
          <cell r="C691" t="str">
            <v>AOE</v>
          </cell>
          <cell r="D691" t="str">
            <v>041</v>
          </cell>
          <cell r="E691" t="str">
            <v>31</v>
          </cell>
          <cell r="F691" t="str">
            <v>AUT</v>
          </cell>
          <cell r="G691" t="str">
            <v>9000890</v>
          </cell>
          <cell r="H691" t="str">
            <v>OUTROS</v>
          </cell>
          <cell r="I691" t="str">
            <v>#</v>
          </cell>
          <cell r="J691" t="str">
            <v>S1/01/ZCBR/Non affecté</v>
          </cell>
          <cell r="L691">
            <v>1.0586100000000001</v>
          </cell>
          <cell r="P691">
            <v>1.0586100000000001</v>
          </cell>
          <cell r="S691" t="str">
            <v>9000890</v>
          </cell>
        </row>
        <row r="692">
          <cell r="A692" t="str">
            <v>0132</v>
          </cell>
          <cell r="B692" t="str">
            <v>0</v>
          </cell>
          <cell r="C692" t="str">
            <v>AOE</v>
          </cell>
          <cell r="D692" t="str">
            <v>041</v>
          </cell>
          <cell r="E692" t="str">
            <v>31</v>
          </cell>
          <cell r="F692" t="str">
            <v>AUT</v>
          </cell>
          <cell r="G692" t="str">
            <v>9000891</v>
          </cell>
          <cell r="H692" t="str">
            <v>SOROCABA METAL BORRACHA</v>
          </cell>
          <cell r="I692" t="str">
            <v>#</v>
          </cell>
          <cell r="J692" t="str">
            <v>S1/01/ZCBR/Non affecté</v>
          </cell>
          <cell r="L692">
            <v>3.49356</v>
          </cell>
          <cell r="N692">
            <v>11.276820000000001</v>
          </cell>
          <cell r="P692">
            <v>3.49356</v>
          </cell>
          <cell r="Q692">
            <v>6.4967100000000002</v>
          </cell>
          <cell r="S692" t="str">
            <v>9000891</v>
          </cell>
        </row>
        <row r="693">
          <cell r="A693" t="str">
            <v>0132</v>
          </cell>
          <cell r="B693" t="str">
            <v>0</v>
          </cell>
          <cell r="C693" t="str">
            <v>IDE</v>
          </cell>
          <cell r="D693" t="str">
            <v>039</v>
          </cell>
          <cell r="E693" t="str">
            <v>03</v>
          </cell>
          <cell r="F693" t="str">
            <v>DIS</v>
          </cell>
          <cell r="G693" t="str">
            <v>#</v>
          </cell>
          <cell r="H693" t="str">
            <v>S3/01/ZCBR/Non affecté</v>
          </cell>
          <cell r="I693" t="str">
            <v>#</v>
          </cell>
          <cell r="J693" t="str">
            <v>S3/01/ZCBR/Non affecté</v>
          </cell>
          <cell r="L693">
            <v>21.61674</v>
          </cell>
          <cell r="N693">
            <v>130.44899000000001</v>
          </cell>
          <cell r="P693">
            <v>21.61674</v>
          </cell>
          <cell r="Q693">
            <v>95.099879999999999</v>
          </cell>
          <cell r="S693" t="str">
            <v>#</v>
          </cell>
        </row>
        <row r="694">
          <cell r="A694" t="str">
            <v>0132</v>
          </cell>
          <cell r="B694" t="str">
            <v>0</v>
          </cell>
          <cell r="C694" t="str">
            <v>IDE</v>
          </cell>
          <cell r="D694" t="str">
            <v>039</v>
          </cell>
          <cell r="E694" t="str">
            <v>03</v>
          </cell>
          <cell r="F694" t="str">
            <v>DIS</v>
          </cell>
          <cell r="G694" t="str">
            <v>9000870</v>
          </cell>
          <cell r="H694" t="str">
            <v>J. MARCANTE E CIA LTDA.</v>
          </cell>
          <cell r="I694" t="str">
            <v>#</v>
          </cell>
          <cell r="J694" t="str">
            <v>S3/01/ZCBR/Non affecté</v>
          </cell>
          <cell r="L694">
            <v>8.5027399999999993</v>
          </cell>
          <cell r="N694">
            <v>38.04607</v>
          </cell>
          <cell r="P694">
            <v>8.5027399999999993</v>
          </cell>
          <cell r="Q694">
            <v>45.315660000000001</v>
          </cell>
          <cell r="S694" t="str">
            <v>9000870</v>
          </cell>
        </row>
        <row r="695">
          <cell r="A695" t="str">
            <v>0132</v>
          </cell>
          <cell r="B695" t="str">
            <v>0</v>
          </cell>
          <cell r="C695" t="str">
            <v>IDE</v>
          </cell>
          <cell r="D695" t="str">
            <v>039</v>
          </cell>
          <cell r="E695" t="str">
            <v>03</v>
          </cell>
          <cell r="F695" t="str">
            <v>DIS</v>
          </cell>
          <cell r="G695" t="str">
            <v>9000876</v>
          </cell>
          <cell r="H695" t="str">
            <v>LUCIO'S</v>
          </cell>
          <cell r="I695" t="str">
            <v>#</v>
          </cell>
          <cell r="J695" t="str">
            <v>S3/01/ZCBR/Non affecté</v>
          </cell>
          <cell r="Q695">
            <v>12.020099999999999</v>
          </cell>
          <cell r="S695" t="str">
            <v>9000876</v>
          </cell>
        </row>
        <row r="696">
          <cell r="A696" t="str">
            <v>0132</v>
          </cell>
          <cell r="B696" t="str">
            <v>0</v>
          </cell>
          <cell r="C696" t="str">
            <v>IDE</v>
          </cell>
          <cell r="D696" t="str">
            <v>039</v>
          </cell>
          <cell r="E696" t="str">
            <v>03</v>
          </cell>
          <cell r="F696" t="str">
            <v>DIS</v>
          </cell>
          <cell r="G696" t="str">
            <v>9000892</v>
          </cell>
          <cell r="H696" t="str">
            <v>APOLO</v>
          </cell>
          <cell r="I696" t="str">
            <v>#</v>
          </cell>
          <cell r="J696" t="str">
            <v>S3/01/ZCBR/Non affecté</v>
          </cell>
          <cell r="Q696">
            <v>20.526119999999999</v>
          </cell>
          <cell r="S696" t="str">
            <v>9000892</v>
          </cell>
        </row>
        <row r="697">
          <cell r="A697" t="str">
            <v>0132</v>
          </cell>
          <cell r="B697" t="str">
            <v>0</v>
          </cell>
          <cell r="C697" t="str">
            <v>IDE</v>
          </cell>
          <cell r="D697" t="str">
            <v>039</v>
          </cell>
          <cell r="E697" t="str">
            <v>03</v>
          </cell>
          <cell r="F697" t="str">
            <v>DIS</v>
          </cell>
          <cell r="G697" t="str">
            <v>9000895</v>
          </cell>
          <cell r="H697" t="str">
            <v>LAPAROL</v>
          </cell>
          <cell r="I697" t="str">
            <v>#</v>
          </cell>
          <cell r="J697" t="str">
            <v>S3/01/ZCBR/Non affecté</v>
          </cell>
          <cell r="L697">
            <v>19.27984</v>
          </cell>
          <cell r="N697">
            <v>12.72434</v>
          </cell>
          <cell r="P697">
            <v>19.27984</v>
          </cell>
          <cell r="Q697">
            <v>21.49588</v>
          </cell>
          <cell r="S697" t="str">
            <v>9000895</v>
          </cell>
        </row>
        <row r="698">
          <cell r="A698" t="str">
            <v>0132</v>
          </cell>
          <cell r="B698" t="str">
            <v>0</v>
          </cell>
          <cell r="C698" t="str">
            <v>IDE</v>
          </cell>
          <cell r="D698" t="str">
            <v>039</v>
          </cell>
          <cell r="E698" t="str">
            <v>03</v>
          </cell>
          <cell r="F698" t="str">
            <v>DIS</v>
          </cell>
          <cell r="G698" t="str">
            <v>9000896</v>
          </cell>
          <cell r="H698" t="str">
            <v>RADIAL</v>
          </cell>
          <cell r="I698" t="str">
            <v>#</v>
          </cell>
          <cell r="J698" t="str">
            <v>S3/01/ZCBR/Non affecté</v>
          </cell>
          <cell r="L698">
            <v>0.79034000000000004</v>
          </cell>
          <cell r="N698">
            <v>9.0951400000000007</v>
          </cell>
          <cell r="P698">
            <v>0.79034000000000004</v>
          </cell>
          <cell r="Q698">
            <v>1.3292999999999999</v>
          </cell>
          <cell r="S698" t="str">
            <v>9000896</v>
          </cell>
        </row>
        <row r="699">
          <cell r="A699" t="str">
            <v>0132</v>
          </cell>
          <cell r="B699" t="str">
            <v>0</v>
          </cell>
          <cell r="C699" t="str">
            <v>IDE</v>
          </cell>
          <cell r="D699" t="str">
            <v>039</v>
          </cell>
          <cell r="E699" t="str">
            <v>03</v>
          </cell>
          <cell r="F699" t="str">
            <v>DIS</v>
          </cell>
          <cell r="G699" t="str">
            <v>9000897</v>
          </cell>
          <cell r="H699" t="str">
            <v>ROLPASA</v>
          </cell>
          <cell r="I699" t="str">
            <v>#</v>
          </cell>
          <cell r="J699" t="str">
            <v>S3/01/ZCBR/Non affecté</v>
          </cell>
          <cell r="L699">
            <v>4.41526</v>
          </cell>
          <cell r="N699">
            <v>20.464030000000001</v>
          </cell>
          <cell r="P699">
            <v>4.41526</v>
          </cell>
          <cell r="Q699">
            <v>23.40756</v>
          </cell>
          <cell r="S699" t="str">
            <v>9000897</v>
          </cell>
        </row>
        <row r="700">
          <cell r="A700" t="str">
            <v>0132</v>
          </cell>
          <cell r="B700" t="str">
            <v>0</v>
          </cell>
          <cell r="C700" t="str">
            <v>IDE</v>
          </cell>
          <cell r="D700" t="str">
            <v>039</v>
          </cell>
          <cell r="E700" t="str">
            <v>03</v>
          </cell>
          <cell r="F700" t="str">
            <v>DIS</v>
          </cell>
          <cell r="G700" t="str">
            <v>9000898</v>
          </cell>
          <cell r="H700" t="str">
            <v>ROLSUL</v>
          </cell>
          <cell r="I700" t="str">
            <v>#</v>
          </cell>
          <cell r="J700" t="str">
            <v>S3/01/ZCBR/Non affecté</v>
          </cell>
          <cell r="L700">
            <v>0.20910000000000001</v>
          </cell>
          <cell r="N700">
            <v>20.301639999999999</v>
          </cell>
          <cell r="P700">
            <v>0.20910000000000001</v>
          </cell>
          <cell r="Q700">
            <v>31.118279999999999</v>
          </cell>
          <cell r="S700" t="str">
            <v>9000898</v>
          </cell>
        </row>
        <row r="701">
          <cell r="A701" t="str">
            <v>0132</v>
          </cell>
          <cell r="B701" t="str">
            <v>0</v>
          </cell>
          <cell r="C701" t="str">
            <v>IDE</v>
          </cell>
          <cell r="D701" t="str">
            <v>039</v>
          </cell>
          <cell r="E701" t="str">
            <v>03</v>
          </cell>
          <cell r="F701" t="str">
            <v>DIS</v>
          </cell>
          <cell r="G701" t="str">
            <v>9000899</v>
          </cell>
          <cell r="H701" t="str">
            <v>ROMAÇO</v>
          </cell>
          <cell r="I701" t="str">
            <v>#</v>
          </cell>
          <cell r="J701" t="str">
            <v>S3/01/ZCBR/Non affecté</v>
          </cell>
          <cell r="L701">
            <v>9.7032600000000002</v>
          </cell>
          <cell r="N701">
            <v>4.4955800000000004</v>
          </cell>
          <cell r="P701">
            <v>9.7032600000000002</v>
          </cell>
          <cell r="Q701">
            <v>17.76004</v>
          </cell>
          <cell r="S701" t="str">
            <v>9000899</v>
          </cell>
        </row>
        <row r="702">
          <cell r="A702" t="str">
            <v>0132</v>
          </cell>
          <cell r="B702" t="str">
            <v>0</v>
          </cell>
          <cell r="C702" t="str">
            <v>IDE</v>
          </cell>
          <cell r="D702" t="str">
            <v>039</v>
          </cell>
          <cell r="E702" t="str">
            <v>03</v>
          </cell>
          <cell r="F702" t="str">
            <v>DIS</v>
          </cell>
          <cell r="G702" t="str">
            <v>9000900</v>
          </cell>
          <cell r="H702" t="str">
            <v>GSV</v>
          </cell>
          <cell r="I702" t="str">
            <v>#</v>
          </cell>
          <cell r="J702" t="str">
            <v>S3/01/ZCBR/Non affecté</v>
          </cell>
          <cell r="L702">
            <v>12.1678</v>
          </cell>
          <cell r="N702">
            <v>22.65663</v>
          </cell>
          <cell r="P702">
            <v>12.1678</v>
          </cell>
          <cell r="Q702">
            <v>5.8994999999999997</v>
          </cell>
          <cell r="S702" t="str">
            <v>9000900</v>
          </cell>
        </row>
        <row r="703">
          <cell r="A703" t="str">
            <v>0132</v>
          </cell>
          <cell r="B703" t="str">
            <v>0</v>
          </cell>
          <cell r="C703" t="str">
            <v>IDE</v>
          </cell>
          <cell r="D703" t="str">
            <v>039</v>
          </cell>
          <cell r="E703" t="str">
            <v>04</v>
          </cell>
          <cell r="F703" t="str">
            <v>DIS</v>
          </cell>
          <cell r="G703" t="str">
            <v>#</v>
          </cell>
          <cell r="H703" t="str">
            <v>S3/01/ZCBR/Non affecté</v>
          </cell>
          <cell r="I703" t="str">
            <v>#</v>
          </cell>
          <cell r="J703" t="str">
            <v>S3/01/ZCBR/Non affecté</v>
          </cell>
          <cell r="Q703">
            <v>23.852150000000002</v>
          </cell>
          <cell r="S703" t="str">
            <v>#</v>
          </cell>
        </row>
        <row r="704">
          <cell r="A704" t="str">
            <v>0132</v>
          </cell>
          <cell r="B704" t="str">
            <v>0</v>
          </cell>
          <cell r="C704" t="str">
            <v>IDE</v>
          </cell>
          <cell r="D704" t="str">
            <v>039</v>
          </cell>
          <cell r="E704" t="str">
            <v>04</v>
          </cell>
          <cell r="F704" t="str">
            <v>DIS</v>
          </cell>
          <cell r="G704" t="str">
            <v>9000900</v>
          </cell>
          <cell r="H704" t="str">
            <v>GSV</v>
          </cell>
          <cell r="I704" t="str">
            <v>#</v>
          </cell>
          <cell r="J704" t="str">
            <v>S3/01/ZCBR/Non affecté</v>
          </cell>
          <cell r="Q704">
            <v>3.46184</v>
          </cell>
          <cell r="S704" t="str">
            <v>9000900</v>
          </cell>
        </row>
        <row r="705">
          <cell r="A705" t="str">
            <v>0132</v>
          </cell>
          <cell r="B705" t="str">
            <v>0</v>
          </cell>
          <cell r="C705" t="str">
            <v>IOE</v>
          </cell>
          <cell r="D705" t="str">
            <v>039</v>
          </cell>
          <cell r="E705" t="str">
            <v>21</v>
          </cell>
          <cell r="F705" t="str">
            <v>MEQ</v>
          </cell>
          <cell r="G705" t="str">
            <v>#</v>
          </cell>
          <cell r="H705" t="str">
            <v>S3/01/ZCBR/Non affecté</v>
          </cell>
          <cell r="I705" t="str">
            <v>#</v>
          </cell>
          <cell r="J705" t="str">
            <v>S3/01/ZCBR/Non affecté</v>
          </cell>
          <cell r="L705">
            <v>3.0331000000000001</v>
          </cell>
          <cell r="N705">
            <v>3.0223</v>
          </cell>
          <cell r="P705">
            <v>3.0331000000000001</v>
          </cell>
          <cell r="Q705">
            <v>4.9610300000000001</v>
          </cell>
          <cell r="S705" t="str">
            <v>#</v>
          </cell>
        </row>
        <row r="706">
          <cell r="A706" t="str">
            <v>0132</v>
          </cell>
          <cell r="B706" t="str">
            <v>0</v>
          </cell>
          <cell r="C706" t="str">
            <v>IOE</v>
          </cell>
          <cell r="D706" t="str">
            <v>039</v>
          </cell>
          <cell r="E706" t="str">
            <v>21</v>
          </cell>
          <cell r="F706" t="str">
            <v>MET</v>
          </cell>
          <cell r="G706" t="str">
            <v>#</v>
          </cell>
          <cell r="H706" t="str">
            <v>S3/01/ZCBR/Non affecté</v>
          </cell>
          <cell r="I706" t="str">
            <v>#</v>
          </cell>
          <cell r="J706" t="str">
            <v>S3/01/ZCBR/Non affecté</v>
          </cell>
          <cell r="N706">
            <v>0.43434</v>
          </cell>
          <cell r="Q706">
            <v>1.2881</v>
          </cell>
          <cell r="S706" t="str">
            <v>#</v>
          </cell>
        </row>
        <row r="707">
          <cell r="A707" t="str">
            <v>0132</v>
          </cell>
          <cell r="B707" t="str">
            <v>0</v>
          </cell>
          <cell r="C707" t="str">
            <v>IOE</v>
          </cell>
          <cell r="D707" t="str">
            <v>039</v>
          </cell>
          <cell r="E707" t="str">
            <v>21</v>
          </cell>
          <cell r="F707" t="str">
            <v>MHD</v>
          </cell>
          <cell r="G707" t="str">
            <v>#</v>
          </cell>
          <cell r="H707" t="str">
            <v>S3/01/ZCBR/Non affecté</v>
          </cell>
          <cell r="I707" t="str">
            <v>#</v>
          </cell>
          <cell r="J707" t="str">
            <v>S3/01/ZCBR/Non affecté</v>
          </cell>
          <cell r="L707">
            <v>5.2565299999999997</v>
          </cell>
          <cell r="P707">
            <v>5.2565299999999997</v>
          </cell>
          <cell r="S707" t="str">
            <v>#</v>
          </cell>
        </row>
        <row r="708">
          <cell r="A708" t="str">
            <v>0132</v>
          </cell>
          <cell r="B708" t="str">
            <v>0</v>
          </cell>
          <cell r="C708" t="str">
            <v>IOE</v>
          </cell>
          <cell r="D708" t="str">
            <v>039</v>
          </cell>
          <cell r="E708" t="str">
            <v>21</v>
          </cell>
          <cell r="F708" t="str">
            <v>PMT</v>
          </cell>
          <cell r="G708" t="str">
            <v>#</v>
          </cell>
          <cell r="H708" t="str">
            <v>S3/01/ZCBR/Non affecté</v>
          </cell>
          <cell r="I708" t="str">
            <v>#</v>
          </cell>
          <cell r="J708" t="str">
            <v>S3/01/ZCBR/Non affecté</v>
          </cell>
          <cell r="L708">
            <v>2.3568899999999999</v>
          </cell>
          <cell r="N708">
            <v>1.8278399999999999</v>
          </cell>
          <cell r="P708">
            <v>2.3568899999999999</v>
          </cell>
          <cell r="Q708">
            <v>3.2612199999999998</v>
          </cell>
          <cell r="S708" t="str">
            <v>#</v>
          </cell>
        </row>
        <row r="709">
          <cell r="A709" t="str">
            <v>0132</v>
          </cell>
          <cell r="B709" t="str">
            <v>0</v>
          </cell>
          <cell r="C709" t="str">
            <v>IOE</v>
          </cell>
          <cell r="D709" t="str">
            <v>039</v>
          </cell>
          <cell r="E709" t="str">
            <v>21</v>
          </cell>
          <cell r="F709" t="str">
            <v>TEX</v>
          </cell>
          <cell r="G709" t="str">
            <v>#</v>
          </cell>
          <cell r="H709" t="str">
            <v>S3/01/ZCBR/Non affecté</v>
          </cell>
          <cell r="I709" t="str">
            <v>#</v>
          </cell>
          <cell r="J709" t="str">
            <v>S3/01/ZCBR/Non affecté</v>
          </cell>
          <cell r="L709">
            <v>0.55986999999999998</v>
          </cell>
          <cell r="N709">
            <v>4.1805099999999999</v>
          </cell>
          <cell r="P709">
            <v>0.55986999999999998</v>
          </cell>
          <cell r="Q709">
            <v>6.4166699999999999</v>
          </cell>
          <cell r="S709" t="str">
            <v>#</v>
          </cell>
        </row>
        <row r="710">
          <cell r="A710" t="str">
            <v>0132</v>
          </cell>
          <cell r="B710" t="str">
            <v>0</v>
          </cell>
          <cell r="C710" t="str">
            <v>IOE</v>
          </cell>
          <cell r="D710" t="str">
            <v>039</v>
          </cell>
          <cell r="E710" t="str">
            <v>21</v>
          </cell>
          <cell r="F710" t="str">
            <v>TRM</v>
          </cell>
          <cell r="G710" t="str">
            <v>#</v>
          </cell>
          <cell r="H710" t="str">
            <v>S3/01/ZCBR/Non affecté</v>
          </cell>
          <cell r="I710" t="str">
            <v>#</v>
          </cell>
          <cell r="J710" t="str">
            <v>S3/01/ZCBR/Non affecté</v>
          </cell>
          <cell r="L710">
            <v>0.83257000000000003</v>
          </cell>
          <cell r="N710">
            <v>13.2682</v>
          </cell>
          <cell r="P710">
            <v>0.83257000000000003</v>
          </cell>
          <cell r="Q710">
            <v>0.37391999999999997</v>
          </cell>
          <cell r="S710" t="str">
            <v>#</v>
          </cell>
        </row>
        <row r="711">
          <cell r="A711" t="str">
            <v>0132</v>
          </cell>
          <cell r="B711" t="str">
            <v>N</v>
          </cell>
          <cell r="C711" t="str">
            <v>AOE</v>
          </cell>
          <cell r="D711" t="str">
            <v>041</v>
          </cell>
          <cell r="E711" t="str">
            <v>31</v>
          </cell>
          <cell r="F711" t="str">
            <v>ICO</v>
          </cell>
          <cell r="G711" t="str">
            <v>9001135</v>
          </cell>
          <cell r="H711" t="str">
            <v>NBCA</v>
          </cell>
          <cell r="I711" t="str">
            <v>#</v>
          </cell>
          <cell r="J711" t="str">
            <v>S1/01/ZCBR/Non affecté</v>
          </cell>
          <cell r="N711">
            <v>98.858410000000006</v>
          </cell>
          <cell r="Q711">
            <v>3.1229900000000002</v>
          </cell>
          <cell r="S711" t="str">
            <v>9001135</v>
          </cell>
        </row>
        <row r="712">
          <cell r="S712" t="str">
            <v/>
          </cell>
        </row>
        <row r="713">
          <cell r="S713" t="str">
            <v/>
          </cell>
        </row>
        <row r="714">
          <cell r="S714" t="str">
            <v/>
          </cell>
        </row>
        <row r="715">
          <cell r="S715" t="str">
            <v/>
          </cell>
        </row>
        <row r="716">
          <cell r="S716" t="str">
            <v/>
          </cell>
        </row>
        <row r="717">
          <cell r="S717" t="str">
            <v/>
          </cell>
        </row>
        <row r="718">
          <cell r="S718" t="str">
            <v/>
          </cell>
        </row>
        <row r="719">
          <cell r="S719" t="str">
            <v/>
          </cell>
        </row>
        <row r="720">
          <cell r="S720" t="str">
            <v/>
          </cell>
        </row>
        <row r="721">
          <cell r="S721" t="str">
            <v/>
          </cell>
        </row>
        <row r="722">
          <cell r="S722" t="str">
            <v/>
          </cell>
        </row>
        <row r="723">
          <cell r="S723" t="str">
            <v/>
          </cell>
        </row>
        <row r="724">
          <cell r="S724" t="str">
            <v/>
          </cell>
        </row>
        <row r="725">
          <cell r="S725" t="str">
            <v/>
          </cell>
        </row>
        <row r="726">
          <cell r="S726" t="str">
            <v/>
          </cell>
        </row>
        <row r="727">
          <cell r="S727" t="str">
            <v/>
          </cell>
        </row>
        <row r="728">
          <cell r="S728" t="str">
            <v/>
          </cell>
        </row>
        <row r="729">
          <cell r="S729" t="str">
            <v/>
          </cell>
        </row>
        <row r="730">
          <cell r="S730" t="str">
            <v/>
          </cell>
        </row>
        <row r="731">
          <cell r="S731" t="str">
            <v/>
          </cell>
        </row>
        <row r="732">
          <cell r="S732" t="str">
            <v/>
          </cell>
        </row>
        <row r="733">
          <cell r="S733" t="str">
            <v/>
          </cell>
        </row>
        <row r="734">
          <cell r="S734" t="str">
            <v/>
          </cell>
        </row>
        <row r="735">
          <cell r="S735" t="str">
            <v/>
          </cell>
        </row>
        <row r="736">
          <cell r="S736" t="str">
            <v/>
          </cell>
        </row>
        <row r="737">
          <cell r="S737" t="str">
            <v/>
          </cell>
        </row>
        <row r="738">
          <cell r="S738" t="str">
            <v/>
          </cell>
        </row>
        <row r="739">
          <cell r="S739" t="str">
            <v/>
          </cell>
        </row>
        <row r="740">
          <cell r="S740" t="str">
            <v/>
          </cell>
        </row>
        <row r="741">
          <cell r="S741" t="str">
            <v/>
          </cell>
        </row>
        <row r="742">
          <cell r="S742" t="str">
            <v/>
          </cell>
        </row>
        <row r="743">
          <cell r="S743" t="str">
            <v/>
          </cell>
        </row>
        <row r="744">
          <cell r="S744" t="str">
            <v/>
          </cell>
        </row>
        <row r="745">
          <cell r="S745" t="str">
            <v/>
          </cell>
        </row>
        <row r="746">
          <cell r="S746" t="str">
            <v/>
          </cell>
        </row>
        <row r="747">
          <cell r="S747" t="str">
            <v/>
          </cell>
        </row>
        <row r="748">
          <cell r="S748" t="str">
            <v/>
          </cell>
        </row>
        <row r="749">
          <cell r="S749" t="str">
            <v/>
          </cell>
        </row>
        <row r="750">
          <cell r="S750" t="str">
            <v/>
          </cell>
        </row>
        <row r="751">
          <cell r="S751" t="str">
            <v/>
          </cell>
        </row>
        <row r="752">
          <cell r="S752" t="str">
            <v/>
          </cell>
        </row>
        <row r="753">
          <cell r="S753" t="str">
            <v/>
          </cell>
        </row>
        <row r="754">
          <cell r="S754" t="str">
            <v/>
          </cell>
        </row>
        <row r="755">
          <cell r="S755" t="str">
            <v/>
          </cell>
        </row>
        <row r="756">
          <cell r="S756" t="str">
            <v/>
          </cell>
        </row>
        <row r="757">
          <cell r="S757" t="str">
            <v/>
          </cell>
        </row>
        <row r="758">
          <cell r="S758" t="str">
            <v/>
          </cell>
        </row>
        <row r="759">
          <cell r="S759" t="str">
            <v/>
          </cell>
        </row>
        <row r="760">
          <cell r="S760" t="str">
            <v/>
          </cell>
        </row>
        <row r="761">
          <cell r="S761" t="str">
            <v/>
          </cell>
        </row>
        <row r="762">
          <cell r="S762" t="str">
            <v/>
          </cell>
        </row>
        <row r="763">
          <cell r="S763" t="str">
            <v/>
          </cell>
        </row>
        <row r="764">
          <cell r="S764" t="str">
            <v/>
          </cell>
        </row>
        <row r="765">
          <cell r="S765" t="str">
            <v/>
          </cell>
        </row>
        <row r="766">
          <cell r="S766" t="str">
            <v/>
          </cell>
        </row>
        <row r="767">
          <cell r="S767" t="str">
            <v/>
          </cell>
        </row>
        <row r="768">
          <cell r="S768" t="str">
            <v/>
          </cell>
        </row>
        <row r="769">
          <cell r="S769" t="str">
            <v/>
          </cell>
        </row>
        <row r="770">
          <cell r="S770" t="str">
            <v/>
          </cell>
        </row>
        <row r="771">
          <cell r="S771" t="str">
            <v/>
          </cell>
        </row>
        <row r="772">
          <cell r="S772" t="str">
            <v/>
          </cell>
        </row>
        <row r="773">
          <cell r="S773" t="str">
            <v/>
          </cell>
        </row>
        <row r="774">
          <cell r="S774" t="str">
            <v/>
          </cell>
        </row>
        <row r="775">
          <cell r="S775" t="str">
            <v/>
          </cell>
        </row>
        <row r="776">
          <cell r="S776" t="str">
            <v/>
          </cell>
        </row>
        <row r="777">
          <cell r="S777" t="str">
            <v/>
          </cell>
        </row>
        <row r="778">
          <cell r="S778" t="str">
            <v/>
          </cell>
        </row>
        <row r="779">
          <cell r="S779" t="str">
            <v/>
          </cell>
        </row>
        <row r="780">
          <cell r="S780" t="str">
            <v/>
          </cell>
        </row>
        <row r="781">
          <cell r="S781" t="str">
            <v/>
          </cell>
        </row>
        <row r="782">
          <cell r="S782" t="str">
            <v/>
          </cell>
        </row>
        <row r="783">
          <cell r="S783" t="str">
            <v/>
          </cell>
        </row>
        <row r="784">
          <cell r="S784" t="str">
            <v/>
          </cell>
        </row>
        <row r="785">
          <cell r="S785" t="str">
            <v/>
          </cell>
        </row>
        <row r="786">
          <cell r="S786" t="str">
            <v/>
          </cell>
        </row>
        <row r="787">
          <cell r="S787" t="str">
            <v/>
          </cell>
        </row>
        <row r="788">
          <cell r="S788" t="str">
            <v/>
          </cell>
        </row>
        <row r="789">
          <cell r="S789" t="str">
            <v/>
          </cell>
        </row>
        <row r="790">
          <cell r="S790" t="str">
            <v/>
          </cell>
        </row>
        <row r="791">
          <cell r="S791" t="str">
            <v/>
          </cell>
        </row>
        <row r="792">
          <cell r="S792" t="str">
            <v/>
          </cell>
        </row>
        <row r="793">
          <cell r="S793" t="str">
            <v/>
          </cell>
        </row>
        <row r="794">
          <cell r="S794" t="str">
            <v/>
          </cell>
        </row>
        <row r="795">
          <cell r="S795" t="str">
            <v/>
          </cell>
        </row>
        <row r="796">
          <cell r="S796" t="str">
            <v/>
          </cell>
        </row>
        <row r="797">
          <cell r="S797" t="str">
            <v/>
          </cell>
        </row>
        <row r="798">
          <cell r="S798" t="str">
            <v/>
          </cell>
        </row>
        <row r="799">
          <cell r="S799" t="str">
            <v/>
          </cell>
        </row>
        <row r="800">
          <cell r="S800" t="str">
            <v/>
          </cell>
        </row>
        <row r="801">
          <cell r="S801" t="str">
            <v/>
          </cell>
        </row>
        <row r="802">
          <cell r="S802" t="str">
            <v/>
          </cell>
        </row>
        <row r="803">
          <cell r="S803" t="str">
            <v/>
          </cell>
        </row>
        <row r="804">
          <cell r="S804" t="str">
            <v/>
          </cell>
        </row>
        <row r="805">
          <cell r="S805" t="str">
            <v/>
          </cell>
        </row>
        <row r="806">
          <cell r="S806" t="str">
            <v/>
          </cell>
        </row>
        <row r="807">
          <cell r="S807" t="str">
            <v/>
          </cell>
        </row>
        <row r="808">
          <cell r="S808" t="str">
            <v/>
          </cell>
        </row>
        <row r="809">
          <cell r="S809" t="str">
            <v/>
          </cell>
        </row>
        <row r="810">
          <cell r="S810" t="str">
            <v/>
          </cell>
        </row>
        <row r="811">
          <cell r="S811" t="str">
            <v/>
          </cell>
        </row>
        <row r="812">
          <cell r="S812" t="str">
            <v/>
          </cell>
        </row>
        <row r="813">
          <cell r="S813" t="str">
            <v/>
          </cell>
        </row>
        <row r="814">
          <cell r="S814" t="str">
            <v/>
          </cell>
        </row>
        <row r="815">
          <cell r="S815" t="str">
            <v/>
          </cell>
        </row>
        <row r="816">
          <cell r="S816" t="str">
            <v/>
          </cell>
        </row>
        <row r="817">
          <cell r="S817" t="str">
            <v/>
          </cell>
        </row>
        <row r="818">
          <cell r="S818" t="str">
            <v/>
          </cell>
        </row>
        <row r="819">
          <cell r="S819" t="str">
            <v/>
          </cell>
        </row>
        <row r="820">
          <cell r="S820" t="str">
            <v/>
          </cell>
        </row>
        <row r="821">
          <cell r="S821" t="str">
            <v/>
          </cell>
        </row>
        <row r="822">
          <cell r="S822" t="str">
            <v/>
          </cell>
        </row>
        <row r="823">
          <cell r="S823" t="str">
            <v/>
          </cell>
        </row>
        <row r="824">
          <cell r="S824" t="str">
            <v/>
          </cell>
        </row>
        <row r="825">
          <cell r="S825" t="str">
            <v/>
          </cell>
        </row>
        <row r="826">
          <cell r="S826" t="str">
            <v/>
          </cell>
        </row>
        <row r="827">
          <cell r="S827" t="str">
            <v/>
          </cell>
        </row>
        <row r="828">
          <cell r="S828" t="str">
            <v/>
          </cell>
        </row>
        <row r="829">
          <cell r="S829" t="str">
            <v/>
          </cell>
        </row>
        <row r="830">
          <cell r="S830" t="str">
            <v/>
          </cell>
        </row>
        <row r="831">
          <cell r="S831" t="str">
            <v/>
          </cell>
        </row>
        <row r="832">
          <cell r="S832" t="str">
            <v/>
          </cell>
        </row>
        <row r="833">
          <cell r="S833" t="str">
            <v/>
          </cell>
        </row>
        <row r="834">
          <cell r="S834" t="str">
            <v/>
          </cell>
        </row>
        <row r="835">
          <cell r="S835" t="str">
            <v/>
          </cell>
        </row>
        <row r="836">
          <cell r="S836" t="str">
            <v/>
          </cell>
        </row>
        <row r="837">
          <cell r="S837" t="str">
            <v/>
          </cell>
        </row>
        <row r="838">
          <cell r="S838" t="str">
            <v/>
          </cell>
        </row>
        <row r="839">
          <cell r="S839" t="str">
            <v/>
          </cell>
        </row>
        <row r="840">
          <cell r="S840" t="str">
            <v/>
          </cell>
        </row>
        <row r="841">
          <cell r="S841" t="str">
            <v/>
          </cell>
        </row>
        <row r="842">
          <cell r="S842" t="str">
            <v/>
          </cell>
        </row>
        <row r="843">
          <cell r="S843" t="str">
            <v/>
          </cell>
        </row>
        <row r="844">
          <cell r="S844" t="str">
            <v/>
          </cell>
        </row>
        <row r="845">
          <cell r="S845" t="str">
            <v/>
          </cell>
        </row>
        <row r="846">
          <cell r="S846" t="str">
            <v/>
          </cell>
        </row>
        <row r="847">
          <cell r="S847" t="str">
            <v/>
          </cell>
        </row>
        <row r="848">
          <cell r="S848" t="str">
            <v/>
          </cell>
        </row>
        <row r="849">
          <cell r="S849" t="str">
            <v/>
          </cell>
        </row>
        <row r="850">
          <cell r="S850" t="str">
            <v/>
          </cell>
        </row>
        <row r="851">
          <cell r="S851" t="str">
            <v/>
          </cell>
        </row>
        <row r="852">
          <cell r="S852" t="str">
            <v/>
          </cell>
        </row>
        <row r="853">
          <cell r="S853" t="str">
            <v/>
          </cell>
        </row>
        <row r="854">
          <cell r="S854" t="str">
            <v/>
          </cell>
        </row>
        <row r="855">
          <cell r="S855" t="str">
            <v/>
          </cell>
        </row>
        <row r="856">
          <cell r="S856" t="str">
            <v/>
          </cell>
        </row>
        <row r="857">
          <cell r="S857" t="str">
            <v/>
          </cell>
        </row>
        <row r="858">
          <cell r="S858" t="str">
            <v/>
          </cell>
        </row>
        <row r="859">
          <cell r="S859" t="str">
            <v/>
          </cell>
        </row>
        <row r="860">
          <cell r="S860" t="str">
            <v/>
          </cell>
        </row>
        <row r="861">
          <cell r="S861" t="str">
            <v/>
          </cell>
        </row>
        <row r="862">
          <cell r="S862" t="str">
            <v/>
          </cell>
        </row>
        <row r="863">
          <cell r="S863" t="str">
            <v/>
          </cell>
        </row>
        <row r="864">
          <cell r="S864" t="str">
            <v/>
          </cell>
        </row>
        <row r="865">
          <cell r="S865" t="str">
            <v/>
          </cell>
        </row>
        <row r="866">
          <cell r="S866" t="str">
            <v/>
          </cell>
        </row>
        <row r="867">
          <cell r="S867" t="str">
            <v/>
          </cell>
        </row>
        <row r="868">
          <cell r="S868" t="str">
            <v/>
          </cell>
        </row>
        <row r="869">
          <cell r="S869" t="str">
            <v/>
          </cell>
        </row>
        <row r="870">
          <cell r="S870" t="str">
            <v/>
          </cell>
        </row>
        <row r="871">
          <cell r="S871" t="str">
            <v/>
          </cell>
        </row>
        <row r="872">
          <cell r="S872" t="str">
            <v/>
          </cell>
        </row>
        <row r="873">
          <cell r="S873" t="str">
            <v/>
          </cell>
        </row>
        <row r="874">
          <cell r="S874" t="str">
            <v/>
          </cell>
        </row>
        <row r="875">
          <cell r="S875" t="str">
            <v/>
          </cell>
        </row>
        <row r="876">
          <cell r="S876" t="str">
            <v/>
          </cell>
        </row>
        <row r="877">
          <cell r="S877" t="str">
            <v/>
          </cell>
        </row>
        <row r="878">
          <cell r="S878" t="str">
            <v/>
          </cell>
        </row>
        <row r="879">
          <cell r="S879" t="str">
            <v/>
          </cell>
        </row>
        <row r="880">
          <cell r="S880" t="str">
            <v/>
          </cell>
        </row>
        <row r="881">
          <cell r="S881" t="str">
            <v/>
          </cell>
        </row>
        <row r="882">
          <cell r="S882" t="str">
            <v/>
          </cell>
        </row>
        <row r="883">
          <cell r="S883" t="str">
            <v/>
          </cell>
        </row>
        <row r="884">
          <cell r="S884" t="str">
            <v/>
          </cell>
        </row>
        <row r="885">
          <cell r="S885" t="str">
            <v/>
          </cell>
        </row>
        <row r="886">
          <cell r="S886" t="str">
            <v/>
          </cell>
        </row>
        <row r="887">
          <cell r="S887" t="str">
            <v/>
          </cell>
        </row>
        <row r="888">
          <cell r="S888" t="str">
            <v/>
          </cell>
        </row>
        <row r="889">
          <cell r="S889" t="str">
            <v/>
          </cell>
        </row>
        <row r="890">
          <cell r="S890" t="str">
            <v/>
          </cell>
        </row>
        <row r="891">
          <cell r="S891" t="str">
            <v/>
          </cell>
        </row>
        <row r="892">
          <cell r="S892" t="str">
            <v/>
          </cell>
        </row>
        <row r="893">
          <cell r="S893" t="str">
            <v/>
          </cell>
        </row>
        <row r="894">
          <cell r="S894" t="str">
            <v/>
          </cell>
        </row>
        <row r="895">
          <cell r="S895" t="str">
            <v/>
          </cell>
        </row>
        <row r="896">
          <cell r="S896" t="str">
            <v/>
          </cell>
        </row>
        <row r="897">
          <cell r="S897" t="str">
            <v/>
          </cell>
        </row>
        <row r="898">
          <cell r="S898" t="str">
            <v/>
          </cell>
        </row>
        <row r="899">
          <cell r="S899" t="str">
            <v/>
          </cell>
        </row>
        <row r="900">
          <cell r="S900" t="str">
            <v/>
          </cell>
        </row>
        <row r="901">
          <cell r="S901" t="str">
            <v/>
          </cell>
        </row>
        <row r="902">
          <cell r="S902" t="str">
            <v/>
          </cell>
        </row>
        <row r="903">
          <cell r="S903" t="str">
            <v/>
          </cell>
        </row>
        <row r="904">
          <cell r="S904" t="str">
            <v/>
          </cell>
        </row>
        <row r="905">
          <cell r="S905" t="str">
            <v/>
          </cell>
        </row>
        <row r="906">
          <cell r="S906" t="str">
            <v/>
          </cell>
        </row>
        <row r="907">
          <cell r="S907" t="str">
            <v/>
          </cell>
        </row>
        <row r="908">
          <cell r="S908" t="str">
            <v/>
          </cell>
        </row>
        <row r="909">
          <cell r="S909" t="str">
            <v/>
          </cell>
        </row>
        <row r="910">
          <cell r="S910" t="str">
            <v/>
          </cell>
        </row>
        <row r="911">
          <cell r="S911" t="str">
            <v/>
          </cell>
        </row>
        <row r="912">
          <cell r="S912" t="str">
            <v/>
          </cell>
        </row>
        <row r="913">
          <cell r="S913" t="str">
            <v/>
          </cell>
        </row>
        <row r="914">
          <cell r="S914" t="str">
            <v/>
          </cell>
        </row>
        <row r="915">
          <cell r="S915" t="str">
            <v/>
          </cell>
        </row>
        <row r="916">
          <cell r="S916" t="str">
            <v/>
          </cell>
        </row>
        <row r="917">
          <cell r="S917" t="str">
            <v/>
          </cell>
        </row>
        <row r="918">
          <cell r="S918" t="str">
            <v/>
          </cell>
        </row>
        <row r="919">
          <cell r="S919" t="str">
            <v/>
          </cell>
        </row>
        <row r="920">
          <cell r="S920" t="str">
            <v/>
          </cell>
        </row>
        <row r="921">
          <cell r="S921" t="str">
            <v/>
          </cell>
        </row>
        <row r="922">
          <cell r="S922" t="str">
            <v/>
          </cell>
        </row>
        <row r="923">
          <cell r="S923" t="str">
            <v/>
          </cell>
        </row>
        <row r="924">
          <cell r="S924" t="str">
            <v/>
          </cell>
        </row>
        <row r="925">
          <cell r="S925" t="str">
            <v/>
          </cell>
        </row>
        <row r="926">
          <cell r="S926" t="str">
            <v/>
          </cell>
        </row>
        <row r="927">
          <cell r="S927" t="str">
            <v/>
          </cell>
        </row>
        <row r="928">
          <cell r="S928" t="str">
            <v/>
          </cell>
        </row>
        <row r="929">
          <cell r="S929" t="str">
            <v/>
          </cell>
        </row>
        <row r="930">
          <cell r="S930" t="str">
            <v/>
          </cell>
        </row>
        <row r="931">
          <cell r="S931" t="str">
            <v/>
          </cell>
        </row>
        <row r="932">
          <cell r="S932" t="str">
            <v/>
          </cell>
        </row>
        <row r="933">
          <cell r="S933" t="str">
            <v/>
          </cell>
        </row>
        <row r="934">
          <cell r="S934" t="str">
            <v/>
          </cell>
        </row>
        <row r="935">
          <cell r="S935" t="str">
            <v/>
          </cell>
        </row>
        <row r="936">
          <cell r="S936" t="str">
            <v/>
          </cell>
        </row>
        <row r="937">
          <cell r="S937" t="str">
            <v/>
          </cell>
        </row>
        <row r="938">
          <cell r="S938" t="str">
            <v/>
          </cell>
        </row>
        <row r="939">
          <cell r="S939" t="str">
            <v/>
          </cell>
        </row>
        <row r="940">
          <cell r="S940" t="str">
            <v/>
          </cell>
        </row>
        <row r="941">
          <cell r="S941" t="str">
            <v/>
          </cell>
        </row>
        <row r="942">
          <cell r="S942" t="str">
            <v/>
          </cell>
        </row>
        <row r="943">
          <cell r="S943" t="str">
            <v/>
          </cell>
        </row>
        <row r="944">
          <cell r="S944" t="str">
            <v/>
          </cell>
        </row>
        <row r="945">
          <cell r="S945" t="str">
            <v/>
          </cell>
        </row>
        <row r="946">
          <cell r="S946" t="str">
            <v/>
          </cell>
        </row>
        <row r="947">
          <cell r="S947" t="str">
            <v/>
          </cell>
        </row>
        <row r="948">
          <cell r="S948" t="str">
            <v/>
          </cell>
        </row>
        <row r="949">
          <cell r="S949" t="str">
            <v/>
          </cell>
        </row>
        <row r="950">
          <cell r="S950" t="str">
            <v/>
          </cell>
        </row>
        <row r="951">
          <cell r="S951" t="str">
            <v/>
          </cell>
        </row>
        <row r="952">
          <cell r="S952" t="str">
            <v/>
          </cell>
        </row>
        <row r="953">
          <cell r="S953" t="str">
            <v/>
          </cell>
        </row>
        <row r="954">
          <cell r="S954" t="str">
            <v/>
          </cell>
        </row>
        <row r="955">
          <cell r="S955" t="str">
            <v/>
          </cell>
        </row>
        <row r="956">
          <cell r="S956" t="str">
            <v/>
          </cell>
        </row>
        <row r="957">
          <cell r="S957" t="str">
            <v/>
          </cell>
        </row>
        <row r="958">
          <cell r="S958" t="str">
            <v/>
          </cell>
        </row>
        <row r="959">
          <cell r="S959" t="str">
            <v/>
          </cell>
        </row>
        <row r="960">
          <cell r="S960" t="str">
            <v/>
          </cell>
        </row>
        <row r="961">
          <cell r="S961" t="str">
            <v/>
          </cell>
        </row>
        <row r="962">
          <cell r="S962" t="str">
            <v/>
          </cell>
        </row>
        <row r="963">
          <cell r="S963" t="str">
            <v/>
          </cell>
        </row>
        <row r="964">
          <cell r="S964" t="str">
            <v/>
          </cell>
        </row>
        <row r="965">
          <cell r="S965" t="str">
            <v/>
          </cell>
        </row>
        <row r="966">
          <cell r="S966" t="str">
            <v/>
          </cell>
        </row>
        <row r="967">
          <cell r="S967" t="str">
            <v/>
          </cell>
        </row>
        <row r="968">
          <cell r="S968" t="str">
            <v/>
          </cell>
        </row>
        <row r="969">
          <cell r="S969" t="str">
            <v/>
          </cell>
        </row>
        <row r="970">
          <cell r="S970" t="str">
            <v/>
          </cell>
        </row>
        <row r="971">
          <cell r="S971" t="str">
            <v/>
          </cell>
        </row>
        <row r="972">
          <cell r="S972" t="str">
            <v/>
          </cell>
        </row>
        <row r="973">
          <cell r="S973" t="str">
            <v/>
          </cell>
        </row>
        <row r="974">
          <cell r="S974" t="str">
            <v/>
          </cell>
        </row>
        <row r="975">
          <cell r="S975" t="str">
            <v/>
          </cell>
        </row>
        <row r="976">
          <cell r="S976" t="str">
            <v/>
          </cell>
        </row>
        <row r="977">
          <cell r="S977" t="str">
            <v/>
          </cell>
        </row>
        <row r="978">
          <cell r="S978" t="str">
            <v/>
          </cell>
        </row>
        <row r="979">
          <cell r="S979" t="str">
            <v/>
          </cell>
        </row>
        <row r="980">
          <cell r="S980" t="str">
            <v/>
          </cell>
        </row>
        <row r="981">
          <cell r="S981" t="str">
            <v/>
          </cell>
        </row>
        <row r="982">
          <cell r="S982" t="str">
            <v/>
          </cell>
        </row>
        <row r="983">
          <cell r="S983" t="str">
            <v/>
          </cell>
        </row>
        <row r="984">
          <cell r="S984" t="str">
            <v/>
          </cell>
        </row>
        <row r="985">
          <cell r="S985" t="str">
            <v/>
          </cell>
        </row>
        <row r="986">
          <cell r="S986" t="str">
            <v/>
          </cell>
        </row>
        <row r="987">
          <cell r="S987" t="str">
            <v/>
          </cell>
        </row>
        <row r="988">
          <cell r="S988" t="str">
            <v/>
          </cell>
        </row>
        <row r="989">
          <cell r="S989" t="str">
            <v/>
          </cell>
        </row>
        <row r="990">
          <cell r="S990" t="str">
            <v/>
          </cell>
        </row>
        <row r="991">
          <cell r="S991" t="str">
            <v/>
          </cell>
        </row>
        <row r="992">
          <cell r="S992" t="str">
            <v/>
          </cell>
        </row>
        <row r="993">
          <cell r="S993" t="str">
            <v/>
          </cell>
        </row>
        <row r="994">
          <cell r="S994" t="str">
            <v/>
          </cell>
        </row>
        <row r="995">
          <cell r="S995" t="str">
            <v/>
          </cell>
        </row>
        <row r="996">
          <cell r="S996" t="str">
            <v/>
          </cell>
        </row>
        <row r="997">
          <cell r="S997" t="str">
            <v/>
          </cell>
        </row>
        <row r="998">
          <cell r="S998" t="str">
            <v/>
          </cell>
        </row>
        <row r="999">
          <cell r="S999" t="str">
            <v/>
          </cell>
        </row>
        <row r="1000">
          <cell r="S1000" t="str">
            <v/>
          </cell>
        </row>
        <row r="1001">
          <cell r="S1001" t="str">
            <v/>
          </cell>
        </row>
        <row r="1002">
          <cell r="S1002" t="str">
            <v/>
          </cell>
        </row>
        <row r="1003">
          <cell r="S1003" t="str">
            <v/>
          </cell>
        </row>
        <row r="1004">
          <cell r="S1004" t="str">
            <v/>
          </cell>
        </row>
        <row r="1005">
          <cell r="S1005" t="str">
            <v/>
          </cell>
        </row>
        <row r="1006">
          <cell r="S1006" t="str">
            <v/>
          </cell>
        </row>
        <row r="1007">
          <cell r="S1007" t="str">
            <v/>
          </cell>
        </row>
        <row r="1008">
          <cell r="S1008" t="str">
            <v/>
          </cell>
        </row>
        <row r="1009">
          <cell r="S1009" t="str">
            <v/>
          </cell>
        </row>
        <row r="1010">
          <cell r="S1010" t="str">
            <v/>
          </cell>
        </row>
        <row r="1011">
          <cell r="S1011" t="str">
            <v/>
          </cell>
        </row>
        <row r="1012">
          <cell r="S1012" t="str">
            <v/>
          </cell>
        </row>
        <row r="1013">
          <cell r="S1013" t="str">
            <v/>
          </cell>
        </row>
        <row r="1014">
          <cell r="S1014" t="str">
            <v/>
          </cell>
        </row>
        <row r="1015">
          <cell r="S1015" t="str">
            <v/>
          </cell>
        </row>
        <row r="1016">
          <cell r="S1016" t="str">
            <v/>
          </cell>
        </row>
        <row r="1017">
          <cell r="S1017" t="str">
            <v/>
          </cell>
        </row>
        <row r="1018">
          <cell r="S1018" t="str">
            <v/>
          </cell>
        </row>
        <row r="1019">
          <cell r="S1019" t="str">
            <v/>
          </cell>
        </row>
        <row r="1020">
          <cell r="S1020" t="str">
            <v/>
          </cell>
        </row>
        <row r="1021">
          <cell r="S1021" t="str">
            <v/>
          </cell>
        </row>
        <row r="1022">
          <cell r="S1022" t="str">
            <v/>
          </cell>
        </row>
        <row r="1023">
          <cell r="S1023" t="str">
            <v/>
          </cell>
        </row>
        <row r="1024">
          <cell r="S1024" t="str">
            <v/>
          </cell>
        </row>
        <row r="1025">
          <cell r="S1025" t="str">
            <v/>
          </cell>
        </row>
        <row r="1026">
          <cell r="S1026" t="str">
            <v/>
          </cell>
        </row>
        <row r="1027">
          <cell r="S1027" t="str">
            <v/>
          </cell>
        </row>
        <row r="1028">
          <cell r="S1028" t="str">
            <v/>
          </cell>
        </row>
        <row r="1029">
          <cell r="S1029" t="str">
            <v/>
          </cell>
        </row>
        <row r="1030">
          <cell r="S1030" t="str">
            <v/>
          </cell>
        </row>
        <row r="1031">
          <cell r="S1031" t="str">
            <v/>
          </cell>
        </row>
        <row r="1032">
          <cell r="S1032" t="str">
            <v/>
          </cell>
        </row>
        <row r="1033">
          <cell r="S1033" t="str">
            <v/>
          </cell>
        </row>
        <row r="1034">
          <cell r="S1034" t="str">
            <v/>
          </cell>
        </row>
        <row r="1035">
          <cell r="S1035" t="str">
            <v/>
          </cell>
        </row>
        <row r="1036">
          <cell r="S1036" t="str">
            <v/>
          </cell>
        </row>
        <row r="1037">
          <cell r="S1037" t="str">
            <v/>
          </cell>
        </row>
        <row r="1038">
          <cell r="S1038" t="str">
            <v/>
          </cell>
        </row>
        <row r="1039">
          <cell r="S1039" t="str">
            <v/>
          </cell>
        </row>
        <row r="1040">
          <cell r="S1040" t="str">
            <v/>
          </cell>
        </row>
        <row r="1041">
          <cell r="S1041" t="str">
            <v/>
          </cell>
        </row>
        <row r="1042">
          <cell r="S1042" t="str">
            <v/>
          </cell>
        </row>
        <row r="1043">
          <cell r="S1043" t="str">
            <v/>
          </cell>
        </row>
        <row r="1044">
          <cell r="S1044" t="str">
            <v/>
          </cell>
        </row>
        <row r="1045">
          <cell r="S1045" t="str">
            <v/>
          </cell>
        </row>
        <row r="1046">
          <cell r="S1046" t="str">
            <v/>
          </cell>
        </row>
        <row r="1047">
          <cell r="S1047" t="str">
            <v/>
          </cell>
        </row>
        <row r="1048">
          <cell r="S1048" t="str">
            <v/>
          </cell>
        </row>
        <row r="1049">
          <cell r="S1049" t="str">
            <v/>
          </cell>
        </row>
        <row r="1050">
          <cell r="S1050" t="str">
            <v/>
          </cell>
        </row>
        <row r="1051">
          <cell r="S1051" t="str">
            <v/>
          </cell>
        </row>
        <row r="1052">
          <cell r="S1052" t="str">
            <v/>
          </cell>
        </row>
        <row r="1053">
          <cell r="S1053" t="str">
            <v/>
          </cell>
        </row>
        <row r="1054">
          <cell r="S1054" t="str">
            <v/>
          </cell>
        </row>
        <row r="1055">
          <cell r="S1055" t="str">
            <v/>
          </cell>
        </row>
        <row r="1056">
          <cell r="S1056" t="str">
            <v/>
          </cell>
        </row>
        <row r="1057">
          <cell r="S1057" t="str">
            <v/>
          </cell>
        </row>
        <row r="1058">
          <cell r="S1058" t="str">
            <v/>
          </cell>
        </row>
        <row r="1059">
          <cell r="S1059" t="str">
            <v/>
          </cell>
        </row>
        <row r="1060">
          <cell r="S1060" t="str">
            <v/>
          </cell>
        </row>
        <row r="1061">
          <cell r="S1061" t="str">
            <v/>
          </cell>
        </row>
        <row r="1062">
          <cell r="S1062" t="str">
            <v/>
          </cell>
        </row>
        <row r="1063">
          <cell r="S1063" t="str">
            <v/>
          </cell>
        </row>
        <row r="1064">
          <cell r="S1064" t="str">
            <v/>
          </cell>
        </row>
        <row r="1065">
          <cell r="S1065" t="str">
            <v/>
          </cell>
        </row>
        <row r="1066">
          <cell r="S1066" t="str">
            <v/>
          </cell>
        </row>
        <row r="1067">
          <cell r="S1067" t="str">
            <v/>
          </cell>
        </row>
        <row r="1068">
          <cell r="S1068" t="str">
            <v/>
          </cell>
        </row>
        <row r="1069">
          <cell r="S1069" t="str">
            <v/>
          </cell>
        </row>
        <row r="1070">
          <cell r="S1070" t="str">
            <v/>
          </cell>
        </row>
        <row r="1071">
          <cell r="S1071" t="str">
            <v/>
          </cell>
        </row>
        <row r="1072">
          <cell r="S1072" t="str">
            <v/>
          </cell>
        </row>
        <row r="1073">
          <cell r="S1073" t="str">
            <v/>
          </cell>
        </row>
        <row r="1074">
          <cell r="S1074" t="str">
            <v/>
          </cell>
        </row>
        <row r="1075">
          <cell r="S1075" t="str">
            <v/>
          </cell>
        </row>
        <row r="1076">
          <cell r="S1076" t="str">
            <v/>
          </cell>
        </row>
        <row r="1077">
          <cell r="S1077" t="str">
            <v/>
          </cell>
        </row>
        <row r="1078">
          <cell r="S1078" t="str">
            <v/>
          </cell>
        </row>
        <row r="1079">
          <cell r="S1079" t="str">
            <v/>
          </cell>
        </row>
        <row r="1080">
          <cell r="S1080" t="str">
            <v/>
          </cell>
        </row>
        <row r="1081">
          <cell r="S1081" t="str">
            <v/>
          </cell>
        </row>
        <row r="1082">
          <cell r="S1082" t="str">
            <v/>
          </cell>
        </row>
        <row r="1083">
          <cell r="S1083" t="str">
            <v/>
          </cell>
        </row>
        <row r="1084">
          <cell r="S1084" t="str">
            <v/>
          </cell>
        </row>
        <row r="1085">
          <cell r="S1085" t="str">
            <v/>
          </cell>
        </row>
        <row r="1086">
          <cell r="S1086" t="str">
            <v/>
          </cell>
        </row>
        <row r="1087">
          <cell r="S1087" t="str">
            <v/>
          </cell>
        </row>
        <row r="1088">
          <cell r="S1088" t="str">
            <v/>
          </cell>
        </row>
        <row r="1089">
          <cell r="S1089" t="str">
            <v/>
          </cell>
        </row>
        <row r="1090">
          <cell r="S1090" t="str">
            <v/>
          </cell>
        </row>
        <row r="1091">
          <cell r="S1091" t="str">
            <v/>
          </cell>
        </row>
        <row r="1092">
          <cell r="S1092" t="str">
            <v/>
          </cell>
        </row>
        <row r="1093">
          <cell r="S1093" t="str">
            <v/>
          </cell>
        </row>
        <row r="1094">
          <cell r="S1094" t="str">
            <v/>
          </cell>
        </row>
        <row r="1095">
          <cell r="S1095" t="str">
            <v/>
          </cell>
        </row>
        <row r="1096">
          <cell r="S1096" t="str">
            <v/>
          </cell>
        </row>
        <row r="1097">
          <cell r="S1097" t="str">
            <v/>
          </cell>
        </row>
        <row r="1098">
          <cell r="S1098" t="str">
            <v/>
          </cell>
        </row>
        <row r="1099">
          <cell r="S1099" t="str">
            <v/>
          </cell>
        </row>
        <row r="1100">
          <cell r="S1100" t="str">
            <v/>
          </cell>
        </row>
        <row r="1101">
          <cell r="S1101" t="str">
            <v/>
          </cell>
        </row>
        <row r="1102">
          <cell r="S1102" t="str">
            <v/>
          </cell>
        </row>
        <row r="1103">
          <cell r="S1103" t="str">
            <v/>
          </cell>
        </row>
        <row r="1104">
          <cell r="S1104" t="str">
            <v/>
          </cell>
        </row>
        <row r="1105">
          <cell r="S1105" t="str">
            <v/>
          </cell>
        </row>
        <row r="1106">
          <cell r="S1106" t="str">
            <v/>
          </cell>
        </row>
        <row r="1107">
          <cell r="S1107" t="str">
            <v/>
          </cell>
        </row>
        <row r="1108">
          <cell r="S1108" t="str">
            <v/>
          </cell>
        </row>
        <row r="1109">
          <cell r="S1109" t="str">
            <v/>
          </cell>
        </row>
        <row r="1110">
          <cell r="S1110" t="str">
            <v/>
          </cell>
        </row>
        <row r="1111">
          <cell r="S1111" t="str">
            <v/>
          </cell>
        </row>
        <row r="1112">
          <cell r="S1112" t="str">
            <v/>
          </cell>
        </row>
        <row r="1113">
          <cell r="S1113" t="str">
            <v/>
          </cell>
        </row>
        <row r="1114">
          <cell r="S1114" t="str">
            <v/>
          </cell>
        </row>
        <row r="1115">
          <cell r="S1115" t="str">
            <v/>
          </cell>
        </row>
        <row r="1116">
          <cell r="S1116" t="str">
            <v/>
          </cell>
        </row>
        <row r="1117">
          <cell r="S1117" t="str">
            <v/>
          </cell>
        </row>
        <row r="1118">
          <cell r="S1118" t="str">
            <v/>
          </cell>
        </row>
        <row r="1119">
          <cell r="S1119" t="str">
            <v/>
          </cell>
        </row>
        <row r="1120">
          <cell r="S1120" t="str">
            <v/>
          </cell>
        </row>
        <row r="1121">
          <cell r="S1121" t="str">
            <v/>
          </cell>
        </row>
        <row r="1122">
          <cell r="S1122" t="str">
            <v/>
          </cell>
        </row>
        <row r="1123">
          <cell r="S1123" t="str">
            <v/>
          </cell>
        </row>
        <row r="1124">
          <cell r="S1124" t="str">
            <v/>
          </cell>
        </row>
        <row r="1125">
          <cell r="S1125" t="str">
            <v/>
          </cell>
        </row>
        <row r="1126">
          <cell r="S1126" t="str">
            <v/>
          </cell>
        </row>
        <row r="1127">
          <cell r="S1127" t="str">
            <v/>
          </cell>
        </row>
        <row r="1128">
          <cell r="S1128" t="str">
            <v/>
          </cell>
        </row>
        <row r="1129">
          <cell r="S1129" t="str">
            <v/>
          </cell>
        </row>
        <row r="1130">
          <cell r="S1130" t="str">
            <v/>
          </cell>
        </row>
        <row r="1131">
          <cell r="S1131" t="str">
            <v/>
          </cell>
        </row>
        <row r="1132">
          <cell r="S1132" t="str">
            <v/>
          </cell>
        </row>
        <row r="1133">
          <cell r="S1133" t="str">
            <v/>
          </cell>
        </row>
        <row r="1134">
          <cell r="S1134" t="str">
            <v/>
          </cell>
        </row>
        <row r="1135">
          <cell r="S1135" t="str">
            <v/>
          </cell>
        </row>
        <row r="1136">
          <cell r="S1136" t="str">
            <v/>
          </cell>
        </row>
        <row r="1137">
          <cell r="S1137" t="str">
            <v/>
          </cell>
        </row>
        <row r="1138">
          <cell r="S1138" t="str">
            <v/>
          </cell>
        </row>
        <row r="1139">
          <cell r="S1139" t="str">
            <v/>
          </cell>
        </row>
        <row r="1140">
          <cell r="S1140" t="str">
            <v/>
          </cell>
        </row>
        <row r="1141">
          <cell r="S1141" t="str">
            <v/>
          </cell>
        </row>
        <row r="1142">
          <cell r="S1142" t="str">
            <v/>
          </cell>
        </row>
        <row r="1143">
          <cell r="S1143" t="str">
            <v/>
          </cell>
        </row>
        <row r="1144">
          <cell r="S1144" t="str">
            <v/>
          </cell>
        </row>
        <row r="1145">
          <cell r="S1145" t="str">
            <v/>
          </cell>
        </row>
        <row r="1146">
          <cell r="S1146" t="str">
            <v/>
          </cell>
        </row>
        <row r="1147">
          <cell r="S1147" t="str">
            <v/>
          </cell>
        </row>
        <row r="1148">
          <cell r="S1148" t="str">
            <v/>
          </cell>
        </row>
        <row r="1149">
          <cell r="S1149" t="str">
            <v/>
          </cell>
        </row>
        <row r="1150">
          <cell r="S1150" t="str">
            <v/>
          </cell>
        </row>
        <row r="1151">
          <cell r="S1151" t="str">
            <v/>
          </cell>
        </row>
        <row r="1152">
          <cell r="S1152" t="str">
            <v/>
          </cell>
        </row>
        <row r="1153">
          <cell r="S1153" t="str">
            <v/>
          </cell>
        </row>
        <row r="1154">
          <cell r="S1154" t="str">
            <v/>
          </cell>
        </row>
        <row r="1155">
          <cell r="S1155" t="str">
            <v/>
          </cell>
        </row>
        <row r="1156">
          <cell r="S1156" t="str">
            <v/>
          </cell>
        </row>
        <row r="1157">
          <cell r="S1157" t="str">
            <v/>
          </cell>
        </row>
        <row r="1158">
          <cell r="S1158" t="str">
            <v/>
          </cell>
        </row>
        <row r="1159">
          <cell r="S1159" t="str">
            <v/>
          </cell>
        </row>
        <row r="1160">
          <cell r="S1160" t="str">
            <v/>
          </cell>
        </row>
        <row r="1161">
          <cell r="S1161" t="str">
            <v/>
          </cell>
        </row>
        <row r="1162">
          <cell r="S1162" t="str">
            <v/>
          </cell>
        </row>
        <row r="1163">
          <cell r="S1163" t="str">
            <v/>
          </cell>
        </row>
        <row r="1164">
          <cell r="S1164" t="str">
            <v/>
          </cell>
        </row>
        <row r="1165">
          <cell r="S1165" t="str">
            <v/>
          </cell>
        </row>
        <row r="1166">
          <cell r="S1166" t="str">
            <v/>
          </cell>
        </row>
        <row r="1167">
          <cell r="S1167" t="str">
            <v/>
          </cell>
        </row>
        <row r="1168">
          <cell r="S1168" t="str">
            <v/>
          </cell>
        </row>
        <row r="1169">
          <cell r="S1169" t="str">
            <v/>
          </cell>
        </row>
        <row r="1170">
          <cell r="S1170" t="str">
            <v/>
          </cell>
        </row>
        <row r="1171">
          <cell r="S1171" t="str">
            <v/>
          </cell>
        </row>
        <row r="1172">
          <cell r="S1172" t="str">
            <v/>
          </cell>
        </row>
        <row r="1173">
          <cell r="S1173" t="str">
            <v/>
          </cell>
        </row>
        <row r="1174">
          <cell r="S1174" t="str">
            <v/>
          </cell>
        </row>
        <row r="1175">
          <cell r="S1175" t="str">
            <v/>
          </cell>
        </row>
        <row r="1176">
          <cell r="S1176" t="str">
            <v/>
          </cell>
        </row>
        <row r="1177">
          <cell r="S1177" t="str">
            <v/>
          </cell>
        </row>
        <row r="1178">
          <cell r="S1178" t="str">
            <v/>
          </cell>
        </row>
        <row r="1179">
          <cell r="S1179" t="str">
            <v/>
          </cell>
        </row>
        <row r="1180">
          <cell r="S1180" t="str">
            <v/>
          </cell>
        </row>
        <row r="1181">
          <cell r="S1181" t="str">
            <v/>
          </cell>
        </row>
        <row r="1182">
          <cell r="S1182" t="str">
            <v/>
          </cell>
        </row>
        <row r="1183">
          <cell r="S1183" t="str">
            <v/>
          </cell>
        </row>
        <row r="1184">
          <cell r="S1184" t="str">
            <v/>
          </cell>
        </row>
        <row r="1185">
          <cell r="S1185" t="str">
            <v/>
          </cell>
        </row>
        <row r="1186">
          <cell r="S1186" t="str">
            <v/>
          </cell>
        </row>
        <row r="1187">
          <cell r="S1187" t="str">
            <v/>
          </cell>
        </row>
        <row r="1188">
          <cell r="S1188" t="str">
            <v/>
          </cell>
        </row>
        <row r="1189">
          <cell r="S1189" t="str">
            <v/>
          </cell>
        </row>
        <row r="1190">
          <cell r="S1190" t="str">
            <v/>
          </cell>
        </row>
        <row r="1191">
          <cell r="S1191" t="str">
            <v/>
          </cell>
        </row>
        <row r="1192">
          <cell r="S1192" t="str">
            <v/>
          </cell>
        </row>
        <row r="1193">
          <cell r="S1193" t="str">
            <v/>
          </cell>
        </row>
        <row r="1194">
          <cell r="S1194" t="str">
            <v/>
          </cell>
        </row>
        <row r="1195">
          <cell r="S1195" t="str">
            <v/>
          </cell>
        </row>
        <row r="1196">
          <cell r="S1196" t="str">
            <v/>
          </cell>
        </row>
        <row r="1197">
          <cell r="S1197" t="str">
            <v/>
          </cell>
        </row>
        <row r="1198">
          <cell r="S1198" t="str">
            <v/>
          </cell>
        </row>
        <row r="1199">
          <cell r="S1199" t="str">
            <v/>
          </cell>
        </row>
        <row r="1200">
          <cell r="S1200" t="str">
            <v/>
          </cell>
        </row>
        <row r="1201">
          <cell r="S1201" t="str">
            <v/>
          </cell>
        </row>
        <row r="1202">
          <cell r="S1202" t="str">
            <v/>
          </cell>
        </row>
        <row r="1203">
          <cell r="S1203" t="str">
            <v/>
          </cell>
        </row>
        <row r="1204">
          <cell r="S1204" t="str">
            <v/>
          </cell>
        </row>
        <row r="1205">
          <cell r="S1205" t="str">
            <v/>
          </cell>
        </row>
        <row r="1206">
          <cell r="S1206" t="str">
            <v/>
          </cell>
        </row>
        <row r="1207">
          <cell r="S1207" t="str">
            <v/>
          </cell>
        </row>
        <row r="1208">
          <cell r="S1208" t="str">
            <v/>
          </cell>
        </row>
        <row r="1209">
          <cell r="S1209" t="str">
            <v/>
          </cell>
        </row>
        <row r="1210">
          <cell r="S1210" t="str">
            <v/>
          </cell>
        </row>
        <row r="1211">
          <cell r="S1211" t="str">
            <v/>
          </cell>
        </row>
        <row r="1212">
          <cell r="S1212" t="str">
            <v/>
          </cell>
        </row>
        <row r="1213">
          <cell r="S1213" t="str">
            <v/>
          </cell>
        </row>
        <row r="1214">
          <cell r="S1214" t="str">
            <v/>
          </cell>
        </row>
        <row r="1215">
          <cell r="S1215" t="str">
            <v/>
          </cell>
        </row>
        <row r="1216">
          <cell r="S1216" t="str">
            <v/>
          </cell>
        </row>
        <row r="1217">
          <cell r="S1217" t="str">
            <v/>
          </cell>
        </row>
        <row r="1218">
          <cell r="S1218" t="str">
            <v/>
          </cell>
        </row>
        <row r="1219">
          <cell r="S1219" t="str">
            <v/>
          </cell>
        </row>
        <row r="1220">
          <cell r="S1220" t="str">
            <v/>
          </cell>
        </row>
        <row r="1221">
          <cell r="S1221" t="str">
            <v/>
          </cell>
        </row>
        <row r="1222">
          <cell r="S1222" t="str">
            <v/>
          </cell>
        </row>
        <row r="1223">
          <cell r="S1223" t="str">
            <v/>
          </cell>
        </row>
        <row r="1224">
          <cell r="S1224" t="str">
            <v/>
          </cell>
        </row>
        <row r="1225">
          <cell r="S1225" t="str">
            <v/>
          </cell>
        </row>
        <row r="1226">
          <cell r="S1226" t="str">
            <v/>
          </cell>
        </row>
        <row r="1227">
          <cell r="S1227" t="str">
            <v/>
          </cell>
        </row>
        <row r="1228">
          <cell r="S1228" t="str">
            <v/>
          </cell>
        </row>
        <row r="1229">
          <cell r="S1229" t="str">
            <v/>
          </cell>
        </row>
        <row r="1230">
          <cell r="S1230" t="str">
            <v/>
          </cell>
        </row>
        <row r="1231">
          <cell r="S1231" t="str">
            <v/>
          </cell>
        </row>
        <row r="1232">
          <cell r="S1232" t="str">
            <v/>
          </cell>
        </row>
        <row r="1233">
          <cell r="S1233" t="str">
            <v/>
          </cell>
        </row>
        <row r="1234">
          <cell r="S1234" t="str">
            <v/>
          </cell>
        </row>
        <row r="1235">
          <cell r="S1235" t="str">
            <v/>
          </cell>
        </row>
        <row r="1236">
          <cell r="S1236" t="str">
            <v/>
          </cell>
        </row>
        <row r="1237">
          <cell r="S1237" t="str">
            <v/>
          </cell>
        </row>
        <row r="1238">
          <cell r="S1238" t="str">
            <v/>
          </cell>
        </row>
        <row r="1239">
          <cell r="S1239" t="str">
            <v/>
          </cell>
        </row>
        <row r="1240">
          <cell r="S1240" t="str">
            <v/>
          </cell>
        </row>
        <row r="1241">
          <cell r="S1241" t="str">
            <v/>
          </cell>
        </row>
        <row r="1242">
          <cell r="S1242" t="str">
            <v/>
          </cell>
        </row>
        <row r="1243">
          <cell r="S1243" t="str">
            <v/>
          </cell>
        </row>
        <row r="1244">
          <cell r="S1244" t="str">
            <v/>
          </cell>
        </row>
        <row r="1245">
          <cell r="S1245" t="str">
            <v/>
          </cell>
        </row>
        <row r="1246">
          <cell r="S1246" t="str">
            <v/>
          </cell>
        </row>
        <row r="1247">
          <cell r="S1247" t="str">
            <v/>
          </cell>
        </row>
        <row r="1248">
          <cell r="S1248" t="str">
            <v/>
          </cell>
        </row>
        <row r="1249">
          <cell r="S1249" t="str">
            <v/>
          </cell>
        </row>
        <row r="1250">
          <cell r="S1250" t="str">
            <v/>
          </cell>
        </row>
        <row r="1251">
          <cell r="S1251" t="str">
            <v/>
          </cell>
        </row>
        <row r="1252">
          <cell r="S1252" t="str">
            <v/>
          </cell>
        </row>
        <row r="1253">
          <cell r="S1253" t="str">
            <v/>
          </cell>
        </row>
        <row r="1254">
          <cell r="S1254" t="str">
            <v/>
          </cell>
        </row>
        <row r="1255">
          <cell r="S1255" t="str">
            <v/>
          </cell>
        </row>
        <row r="1256">
          <cell r="S1256" t="str">
            <v/>
          </cell>
        </row>
        <row r="1257">
          <cell r="S1257" t="str">
            <v/>
          </cell>
        </row>
        <row r="1258">
          <cell r="S1258" t="str">
            <v/>
          </cell>
        </row>
        <row r="1259">
          <cell r="S1259" t="str">
            <v/>
          </cell>
        </row>
        <row r="1260">
          <cell r="S1260" t="str">
            <v/>
          </cell>
        </row>
        <row r="1261">
          <cell r="S1261" t="str">
            <v/>
          </cell>
        </row>
        <row r="1262">
          <cell r="S1262" t="str">
            <v/>
          </cell>
        </row>
        <row r="1263">
          <cell r="S1263" t="str">
            <v/>
          </cell>
        </row>
        <row r="1264">
          <cell r="S1264" t="str">
            <v/>
          </cell>
        </row>
        <row r="1265">
          <cell r="S1265" t="str">
            <v/>
          </cell>
        </row>
        <row r="1266">
          <cell r="S1266" t="str">
            <v/>
          </cell>
        </row>
        <row r="1267">
          <cell r="S1267" t="str">
            <v/>
          </cell>
        </row>
        <row r="1268">
          <cell r="S1268" t="str">
            <v/>
          </cell>
        </row>
        <row r="1269">
          <cell r="S1269" t="str">
            <v/>
          </cell>
        </row>
        <row r="1270">
          <cell r="S1270" t="str">
            <v/>
          </cell>
        </row>
        <row r="1271">
          <cell r="S1271" t="str">
            <v/>
          </cell>
        </row>
        <row r="1272">
          <cell r="S1272" t="str">
            <v/>
          </cell>
        </row>
        <row r="1273">
          <cell r="S1273" t="str">
            <v/>
          </cell>
        </row>
        <row r="1274">
          <cell r="S1274" t="str">
            <v/>
          </cell>
        </row>
        <row r="1275">
          <cell r="S1275" t="str">
            <v/>
          </cell>
        </row>
        <row r="1276">
          <cell r="S1276" t="str">
            <v/>
          </cell>
        </row>
        <row r="1277">
          <cell r="S1277" t="str">
            <v/>
          </cell>
        </row>
        <row r="1278">
          <cell r="S1278" t="str">
            <v/>
          </cell>
        </row>
        <row r="1279">
          <cell r="S1279" t="str">
            <v/>
          </cell>
        </row>
        <row r="1280">
          <cell r="S1280" t="str">
            <v/>
          </cell>
        </row>
        <row r="1281">
          <cell r="S1281" t="str">
            <v/>
          </cell>
        </row>
        <row r="1282">
          <cell r="S1282" t="str">
            <v/>
          </cell>
        </row>
        <row r="1283">
          <cell r="S1283" t="str">
            <v/>
          </cell>
        </row>
        <row r="1284">
          <cell r="S1284" t="str">
            <v/>
          </cell>
        </row>
        <row r="1285">
          <cell r="S1285" t="str">
            <v/>
          </cell>
        </row>
        <row r="1286">
          <cell r="S1286" t="str">
            <v/>
          </cell>
        </row>
        <row r="1287">
          <cell r="S1287" t="str">
            <v/>
          </cell>
        </row>
        <row r="1288">
          <cell r="S1288" t="str">
            <v/>
          </cell>
        </row>
        <row r="1289">
          <cell r="S1289" t="str">
            <v/>
          </cell>
        </row>
        <row r="1290">
          <cell r="S1290" t="str">
            <v/>
          </cell>
        </row>
        <row r="1291">
          <cell r="S1291" t="str">
            <v/>
          </cell>
        </row>
        <row r="1292">
          <cell r="S1292" t="str">
            <v/>
          </cell>
        </row>
        <row r="1293">
          <cell r="S1293" t="str">
            <v/>
          </cell>
        </row>
        <row r="1294">
          <cell r="S1294" t="str">
            <v/>
          </cell>
        </row>
        <row r="1295">
          <cell r="S1295" t="str">
            <v/>
          </cell>
        </row>
        <row r="1296">
          <cell r="S1296" t="str">
            <v/>
          </cell>
        </row>
        <row r="1297">
          <cell r="S1297" t="str">
            <v/>
          </cell>
        </row>
        <row r="1298">
          <cell r="S1298" t="str">
            <v/>
          </cell>
        </row>
        <row r="1299">
          <cell r="S1299" t="str">
            <v/>
          </cell>
        </row>
        <row r="1300">
          <cell r="S1300" t="str">
            <v/>
          </cell>
        </row>
        <row r="1301">
          <cell r="S1301" t="str">
            <v/>
          </cell>
        </row>
        <row r="1302">
          <cell r="S1302" t="str">
            <v/>
          </cell>
        </row>
        <row r="1303">
          <cell r="S1303" t="str">
            <v/>
          </cell>
        </row>
        <row r="1304">
          <cell r="S1304" t="str">
            <v/>
          </cell>
        </row>
        <row r="1305">
          <cell r="S1305" t="str">
            <v/>
          </cell>
        </row>
        <row r="1306">
          <cell r="S1306" t="str">
            <v/>
          </cell>
        </row>
        <row r="1307">
          <cell r="S1307" t="str">
            <v/>
          </cell>
        </row>
        <row r="1308">
          <cell r="S1308" t="str">
            <v/>
          </cell>
        </row>
        <row r="1309">
          <cell r="S1309" t="str">
            <v/>
          </cell>
        </row>
        <row r="1310">
          <cell r="S1310" t="str">
            <v/>
          </cell>
        </row>
        <row r="1311">
          <cell r="S1311" t="str">
            <v/>
          </cell>
        </row>
        <row r="1312">
          <cell r="S1312" t="str">
            <v/>
          </cell>
        </row>
        <row r="1313">
          <cell r="S1313" t="str">
            <v/>
          </cell>
        </row>
        <row r="1314">
          <cell r="S1314" t="str">
            <v/>
          </cell>
        </row>
        <row r="1315">
          <cell r="S1315" t="str">
            <v/>
          </cell>
        </row>
        <row r="1316">
          <cell r="S1316" t="str">
            <v/>
          </cell>
        </row>
        <row r="1317">
          <cell r="S1317" t="str">
            <v/>
          </cell>
        </row>
        <row r="1318">
          <cell r="S1318" t="str">
            <v/>
          </cell>
        </row>
        <row r="1319">
          <cell r="S1319" t="str">
            <v/>
          </cell>
        </row>
        <row r="1320">
          <cell r="S1320" t="str">
            <v/>
          </cell>
        </row>
        <row r="1321">
          <cell r="S1321" t="str">
            <v/>
          </cell>
        </row>
        <row r="1322">
          <cell r="S1322" t="str">
            <v/>
          </cell>
        </row>
        <row r="1323">
          <cell r="S1323" t="str">
            <v/>
          </cell>
        </row>
        <row r="1324">
          <cell r="S1324" t="str">
            <v/>
          </cell>
        </row>
        <row r="1325">
          <cell r="S1325" t="str">
            <v/>
          </cell>
        </row>
        <row r="1326">
          <cell r="S1326" t="str">
            <v/>
          </cell>
        </row>
        <row r="1327">
          <cell r="S1327" t="str">
            <v/>
          </cell>
        </row>
        <row r="1328">
          <cell r="S1328" t="str">
            <v/>
          </cell>
        </row>
        <row r="1329">
          <cell r="S1329" t="str">
            <v/>
          </cell>
        </row>
        <row r="1330">
          <cell r="S1330" t="str">
            <v/>
          </cell>
        </row>
        <row r="1331">
          <cell r="S1331" t="str">
            <v/>
          </cell>
        </row>
        <row r="1332">
          <cell r="S1332" t="str">
            <v/>
          </cell>
        </row>
        <row r="1333">
          <cell r="S1333" t="str">
            <v/>
          </cell>
        </row>
        <row r="1334">
          <cell r="S1334" t="str">
            <v/>
          </cell>
        </row>
        <row r="1335">
          <cell r="S1335" t="str">
            <v/>
          </cell>
        </row>
        <row r="1336">
          <cell r="S1336" t="str">
            <v/>
          </cell>
        </row>
        <row r="1337">
          <cell r="S1337" t="str">
            <v/>
          </cell>
        </row>
        <row r="1338">
          <cell r="S1338" t="str">
            <v/>
          </cell>
        </row>
        <row r="1339">
          <cell r="S1339" t="str">
            <v/>
          </cell>
        </row>
        <row r="1340">
          <cell r="S1340" t="str">
            <v/>
          </cell>
        </row>
        <row r="1341">
          <cell r="S1341" t="str">
            <v/>
          </cell>
        </row>
        <row r="1342">
          <cell r="S1342" t="str">
            <v/>
          </cell>
        </row>
        <row r="1343">
          <cell r="S1343" t="str">
            <v/>
          </cell>
        </row>
        <row r="1344">
          <cell r="S1344" t="str">
            <v/>
          </cell>
        </row>
        <row r="1345">
          <cell r="S1345" t="str">
            <v/>
          </cell>
        </row>
        <row r="1346">
          <cell r="S1346" t="str">
            <v/>
          </cell>
        </row>
        <row r="1347">
          <cell r="S1347" t="str">
            <v/>
          </cell>
        </row>
        <row r="1348">
          <cell r="S1348" t="str">
            <v/>
          </cell>
        </row>
        <row r="1349">
          <cell r="S1349" t="str">
            <v/>
          </cell>
        </row>
        <row r="1350">
          <cell r="S1350" t="str">
            <v/>
          </cell>
        </row>
        <row r="1351">
          <cell r="S1351" t="str">
            <v/>
          </cell>
        </row>
        <row r="1352">
          <cell r="S1352" t="str">
            <v/>
          </cell>
        </row>
        <row r="1353">
          <cell r="S1353" t="str">
            <v/>
          </cell>
        </row>
        <row r="1354">
          <cell r="S1354" t="str">
            <v/>
          </cell>
        </row>
        <row r="1355">
          <cell r="S1355" t="str">
            <v/>
          </cell>
        </row>
        <row r="1356">
          <cell r="S1356" t="str">
            <v/>
          </cell>
        </row>
        <row r="1357">
          <cell r="S1357" t="str">
            <v/>
          </cell>
        </row>
        <row r="1358">
          <cell r="S1358" t="str">
            <v/>
          </cell>
        </row>
        <row r="1359">
          <cell r="S1359" t="str">
            <v/>
          </cell>
        </row>
        <row r="1360">
          <cell r="S1360" t="str">
            <v/>
          </cell>
        </row>
        <row r="1361">
          <cell r="S1361" t="str">
            <v/>
          </cell>
        </row>
        <row r="1362">
          <cell r="S1362" t="str">
            <v/>
          </cell>
        </row>
        <row r="1363">
          <cell r="S1363" t="str">
            <v/>
          </cell>
        </row>
        <row r="1364">
          <cell r="S1364" t="str">
            <v/>
          </cell>
        </row>
        <row r="1365">
          <cell r="S1365" t="str">
            <v/>
          </cell>
        </row>
        <row r="1366">
          <cell r="S1366" t="str">
            <v/>
          </cell>
        </row>
        <row r="1367">
          <cell r="S1367" t="str">
            <v/>
          </cell>
        </row>
        <row r="1368">
          <cell r="S1368" t="str">
            <v/>
          </cell>
        </row>
        <row r="1369">
          <cell r="S1369" t="str">
            <v/>
          </cell>
        </row>
        <row r="1370">
          <cell r="S1370" t="str">
            <v/>
          </cell>
        </row>
        <row r="1371">
          <cell r="S1371" t="str">
            <v/>
          </cell>
        </row>
        <row r="1372">
          <cell r="S1372" t="str">
            <v/>
          </cell>
        </row>
        <row r="1373">
          <cell r="S1373" t="str">
            <v/>
          </cell>
        </row>
        <row r="1374">
          <cell r="S1374" t="str">
            <v/>
          </cell>
        </row>
        <row r="1375">
          <cell r="S1375" t="str">
            <v/>
          </cell>
        </row>
        <row r="1376">
          <cell r="S1376" t="str">
            <v/>
          </cell>
        </row>
        <row r="1377">
          <cell r="S1377" t="str">
            <v/>
          </cell>
        </row>
        <row r="1378">
          <cell r="S1378" t="str">
            <v/>
          </cell>
        </row>
        <row r="1379">
          <cell r="S1379" t="str">
            <v/>
          </cell>
        </row>
        <row r="1380">
          <cell r="S1380" t="str">
            <v/>
          </cell>
        </row>
        <row r="1381">
          <cell r="S1381" t="str">
            <v/>
          </cell>
        </row>
        <row r="1382">
          <cell r="S1382" t="str">
            <v/>
          </cell>
        </row>
        <row r="1383">
          <cell r="S1383" t="str">
            <v/>
          </cell>
        </row>
        <row r="1384">
          <cell r="S1384" t="str">
            <v/>
          </cell>
        </row>
        <row r="1385">
          <cell r="S1385" t="str">
            <v/>
          </cell>
        </row>
        <row r="1386">
          <cell r="S1386" t="str">
            <v/>
          </cell>
        </row>
        <row r="1387">
          <cell r="S1387" t="str">
            <v/>
          </cell>
        </row>
        <row r="1388">
          <cell r="S1388" t="str">
            <v/>
          </cell>
        </row>
        <row r="1389">
          <cell r="S1389" t="str">
            <v/>
          </cell>
        </row>
        <row r="1390">
          <cell r="S1390" t="str">
            <v/>
          </cell>
        </row>
        <row r="1391">
          <cell r="S1391" t="str">
            <v/>
          </cell>
        </row>
        <row r="1392">
          <cell r="S1392" t="str">
            <v/>
          </cell>
        </row>
        <row r="1393">
          <cell r="S1393" t="str">
            <v/>
          </cell>
        </row>
        <row r="1394">
          <cell r="S1394" t="str">
            <v/>
          </cell>
        </row>
        <row r="1395">
          <cell r="S1395" t="str">
            <v/>
          </cell>
        </row>
        <row r="1396">
          <cell r="S1396" t="str">
            <v/>
          </cell>
        </row>
        <row r="1397">
          <cell r="S1397" t="str">
            <v/>
          </cell>
        </row>
        <row r="1398">
          <cell r="S1398" t="str">
            <v/>
          </cell>
        </row>
        <row r="1399">
          <cell r="S1399" t="str">
            <v/>
          </cell>
        </row>
        <row r="1400">
          <cell r="S1400" t="str">
            <v/>
          </cell>
        </row>
        <row r="1401">
          <cell r="S1401" t="str">
            <v/>
          </cell>
        </row>
        <row r="1402">
          <cell r="S1402" t="str">
            <v/>
          </cell>
        </row>
        <row r="1403">
          <cell r="S1403" t="str">
            <v/>
          </cell>
        </row>
        <row r="1404">
          <cell r="S1404" t="str">
            <v/>
          </cell>
        </row>
        <row r="1405">
          <cell r="S1405" t="str">
            <v/>
          </cell>
        </row>
        <row r="1406">
          <cell r="S1406" t="str">
            <v/>
          </cell>
        </row>
        <row r="1407">
          <cell r="S1407" t="str">
            <v/>
          </cell>
        </row>
        <row r="1408">
          <cell r="S1408" t="str">
            <v/>
          </cell>
        </row>
        <row r="1409">
          <cell r="S1409" t="str">
            <v/>
          </cell>
        </row>
        <row r="1410">
          <cell r="S1410" t="str">
            <v/>
          </cell>
        </row>
        <row r="1411">
          <cell r="S1411" t="str">
            <v/>
          </cell>
        </row>
        <row r="1412">
          <cell r="S1412" t="str">
            <v/>
          </cell>
        </row>
        <row r="1413">
          <cell r="S1413" t="str">
            <v/>
          </cell>
        </row>
        <row r="1414">
          <cell r="S1414" t="str">
            <v/>
          </cell>
        </row>
        <row r="1415">
          <cell r="S1415" t="str">
            <v/>
          </cell>
        </row>
        <row r="1416">
          <cell r="S1416" t="str">
            <v/>
          </cell>
        </row>
        <row r="1417">
          <cell r="S1417" t="str">
            <v/>
          </cell>
        </row>
        <row r="1418">
          <cell r="S1418" t="str">
            <v/>
          </cell>
        </row>
        <row r="1419">
          <cell r="S1419" t="str">
            <v/>
          </cell>
        </row>
        <row r="1420">
          <cell r="S1420" t="str">
            <v/>
          </cell>
        </row>
        <row r="1421">
          <cell r="S1421" t="str">
            <v/>
          </cell>
        </row>
        <row r="1422">
          <cell r="S1422" t="str">
            <v/>
          </cell>
        </row>
        <row r="1423">
          <cell r="S1423" t="str">
            <v/>
          </cell>
        </row>
        <row r="1424">
          <cell r="S1424" t="str">
            <v/>
          </cell>
        </row>
        <row r="1425">
          <cell r="S1425" t="str">
            <v/>
          </cell>
        </row>
        <row r="1426">
          <cell r="S1426" t="str">
            <v/>
          </cell>
        </row>
        <row r="1427">
          <cell r="S1427" t="str">
            <v/>
          </cell>
        </row>
        <row r="1428">
          <cell r="S1428" t="str">
            <v/>
          </cell>
        </row>
        <row r="1429">
          <cell r="S1429" t="str">
            <v/>
          </cell>
        </row>
        <row r="1430">
          <cell r="S1430" t="str">
            <v/>
          </cell>
        </row>
        <row r="1431">
          <cell r="S1431" t="str">
            <v/>
          </cell>
        </row>
        <row r="1432">
          <cell r="S1432" t="str">
            <v/>
          </cell>
        </row>
        <row r="1433">
          <cell r="S1433" t="str">
            <v/>
          </cell>
        </row>
        <row r="1434">
          <cell r="S1434" t="str">
            <v/>
          </cell>
        </row>
        <row r="1435">
          <cell r="S1435" t="str">
            <v/>
          </cell>
        </row>
        <row r="1436">
          <cell r="S1436" t="str">
            <v/>
          </cell>
        </row>
        <row r="1437">
          <cell r="S1437" t="str">
            <v/>
          </cell>
        </row>
        <row r="1438">
          <cell r="S1438" t="str">
            <v/>
          </cell>
        </row>
        <row r="1439">
          <cell r="S1439" t="str">
            <v/>
          </cell>
        </row>
        <row r="1440">
          <cell r="S1440" t="str">
            <v/>
          </cell>
        </row>
        <row r="1441">
          <cell r="S1441" t="str">
            <v/>
          </cell>
        </row>
        <row r="1442">
          <cell r="S1442" t="str">
            <v/>
          </cell>
        </row>
        <row r="1443">
          <cell r="S1443" t="str">
            <v/>
          </cell>
        </row>
        <row r="1444">
          <cell r="S1444" t="str">
            <v/>
          </cell>
        </row>
        <row r="1445">
          <cell r="S1445" t="str">
            <v/>
          </cell>
        </row>
        <row r="1446">
          <cell r="S1446" t="str">
            <v/>
          </cell>
        </row>
        <row r="1447">
          <cell r="S1447" t="str">
            <v/>
          </cell>
        </row>
        <row r="1448">
          <cell r="S1448" t="str">
            <v/>
          </cell>
        </row>
        <row r="1449">
          <cell r="S1449" t="str">
            <v/>
          </cell>
        </row>
        <row r="1450">
          <cell r="S1450" t="str">
            <v/>
          </cell>
        </row>
        <row r="1451">
          <cell r="S1451" t="str">
            <v/>
          </cell>
        </row>
        <row r="1452">
          <cell r="S1452" t="str">
            <v/>
          </cell>
        </row>
        <row r="1453">
          <cell r="S1453" t="str">
            <v/>
          </cell>
        </row>
        <row r="1454">
          <cell r="S1454" t="str">
            <v/>
          </cell>
        </row>
        <row r="1455">
          <cell r="S1455" t="str">
            <v/>
          </cell>
        </row>
        <row r="1456">
          <cell r="S1456" t="str">
            <v/>
          </cell>
        </row>
        <row r="1457">
          <cell r="S1457" t="str">
            <v/>
          </cell>
        </row>
        <row r="1458">
          <cell r="S1458" t="str">
            <v/>
          </cell>
        </row>
        <row r="1459">
          <cell r="S1459" t="str">
            <v/>
          </cell>
        </row>
        <row r="1460">
          <cell r="S1460" t="str">
            <v/>
          </cell>
        </row>
        <row r="1461">
          <cell r="S1461" t="str">
            <v/>
          </cell>
        </row>
        <row r="1462">
          <cell r="S1462" t="str">
            <v/>
          </cell>
        </row>
        <row r="1463">
          <cell r="S1463" t="str">
            <v/>
          </cell>
        </row>
        <row r="1464">
          <cell r="S1464" t="str">
            <v/>
          </cell>
        </row>
        <row r="1465">
          <cell r="S1465" t="str">
            <v/>
          </cell>
        </row>
        <row r="1466">
          <cell r="S1466" t="str">
            <v/>
          </cell>
        </row>
        <row r="1467">
          <cell r="S1467" t="str">
            <v/>
          </cell>
        </row>
        <row r="1468">
          <cell r="S1468" t="str">
            <v/>
          </cell>
        </row>
        <row r="1469">
          <cell r="S1469" t="str">
            <v/>
          </cell>
        </row>
        <row r="1470">
          <cell r="S1470" t="str">
            <v/>
          </cell>
        </row>
        <row r="1471">
          <cell r="S1471" t="str">
            <v/>
          </cell>
        </row>
        <row r="1472">
          <cell r="S1472" t="str">
            <v/>
          </cell>
        </row>
        <row r="1473">
          <cell r="S1473" t="str">
            <v/>
          </cell>
        </row>
        <row r="1474">
          <cell r="S1474" t="str">
            <v/>
          </cell>
        </row>
        <row r="1475">
          <cell r="S1475" t="str">
            <v/>
          </cell>
        </row>
        <row r="1476">
          <cell r="S1476" t="str">
            <v/>
          </cell>
        </row>
        <row r="1477">
          <cell r="S1477" t="str">
            <v/>
          </cell>
        </row>
        <row r="1478">
          <cell r="S1478" t="str">
            <v/>
          </cell>
        </row>
        <row r="1479">
          <cell r="S1479" t="str">
            <v/>
          </cell>
        </row>
        <row r="1480">
          <cell r="S1480" t="str">
            <v/>
          </cell>
        </row>
        <row r="1481">
          <cell r="S1481" t="str">
            <v/>
          </cell>
        </row>
        <row r="1482">
          <cell r="S1482" t="str">
            <v/>
          </cell>
        </row>
        <row r="1483">
          <cell r="S1483" t="str">
            <v/>
          </cell>
        </row>
        <row r="1484">
          <cell r="S1484" t="str">
            <v/>
          </cell>
        </row>
        <row r="1485">
          <cell r="S1485" t="str">
            <v/>
          </cell>
        </row>
        <row r="1486">
          <cell r="S1486" t="str">
            <v/>
          </cell>
        </row>
        <row r="1487">
          <cell r="S1487" t="str">
            <v/>
          </cell>
        </row>
        <row r="1488">
          <cell r="S1488" t="str">
            <v/>
          </cell>
        </row>
        <row r="1489">
          <cell r="S1489" t="str">
            <v/>
          </cell>
        </row>
        <row r="1490">
          <cell r="S1490" t="str">
            <v/>
          </cell>
        </row>
        <row r="1491">
          <cell r="S1491" t="str">
            <v/>
          </cell>
        </row>
        <row r="1492">
          <cell r="S1492" t="str">
            <v/>
          </cell>
        </row>
        <row r="1493">
          <cell r="S1493" t="str">
            <v/>
          </cell>
        </row>
        <row r="1494">
          <cell r="S1494" t="str">
            <v/>
          </cell>
        </row>
        <row r="1495">
          <cell r="S1495" t="str">
            <v/>
          </cell>
        </row>
        <row r="1496">
          <cell r="S1496" t="str">
            <v/>
          </cell>
        </row>
        <row r="1497">
          <cell r="S1497" t="str">
            <v/>
          </cell>
        </row>
        <row r="1498">
          <cell r="S1498" t="str">
            <v/>
          </cell>
        </row>
        <row r="1499">
          <cell r="S1499" t="str">
            <v/>
          </cell>
        </row>
        <row r="1500">
          <cell r="S1500" t="str">
            <v/>
          </cell>
        </row>
      </sheetData>
      <sheetData sheetId="2" refreshError="1"/>
      <sheetData sheetId="3">
        <row r="1">
          <cell r="A1" t="str">
            <v>Société</v>
          </cell>
          <cell r="B1" t="str">
            <v>Interco</v>
          </cell>
          <cell r="C1" t="str">
            <v>BU</v>
          </cell>
          <cell r="D1" t="str">
            <v>SA</v>
          </cell>
          <cell r="E1" t="str">
            <v>NatClt</v>
          </cell>
          <cell r="F1" t="str">
            <v>UM</v>
          </cell>
          <cell r="G1" t="str">
            <v>H1</v>
          </cell>
          <cell r="H1" t="str">
            <v>H1_lib</v>
          </cell>
          <cell r="I1" t="str">
            <v>H2</v>
          </cell>
          <cell r="J1" t="str">
            <v>H2_lib</v>
          </cell>
          <cell r="K1" t="str">
            <v>Type de valeur</v>
          </cell>
          <cell r="L1" t="str">
            <v>Type_lib</v>
          </cell>
          <cell r="M1" t="str">
            <v>CA</v>
          </cell>
          <cell r="N1" t="str">
            <v>Hierar</v>
          </cell>
        </row>
        <row r="2">
          <cell r="A2" t="str">
            <v>0005</v>
          </cell>
          <cell r="B2" t="str">
            <v>#</v>
          </cell>
          <cell r="C2" t="str">
            <v>#</v>
          </cell>
          <cell r="D2" t="str">
            <v>#</v>
          </cell>
          <cell r="E2" t="str">
            <v>#</v>
          </cell>
          <cell r="F2" t="str">
            <v>#</v>
          </cell>
          <cell r="G2" t="str">
            <v>#</v>
          </cell>
          <cell r="H2" t="str">
            <v>S1/01/ZC01/Non affecté</v>
          </cell>
          <cell r="I2" t="str">
            <v>#</v>
          </cell>
          <cell r="J2" t="str">
            <v>S1/01/ZC01/Non affecté</v>
          </cell>
          <cell r="K2" t="str">
            <v>F</v>
          </cell>
          <cell r="L2" t="str">
            <v>Commande ferme</v>
          </cell>
          <cell r="M2">
            <v>9.5258599999999998</v>
          </cell>
          <cell r="N2" t="str">
            <v>#</v>
          </cell>
        </row>
        <row r="3">
          <cell r="A3" t="str">
            <v>0005</v>
          </cell>
          <cell r="B3" t="str">
            <v>0</v>
          </cell>
          <cell r="C3" t="str">
            <v>AAE</v>
          </cell>
          <cell r="D3" t="str">
            <v>023</v>
          </cell>
          <cell r="E3" t="str">
            <v>11</v>
          </cell>
          <cell r="F3" t="str">
            <v>AUT</v>
          </cell>
          <cell r="G3" t="str">
            <v>#</v>
          </cell>
          <cell r="H3" t="str">
            <v>S3/01/ZC01/Non affecté</v>
          </cell>
          <cell r="I3" t="str">
            <v>9000860</v>
          </cell>
          <cell r="J3" t="str">
            <v>RECALVI (GRUPO)</v>
          </cell>
          <cell r="K3" t="str">
            <v>I</v>
          </cell>
          <cell r="L3" t="str">
            <v>Livraison en préparation</v>
          </cell>
          <cell r="M3">
            <v>6.9558</v>
          </cell>
          <cell r="N3" t="str">
            <v>9000860</v>
          </cell>
        </row>
        <row r="4">
          <cell r="A4" t="str">
            <v>0005</v>
          </cell>
          <cell r="B4" t="str">
            <v>0</v>
          </cell>
          <cell r="C4" t="str">
            <v>AAE</v>
          </cell>
          <cell r="D4" t="str">
            <v>023</v>
          </cell>
          <cell r="E4" t="str">
            <v>11</v>
          </cell>
          <cell r="F4" t="str">
            <v>AUT</v>
          </cell>
          <cell r="G4" t="str">
            <v>#</v>
          </cell>
          <cell r="H4" t="str">
            <v>S3/01/ZC01/Non affecté</v>
          </cell>
          <cell r="I4" t="str">
            <v>9000860</v>
          </cell>
          <cell r="J4" t="str">
            <v>RECALVI (GRUPO)</v>
          </cell>
          <cell r="K4" t="str">
            <v>F</v>
          </cell>
          <cell r="L4" t="str">
            <v>Commande ferme</v>
          </cell>
          <cell r="M4">
            <v>3.6951399999999999</v>
          </cell>
          <cell r="N4" t="str">
            <v>9000860</v>
          </cell>
        </row>
        <row r="5">
          <cell r="A5" t="str">
            <v>0005</v>
          </cell>
          <cell r="B5" t="str">
            <v>0</v>
          </cell>
          <cell r="C5" t="str">
            <v>AAE</v>
          </cell>
          <cell r="D5" t="str">
            <v>023</v>
          </cell>
          <cell r="E5" t="str">
            <v>11</v>
          </cell>
          <cell r="F5" t="str">
            <v>AUT</v>
          </cell>
          <cell r="G5" t="str">
            <v>9000126</v>
          </cell>
          <cell r="H5" t="str">
            <v>TEMOT INTERNATIONAL</v>
          </cell>
          <cell r="I5" t="str">
            <v>#</v>
          </cell>
          <cell r="J5" t="str">
            <v>S3/01/ZC01/Non affecté</v>
          </cell>
          <cell r="K5" t="str">
            <v>F</v>
          </cell>
          <cell r="L5" t="str">
            <v>Commande ferme</v>
          </cell>
          <cell r="M5">
            <v>1.1605000000000001</v>
          </cell>
          <cell r="N5" t="str">
            <v>#</v>
          </cell>
        </row>
        <row r="6">
          <cell r="A6" t="str">
            <v>0005</v>
          </cell>
          <cell r="B6" t="str">
            <v>0</v>
          </cell>
          <cell r="C6" t="str">
            <v>AAE</v>
          </cell>
          <cell r="D6" t="str">
            <v>023</v>
          </cell>
          <cell r="E6" t="str">
            <v>11</v>
          </cell>
          <cell r="F6" t="str">
            <v>AUT</v>
          </cell>
          <cell r="G6" t="str">
            <v>9000133</v>
          </cell>
          <cell r="H6" t="str">
            <v>ADI</v>
          </cell>
          <cell r="I6" t="str">
            <v>9000105</v>
          </cell>
          <cell r="J6" t="str">
            <v>AD PARTS SL ( GRUPO)</v>
          </cell>
          <cell r="K6" t="str">
            <v>I</v>
          </cell>
          <cell r="L6" t="str">
            <v>Livraison en préparation</v>
          </cell>
          <cell r="M6">
            <v>1.7548299999999999</v>
          </cell>
          <cell r="N6" t="str">
            <v>9000105</v>
          </cell>
        </row>
        <row r="7">
          <cell r="A7" t="str">
            <v>0005</v>
          </cell>
          <cell r="B7" t="str">
            <v>0</v>
          </cell>
          <cell r="C7" t="str">
            <v>AAE</v>
          </cell>
          <cell r="D7" t="str">
            <v>023</v>
          </cell>
          <cell r="E7" t="str">
            <v>11</v>
          </cell>
          <cell r="F7" t="str">
            <v>AUT</v>
          </cell>
          <cell r="G7" t="str">
            <v>9000133</v>
          </cell>
          <cell r="H7" t="str">
            <v>ADI</v>
          </cell>
          <cell r="I7" t="str">
            <v>9000105</v>
          </cell>
          <cell r="J7" t="str">
            <v>AD PARTS SL ( GRUPO)</v>
          </cell>
          <cell r="K7" t="str">
            <v>F</v>
          </cell>
          <cell r="L7" t="str">
            <v>Commande ferme</v>
          </cell>
          <cell r="M7">
            <v>1.3959699999999999</v>
          </cell>
          <cell r="N7" t="str">
            <v>9000105</v>
          </cell>
        </row>
        <row r="8">
          <cell r="A8" t="str">
            <v>0005</v>
          </cell>
          <cell r="B8" t="str">
            <v>0</v>
          </cell>
          <cell r="C8" t="str">
            <v>AAE</v>
          </cell>
          <cell r="D8" t="str">
            <v>023</v>
          </cell>
          <cell r="E8" t="str">
            <v>11</v>
          </cell>
          <cell r="F8" t="str">
            <v>DIS</v>
          </cell>
          <cell r="G8" t="str">
            <v>#</v>
          </cell>
          <cell r="H8" t="str">
            <v>S3/01/ZC01/Non affecté</v>
          </cell>
          <cell r="I8" t="str">
            <v>#</v>
          </cell>
          <cell r="J8" t="str">
            <v>S3/01/ZC01/Non affecté</v>
          </cell>
          <cell r="K8" t="str">
            <v>F</v>
          </cell>
          <cell r="L8" t="str">
            <v>Commande ferme</v>
          </cell>
          <cell r="M8">
            <v>0.67265999999999992</v>
          </cell>
          <cell r="N8" t="str">
            <v>#</v>
          </cell>
        </row>
        <row r="9">
          <cell r="A9" t="str">
            <v>0005</v>
          </cell>
          <cell r="B9" t="str">
            <v>0</v>
          </cell>
          <cell r="C9" t="str">
            <v>AAE</v>
          </cell>
          <cell r="D9" t="str">
            <v>023</v>
          </cell>
          <cell r="E9" t="str">
            <v>11</v>
          </cell>
          <cell r="F9" t="str">
            <v>DIS</v>
          </cell>
          <cell r="G9" t="str">
            <v>9000132</v>
          </cell>
          <cell r="H9" t="str">
            <v>ATR INTERNATIONAL</v>
          </cell>
          <cell r="I9" t="str">
            <v>9000970</v>
          </cell>
          <cell r="J9" t="str">
            <v>GRUPO DAVASA &amp; CGA</v>
          </cell>
          <cell r="K9" t="str">
            <v>F</v>
          </cell>
          <cell r="L9" t="str">
            <v>Commande ferme</v>
          </cell>
          <cell r="M9">
            <v>0.32894999999999996</v>
          </cell>
          <cell r="N9" t="str">
            <v>9000970</v>
          </cell>
        </row>
        <row r="10">
          <cell r="A10" t="str">
            <v>0005</v>
          </cell>
          <cell r="B10" t="str">
            <v>0</v>
          </cell>
          <cell r="C10" t="str">
            <v>AAE</v>
          </cell>
          <cell r="D10" t="str">
            <v>023</v>
          </cell>
          <cell r="E10" t="str">
            <v>11</v>
          </cell>
          <cell r="F10" t="str">
            <v>DIS</v>
          </cell>
          <cell r="G10" t="str">
            <v>9000133</v>
          </cell>
          <cell r="H10" t="str">
            <v>ADI</v>
          </cell>
          <cell r="I10" t="str">
            <v>9000105</v>
          </cell>
          <cell r="J10" t="str">
            <v>AD PARTS SL ( GRUPO)</v>
          </cell>
          <cell r="K10" t="str">
            <v>I</v>
          </cell>
          <cell r="L10" t="str">
            <v>Livraison en préparation</v>
          </cell>
          <cell r="M10">
            <v>2.49281</v>
          </cell>
          <cell r="N10" t="str">
            <v>9000105</v>
          </cell>
        </row>
        <row r="11">
          <cell r="A11" t="str">
            <v>0005</v>
          </cell>
          <cell r="B11" t="str">
            <v>0</v>
          </cell>
          <cell r="C11" t="str">
            <v>AAE</v>
          </cell>
          <cell r="D11" t="str">
            <v>023</v>
          </cell>
          <cell r="E11" t="str">
            <v>11</v>
          </cell>
          <cell r="F11" t="str">
            <v>DIS</v>
          </cell>
          <cell r="G11" t="str">
            <v>9000133</v>
          </cell>
          <cell r="H11" t="str">
            <v>ADI</v>
          </cell>
          <cell r="I11" t="str">
            <v>9000105</v>
          </cell>
          <cell r="J11" t="str">
            <v>AD PARTS SL ( GRUPO)</v>
          </cell>
          <cell r="K11" t="str">
            <v>F</v>
          </cell>
          <cell r="L11" t="str">
            <v>Commande ferme</v>
          </cell>
          <cell r="M11">
            <v>1.49847</v>
          </cell>
          <cell r="N11" t="str">
            <v>9000105</v>
          </cell>
        </row>
        <row r="12">
          <cell r="A12" t="str">
            <v>0005</v>
          </cell>
          <cell r="B12" t="str">
            <v>0</v>
          </cell>
          <cell r="C12" t="str">
            <v>AAE</v>
          </cell>
          <cell r="D12" t="str">
            <v>023</v>
          </cell>
          <cell r="E12" t="str">
            <v>11</v>
          </cell>
          <cell r="F12" t="str">
            <v>DIS</v>
          </cell>
          <cell r="G12" t="str">
            <v>9000930</v>
          </cell>
          <cell r="H12" t="str">
            <v>NEXUS Automotive International</v>
          </cell>
          <cell r="I12" t="str">
            <v>9001050</v>
          </cell>
          <cell r="J12" t="str">
            <v>IDAP Grupo Serca</v>
          </cell>
          <cell r="K12" t="str">
            <v>I</v>
          </cell>
          <cell r="L12" t="str">
            <v>Livraison en préparation</v>
          </cell>
          <cell r="M12">
            <v>28.38711</v>
          </cell>
          <cell r="N12" t="str">
            <v>9001050</v>
          </cell>
        </row>
        <row r="13">
          <cell r="A13" t="str">
            <v>0005</v>
          </cell>
          <cell r="B13" t="str">
            <v>0</v>
          </cell>
          <cell r="C13" t="str">
            <v>AAE</v>
          </cell>
          <cell r="D13" t="str">
            <v>023</v>
          </cell>
          <cell r="E13" t="str">
            <v>11</v>
          </cell>
          <cell r="F13" t="str">
            <v>DIS</v>
          </cell>
          <cell r="G13" t="str">
            <v>9000930</v>
          </cell>
          <cell r="H13" t="str">
            <v>NEXUS Automotive International</v>
          </cell>
          <cell r="I13" t="str">
            <v>9001050</v>
          </cell>
          <cell r="J13" t="str">
            <v>IDAP Grupo Serca</v>
          </cell>
          <cell r="K13" t="str">
            <v>F</v>
          </cell>
          <cell r="L13" t="str">
            <v>Commande ferme</v>
          </cell>
          <cell r="M13">
            <v>1.1041800000000002</v>
          </cell>
          <cell r="N13" t="str">
            <v>9001050</v>
          </cell>
        </row>
        <row r="14">
          <cell r="A14" t="str">
            <v>0005</v>
          </cell>
          <cell r="B14" t="str">
            <v>0</v>
          </cell>
          <cell r="C14" t="str">
            <v>AAE</v>
          </cell>
          <cell r="D14" t="str">
            <v>023</v>
          </cell>
          <cell r="E14" t="str">
            <v>11</v>
          </cell>
          <cell r="F14" t="str">
            <v>IAM</v>
          </cell>
          <cell r="G14" t="str">
            <v>#</v>
          </cell>
          <cell r="H14" t="str">
            <v>S3/01/ZC01/Non affecté</v>
          </cell>
          <cell r="I14" t="str">
            <v>9000860</v>
          </cell>
          <cell r="J14" t="str">
            <v>RECALVI (GRUPO)</v>
          </cell>
          <cell r="K14" t="str">
            <v>F</v>
          </cell>
          <cell r="L14" t="str">
            <v>Commande ferme</v>
          </cell>
          <cell r="M14">
            <v>0.83357999999999999</v>
          </cell>
          <cell r="N14" t="str">
            <v>9000860</v>
          </cell>
        </row>
        <row r="15">
          <cell r="A15" t="str">
            <v>0005</v>
          </cell>
          <cell r="B15" t="str">
            <v>0</v>
          </cell>
          <cell r="C15" t="str">
            <v>AAE</v>
          </cell>
          <cell r="D15" t="str">
            <v>023</v>
          </cell>
          <cell r="E15" t="str">
            <v>11</v>
          </cell>
          <cell r="F15" t="str">
            <v>IAM</v>
          </cell>
          <cell r="G15" t="str">
            <v>#</v>
          </cell>
          <cell r="H15" t="str">
            <v>S3/01/ZC01/Non affecté</v>
          </cell>
          <cell r="I15" t="str">
            <v>9000975</v>
          </cell>
          <cell r="J15" t="str">
            <v>DIPART S.L. (GRUPO)</v>
          </cell>
          <cell r="K15" t="str">
            <v>F</v>
          </cell>
          <cell r="L15" t="str">
            <v>Commande ferme</v>
          </cell>
          <cell r="M15">
            <v>0.51985999999999999</v>
          </cell>
          <cell r="N15" t="str">
            <v>9000975</v>
          </cell>
        </row>
        <row r="16">
          <cell r="A16" t="str">
            <v>0005</v>
          </cell>
          <cell r="B16" t="str">
            <v>0</v>
          </cell>
          <cell r="C16" t="str">
            <v>AAE</v>
          </cell>
          <cell r="D16" t="str">
            <v>023</v>
          </cell>
          <cell r="E16" t="str">
            <v>11</v>
          </cell>
          <cell r="F16" t="str">
            <v>IAM</v>
          </cell>
          <cell r="G16" t="str">
            <v>#</v>
          </cell>
          <cell r="H16" t="str">
            <v>S3/01/ZC01/Non affecté</v>
          </cell>
          <cell r="I16" t="str">
            <v>9000985</v>
          </cell>
          <cell r="J16" t="str">
            <v>GRUPO ANDEL AUTOMOCIÓN</v>
          </cell>
          <cell r="K16" t="str">
            <v>F</v>
          </cell>
          <cell r="L16" t="str">
            <v>Commande ferme</v>
          </cell>
          <cell r="M16">
            <v>9.8900000000000002E-2</v>
          </cell>
          <cell r="N16" t="str">
            <v>9000985</v>
          </cell>
        </row>
        <row r="17">
          <cell r="A17" t="str">
            <v>0005</v>
          </cell>
          <cell r="B17" t="str">
            <v>0</v>
          </cell>
          <cell r="C17" t="str">
            <v>AAE</v>
          </cell>
          <cell r="D17" t="str">
            <v>023</v>
          </cell>
          <cell r="E17" t="str">
            <v>11</v>
          </cell>
          <cell r="F17" t="str">
            <v>IAM</v>
          </cell>
          <cell r="G17" t="str">
            <v>9000126</v>
          </cell>
          <cell r="H17" t="str">
            <v>TEMOT INTERNATIONAL</v>
          </cell>
          <cell r="I17" t="str">
            <v>9000106</v>
          </cell>
          <cell r="J17" t="str">
            <v>CECAUTO  GRUPO (levante)</v>
          </cell>
          <cell r="K17" t="str">
            <v>I</v>
          </cell>
          <cell r="L17" t="str">
            <v>Livraison en préparation</v>
          </cell>
          <cell r="M17">
            <v>1.78593</v>
          </cell>
          <cell r="N17" t="str">
            <v>9000106</v>
          </cell>
        </row>
        <row r="18">
          <cell r="A18" t="str">
            <v>0005</v>
          </cell>
          <cell r="B18" t="str">
            <v>0</v>
          </cell>
          <cell r="C18" t="str">
            <v>AAE</v>
          </cell>
          <cell r="D18" t="str">
            <v>023</v>
          </cell>
          <cell r="E18" t="str">
            <v>11</v>
          </cell>
          <cell r="F18" t="str">
            <v>IAM</v>
          </cell>
          <cell r="G18" t="str">
            <v>9000126</v>
          </cell>
          <cell r="H18" t="str">
            <v>TEMOT INTERNATIONAL</v>
          </cell>
          <cell r="I18" t="str">
            <v>9000106</v>
          </cell>
          <cell r="J18" t="str">
            <v>CECAUTO  GRUPO (levante)</v>
          </cell>
          <cell r="K18" t="str">
            <v>F</v>
          </cell>
          <cell r="L18" t="str">
            <v>Commande ferme</v>
          </cell>
          <cell r="M18">
            <v>0.25519999999999998</v>
          </cell>
          <cell r="N18" t="str">
            <v>9000106</v>
          </cell>
        </row>
        <row r="19">
          <cell r="A19" t="str">
            <v>0005</v>
          </cell>
          <cell r="B19" t="str">
            <v>0</v>
          </cell>
          <cell r="C19" t="str">
            <v>AAE</v>
          </cell>
          <cell r="D19" t="str">
            <v>023</v>
          </cell>
          <cell r="E19" t="str">
            <v>11</v>
          </cell>
          <cell r="F19" t="str">
            <v>IAM</v>
          </cell>
          <cell r="G19" t="str">
            <v>9000132</v>
          </cell>
          <cell r="H19" t="str">
            <v>ATR INTERNATIONAL</v>
          </cell>
          <cell r="I19" t="str">
            <v>#</v>
          </cell>
          <cell r="J19" t="str">
            <v>S3/01/ZC01/Non affecté</v>
          </cell>
          <cell r="K19" t="str">
            <v>F</v>
          </cell>
          <cell r="L19" t="str">
            <v>Commande ferme</v>
          </cell>
          <cell r="M19">
            <v>4.0389200000000001</v>
          </cell>
          <cell r="N19" t="str">
            <v>#</v>
          </cell>
        </row>
        <row r="20">
          <cell r="A20" t="str">
            <v>0005</v>
          </cell>
          <cell r="B20" t="str">
            <v>0</v>
          </cell>
          <cell r="C20" t="str">
            <v>AAE</v>
          </cell>
          <cell r="D20" t="str">
            <v>023</v>
          </cell>
          <cell r="E20" t="str">
            <v>11</v>
          </cell>
          <cell r="F20" t="str">
            <v>IAM</v>
          </cell>
          <cell r="G20" t="str">
            <v>9000132</v>
          </cell>
          <cell r="H20" t="str">
            <v>ATR INTERNATIONAL</v>
          </cell>
          <cell r="I20" t="str">
            <v>9000970</v>
          </cell>
          <cell r="J20" t="str">
            <v>GRUPO DAVASA &amp; CGA</v>
          </cell>
          <cell r="K20" t="str">
            <v>F</v>
          </cell>
          <cell r="L20" t="str">
            <v>Commande ferme</v>
          </cell>
          <cell r="M20">
            <v>1.2098599999999999</v>
          </cell>
          <cell r="N20" t="str">
            <v>9000970</v>
          </cell>
        </row>
        <row r="21">
          <cell r="A21" t="str">
            <v>0005</v>
          </cell>
          <cell r="B21" t="str">
            <v>0</v>
          </cell>
          <cell r="C21" t="str">
            <v>AAE</v>
          </cell>
          <cell r="D21" t="str">
            <v>023</v>
          </cell>
          <cell r="E21" t="str">
            <v>11</v>
          </cell>
          <cell r="F21" t="str">
            <v>IAM</v>
          </cell>
          <cell r="G21" t="str">
            <v>9000133</v>
          </cell>
          <cell r="H21" t="str">
            <v>ADI</v>
          </cell>
          <cell r="I21" t="str">
            <v>9000105</v>
          </cell>
          <cell r="J21" t="str">
            <v>AD PARTS SL ( GRUPO)</v>
          </cell>
          <cell r="K21" t="str">
            <v>F</v>
          </cell>
          <cell r="L21" t="str">
            <v>Commande ferme</v>
          </cell>
          <cell r="M21">
            <v>0.17896999999999999</v>
          </cell>
          <cell r="N21" t="str">
            <v>9000105</v>
          </cell>
        </row>
        <row r="22">
          <cell r="A22" t="str">
            <v>0005</v>
          </cell>
          <cell r="B22" t="str">
            <v>0</v>
          </cell>
          <cell r="C22" t="str">
            <v>AAE</v>
          </cell>
          <cell r="D22" t="str">
            <v>023</v>
          </cell>
          <cell r="E22" t="str">
            <v>11</v>
          </cell>
          <cell r="F22" t="str">
            <v>MIX</v>
          </cell>
          <cell r="G22" t="str">
            <v>#</v>
          </cell>
          <cell r="H22" t="str">
            <v>S3/01/ZC01/Non affecté</v>
          </cell>
          <cell r="I22" t="str">
            <v>#</v>
          </cell>
          <cell r="J22" t="str">
            <v>S3/01/ZC01/Non affecté</v>
          </cell>
          <cell r="K22" t="str">
            <v>F</v>
          </cell>
          <cell r="L22" t="str">
            <v>Commande ferme</v>
          </cell>
          <cell r="M22">
            <v>10.20997</v>
          </cell>
          <cell r="N22" t="str">
            <v>#</v>
          </cell>
        </row>
        <row r="23">
          <cell r="A23" t="str">
            <v>0005</v>
          </cell>
          <cell r="B23" t="str">
            <v>0</v>
          </cell>
          <cell r="C23" t="str">
            <v>AAE</v>
          </cell>
          <cell r="D23" t="str">
            <v>023</v>
          </cell>
          <cell r="E23" t="str">
            <v>11</v>
          </cell>
          <cell r="F23" t="str">
            <v>PMT</v>
          </cell>
          <cell r="G23" t="str">
            <v>#</v>
          </cell>
          <cell r="H23" t="str">
            <v>S3/01/ZC01/Non affecté</v>
          </cell>
          <cell r="I23" t="str">
            <v>#</v>
          </cell>
          <cell r="J23" t="str">
            <v>S3/01/ZC01/Non affecté</v>
          </cell>
          <cell r="K23" t="str">
            <v>F</v>
          </cell>
          <cell r="L23" t="str">
            <v>Commande ferme</v>
          </cell>
          <cell r="M23">
            <v>12.512</v>
          </cell>
          <cell r="N23" t="str">
            <v>#</v>
          </cell>
        </row>
        <row r="24">
          <cell r="A24" t="str">
            <v>0005</v>
          </cell>
          <cell r="B24" t="str">
            <v>0</v>
          </cell>
          <cell r="C24" t="str">
            <v>AAE</v>
          </cell>
          <cell r="D24" t="str">
            <v>023</v>
          </cell>
          <cell r="E24" t="str">
            <v>12</v>
          </cell>
          <cell r="F24" t="str">
            <v>AUT</v>
          </cell>
          <cell r="G24" t="str">
            <v>#</v>
          </cell>
          <cell r="H24" t="str">
            <v>S3/01/ZC01/Non affecté</v>
          </cell>
          <cell r="I24" t="str">
            <v>#</v>
          </cell>
          <cell r="J24" t="str">
            <v>S3/01/ZC01/Non affecté</v>
          </cell>
          <cell r="K24" t="str">
            <v>F</v>
          </cell>
          <cell r="L24" t="str">
            <v>Commande ferme</v>
          </cell>
          <cell r="M24">
            <v>0.45739999999999997</v>
          </cell>
          <cell r="N24" t="str">
            <v>#</v>
          </cell>
        </row>
        <row r="25">
          <cell r="A25" t="str">
            <v>0005</v>
          </cell>
          <cell r="B25" t="str">
            <v>0</v>
          </cell>
          <cell r="C25" t="str">
            <v>AAE</v>
          </cell>
          <cell r="D25" t="str">
            <v>024</v>
          </cell>
          <cell r="E25" t="str">
            <v>10</v>
          </cell>
          <cell r="F25" t="str">
            <v>IAM</v>
          </cell>
          <cell r="G25" t="str">
            <v>#</v>
          </cell>
          <cell r="H25" t="str">
            <v>S3/01/ZC01/Non affecté</v>
          </cell>
          <cell r="I25" t="str">
            <v>#</v>
          </cell>
          <cell r="J25" t="str">
            <v>S3/01/ZC01/Non affecté</v>
          </cell>
          <cell r="K25" t="str">
            <v>F</v>
          </cell>
          <cell r="L25" t="str">
            <v>Commande ferme</v>
          </cell>
          <cell r="M25">
            <v>0</v>
          </cell>
          <cell r="N25" t="str">
            <v>#</v>
          </cell>
        </row>
        <row r="26">
          <cell r="A26" t="str">
            <v>0005</v>
          </cell>
          <cell r="B26" t="str">
            <v>0</v>
          </cell>
          <cell r="C26" t="str">
            <v>AAE</v>
          </cell>
          <cell r="D26" t="str">
            <v>024</v>
          </cell>
          <cell r="E26" t="str">
            <v>11</v>
          </cell>
          <cell r="F26" t="str">
            <v>AUT</v>
          </cell>
          <cell r="G26" t="str">
            <v>#</v>
          </cell>
          <cell r="H26" t="str">
            <v>S3/01/ZC01/Non affecté</v>
          </cell>
          <cell r="I26" t="str">
            <v>#</v>
          </cell>
          <cell r="J26" t="str">
            <v>S3/01/ZC01/Non affecté</v>
          </cell>
          <cell r="K26" t="str">
            <v>I</v>
          </cell>
          <cell r="L26" t="str">
            <v>Livraison en préparation</v>
          </cell>
          <cell r="M26">
            <v>25.754450000000002</v>
          </cell>
          <cell r="N26" t="str">
            <v>#</v>
          </cell>
        </row>
        <row r="27">
          <cell r="A27" t="str">
            <v>0005</v>
          </cell>
          <cell r="B27" t="str">
            <v>0</v>
          </cell>
          <cell r="C27" t="str">
            <v>AAE</v>
          </cell>
          <cell r="D27" t="str">
            <v>024</v>
          </cell>
          <cell r="E27" t="str">
            <v>11</v>
          </cell>
          <cell r="F27" t="str">
            <v>AUT</v>
          </cell>
          <cell r="G27" t="str">
            <v>#</v>
          </cell>
          <cell r="H27" t="str">
            <v>S3/01/ZC01/Non affecté</v>
          </cell>
          <cell r="I27" t="str">
            <v>#</v>
          </cell>
          <cell r="J27" t="str">
            <v>S3/01/ZC01/Non affecté</v>
          </cell>
          <cell r="K27" t="str">
            <v>F</v>
          </cell>
          <cell r="L27" t="str">
            <v>Commande ferme</v>
          </cell>
          <cell r="M27">
            <v>0</v>
          </cell>
          <cell r="N27" t="str">
            <v>#</v>
          </cell>
        </row>
        <row r="28">
          <cell r="A28" t="str">
            <v>0005</v>
          </cell>
          <cell r="B28" t="str">
            <v>0</v>
          </cell>
          <cell r="C28" t="str">
            <v>AAE</v>
          </cell>
          <cell r="D28" t="str">
            <v>024</v>
          </cell>
          <cell r="E28" t="str">
            <v>11</v>
          </cell>
          <cell r="F28" t="str">
            <v>IAM</v>
          </cell>
          <cell r="G28" t="str">
            <v>#</v>
          </cell>
          <cell r="H28" t="str">
            <v>S3/01/ZC01/Non affecté</v>
          </cell>
          <cell r="I28" t="str">
            <v>#</v>
          </cell>
          <cell r="J28" t="str">
            <v>S3/01/ZC01/Non affecté</v>
          </cell>
          <cell r="K28" t="str">
            <v>I</v>
          </cell>
          <cell r="L28" t="str">
            <v>Livraison en préparation</v>
          </cell>
          <cell r="M28">
            <v>5.1866000000000003</v>
          </cell>
          <cell r="N28" t="str">
            <v>#</v>
          </cell>
        </row>
        <row r="29">
          <cell r="A29" t="str">
            <v>0005</v>
          </cell>
          <cell r="B29" t="str">
            <v>0</v>
          </cell>
          <cell r="C29" t="str">
            <v>AAE</v>
          </cell>
          <cell r="D29" t="str">
            <v>024</v>
          </cell>
          <cell r="E29" t="str">
            <v>11</v>
          </cell>
          <cell r="F29" t="str">
            <v>IAM</v>
          </cell>
          <cell r="G29" t="str">
            <v>#</v>
          </cell>
          <cell r="H29" t="str">
            <v>S3/01/ZC01/Non affecté</v>
          </cell>
          <cell r="I29" t="str">
            <v>#</v>
          </cell>
          <cell r="J29" t="str">
            <v>S3/01/ZC01/Non affecté</v>
          </cell>
          <cell r="K29" t="str">
            <v>F</v>
          </cell>
          <cell r="L29" t="str">
            <v>Commande ferme</v>
          </cell>
          <cell r="M29">
            <v>3.98455</v>
          </cell>
          <cell r="N29" t="str">
            <v>#</v>
          </cell>
        </row>
        <row r="30">
          <cell r="A30" t="str">
            <v>0005</v>
          </cell>
          <cell r="B30" t="str">
            <v>0</v>
          </cell>
          <cell r="C30" t="str">
            <v>AAE</v>
          </cell>
          <cell r="D30" t="str">
            <v>024</v>
          </cell>
          <cell r="E30" t="str">
            <v>13</v>
          </cell>
          <cell r="F30" t="str">
            <v>AUT</v>
          </cell>
          <cell r="G30" t="str">
            <v>#</v>
          </cell>
          <cell r="H30" t="str">
            <v>S3/01/ZC01/Non affecté</v>
          </cell>
          <cell r="I30" t="str">
            <v>#</v>
          </cell>
          <cell r="J30" t="str">
            <v>S3/01/ZC01/Non affecté</v>
          </cell>
          <cell r="K30" t="str">
            <v>I</v>
          </cell>
          <cell r="L30" t="str">
            <v>Livraison en préparation</v>
          </cell>
          <cell r="M30">
            <v>16.315300000000001</v>
          </cell>
          <cell r="N30" t="str">
            <v>#</v>
          </cell>
        </row>
        <row r="31">
          <cell r="A31" t="str">
            <v>0005</v>
          </cell>
          <cell r="B31" t="str">
            <v>0</v>
          </cell>
          <cell r="C31" t="str">
            <v>AAE</v>
          </cell>
          <cell r="D31" t="str">
            <v>024</v>
          </cell>
          <cell r="E31" t="str">
            <v>13</v>
          </cell>
          <cell r="F31" t="str">
            <v>AUT</v>
          </cell>
          <cell r="G31" t="str">
            <v>#</v>
          </cell>
          <cell r="H31" t="str">
            <v>S3/01/ZC01/Non affecté</v>
          </cell>
          <cell r="I31" t="str">
            <v>#</v>
          </cell>
          <cell r="J31" t="str">
            <v>S3/01/ZC01/Non affecté</v>
          </cell>
          <cell r="K31" t="str">
            <v>F</v>
          </cell>
          <cell r="L31" t="str">
            <v>Commande ferme</v>
          </cell>
          <cell r="M31">
            <v>4.9000000000000002E-2</v>
          </cell>
          <cell r="N31" t="str">
            <v>#</v>
          </cell>
        </row>
        <row r="32">
          <cell r="A32" t="str">
            <v>0005</v>
          </cell>
          <cell r="B32" t="str">
            <v>0</v>
          </cell>
          <cell r="C32" t="str">
            <v>AAE</v>
          </cell>
          <cell r="D32" t="str">
            <v>024</v>
          </cell>
          <cell r="E32" t="str">
            <v>14</v>
          </cell>
          <cell r="F32" t="str">
            <v>IAM</v>
          </cell>
          <cell r="G32" t="str">
            <v>#</v>
          </cell>
          <cell r="H32" t="str">
            <v>S3/01/ZC01/Non affecté</v>
          </cell>
          <cell r="I32" t="str">
            <v>#</v>
          </cell>
          <cell r="J32" t="str">
            <v>S3/01/ZC01/Non affecté</v>
          </cell>
          <cell r="K32" t="str">
            <v>I</v>
          </cell>
          <cell r="L32" t="str">
            <v>Livraison en préparation</v>
          </cell>
          <cell r="M32">
            <v>5.14</v>
          </cell>
          <cell r="N32" t="str">
            <v>#</v>
          </cell>
        </row>
        <row r="33">
          <cell r="A33" t="str">
            <v>0005</v>
          </cell>
          <cell r="B33" t="str">
            <v>0</v>
          </cell>
          <cell r="C33" t="str">
            <v>AAE</v>
          </cell>
          <cell r="D33" t="str">
            <v>024</v>
          </cell>
          <cell r="E33" t="str">
            <v>14</v>
          </cell>
          <cell r="F33" t="str">
            <v>IAM</v>
          </cell>
          <cell r="G33" t="str">
            <v>#</v>
          </cell>
          <cell r="H33" t="str">
            <v>S3/01/ZC01/Non affecté</v>
          </cell>
          <cell r="I33" t="str">
            <v>#</v>
          </cell>
          <cell r="J33" t="str">
            <v>S3/01/ZC01/Non affecté</v>
          </cell>
          <cell r="K33" t="str">
            <v>F</v>
          </cell>
          <cell r="L33" t="str">
            <v>Commande ferme</v>
          </cell>
          <cell r="M33">
            <v>0.36876999999999999</v>
          </cell>
          <cell r="N33" t="str">
            <v>#</v>
          </cell>
        </row>
        <row r="34">
          <cell r="A34" t="str">
            <v>0005</v>
          </cell>
          <cell r="B34" t="str">
            <v>0</v>
          </cell>
          <cell r="C34" t="str">
            <v>AAE</v>
          </cell>
          <cell r="D34" t="str">
            <v>024</v>
          </cell>
          <cell r="E34" t="str">
            <v>14</v>
          </cell>
          <cell r="F34" t="str">
            <v>IAM</v>
          </cell>
          <cell r="G34" t="str">
            <v>9000126</v>
          </cell>
          <cell r="H34" t="str">
            <v>TEMOT INTERNATIONAL</v>
          </cell>
          <cell r="I34" t="str">
            <v>9001095</v>
          </cell>
          <cell r="J34" t="str">
            <v>NSD</v>
          </cell>
          <cell r="K34" t="str">
            <v>I</v>
          </cell>
          <cell r="L34" t="str">
            <v>Livraison en préparation</v>
          </cell>
          <cell r="M34">
            <v>9.3097900000000013</v>
          </cell>
          <cell r="N34" t="str">
            <v>9001095</v>
          </cell>
        </row>
        <row r="35">
          <cell r="A35" t="str">
            <v>0005</v>
          </cell>
          <cell r="B35" t="str">
            <v>0</v>
          </cell>
          <cell r="C35" t="str">
            <v>AAE</v>
          </cell>
          <cell r="D35" t="str">
            <v>024</v>
          </cell>
          <cell r="E35" t="str">
            <v>14</v>
          </cell>
          <cell r="F35" t="str">
            <v>IAM</v>
          </cell>
          <cell r="G35" t="str">
            <v>9000126</v>
          </cell>
          <cell r="H35" t="str">
            <v>TEMOT INTERNATIONAL</v>
          </cell>
          <cell r="I35" t="str">
            <v>9001095</v>
          </cell>
          <cell r="J35" t="str">
            <v>NSD</v>
          </cell>
          <cell r="K35" t="str">
            <v>F</v>
          </cell>
          <cell r="L35" t="str">
            <v>Commande ferme</v>
          </cell>
          <cell r="M35">
            <v>0</v>
          </cell>
          <cell r="N35" t="str">
            <v>9001095</v>
          </cell>
        </row>
        <row r="36">
          <cell r="A36" t="str">
            <v>0005</v>
          </cell>
          <cell r="B36" t="str">
            <v>0</v>
          </cell>
          <cell r="C36" t="str">
            <v>AAE</v>
          </cell>
          <cell r="D36" t="str">
            <v>024</v>
          </cell>
          <cell r="E36" t="str">
            <v>14</v>
          </cell>
          <cell r="F36" t="str">
            <v>IAM</v>
          </cell>
          <cell r="G36" t="str">
            <v>9000133</v>
          </cell>
          <cell r="H36" t="str">
            <v>ADI</v>
          </cell>
          <cell r="I36" t="str">
            <v>9000960</v>
          </cell>
          <cell r="J36" t="str">
            <v>AD ITALIE</v>
          </cell>
          <cell r="K36" t="str">
            <v>I</v>
          </cell>
          <cell r="L36" t="str">
            <v>Livraison en préparation</v>
          </cell>
          <cell r="M36">
            <v>22.87397</v>
          </cell>
          <cell r="N36" t="str">
            <v>9000960</v>
          </cell>
        </row>
        <row r="37">
          <cell r="A37" t="str">
            <v>0005</v>
          </cell>
          <cell r="B37" t="str">
            <v>0</v>
          </cell>
          <cell r="C37" t="str">
            <v>AAE</v>
          </cell>
          <cell r="D37" t="str">
            <v>024</v>
          </cell>
          <cell r="E37" t="str">
            <v>14</v>
          </cell>
          <cell r="F37" t="str">
            <v>IAM</v>
          </cell>
          <cell r="G37" t="str">
            <v>9000133</v>
          </cell>
          <cell r="H37" t="str">
            <v>ADI</v>
          </cell>
          <cell r="I37" t="str">
            <v>9000960</v>
          </cell>
          <cell r="J37" t="str">
            <v>AD ITALIE</v>
          </cell>
          <cell r="K37" t="str">
            <v>F</v>
          </cell>
          <cell r="L37" t="str">
            <v>Commande ferme</v>
          </cell>
          <cell r="M37">
            <v>2.31887</v>
          </cell>
          <cell r="N37" t="str">
            <v>9000960</v>
          </cell>
        </row>
        <row r="38">
          <cell r="A38" t="str">
            <v>0005</v>
          </cell>
          <cell r="B38" t="str">
            <v>0</v>
          </cell>
          <cell r="C38" t="str">
            <v>AAE</v>
          </cell>
          <cell r="D38" t="str">
            <v>024</v>
          </cell>
          <cell r="E38" t="str">
            <v>14</v>
          </cell>
          <cell r="F38" t="str">
            <v>IAM</v>
          </cell>
          <cell r="G38" t="str">
            <v>9000920</v>
          </cell>
          <cell r="H38" t="str">
            <v>GROUPAUTO INTERNATIONAL</v>
          </cell>
          <cell r="I38" t="str">
            <v>9000921</v>
          </cell>
          <cell r="J38" t="str">
            <v>ITALIE GROUPAUTO</v>
          </cell>
          <cell r="K38" t="str">
            <v>F</v>
          </cell>
          <cell r="L38" t="str">
            <v>Commande ferme</v>
          </cell>
          <cell r="M38">
            <v>2.4375</v>
          </cell>
          <cell r="N38" t="str">
            <v>9000921</v>
          </cell>
        </row>
        <row r="39">
          <cell r="A39" t="str">
            <v>0005</v>
          </cell>
          <cell r="B39" t="str">
            <v>0</v>
          </cell>
          <cell r="C39" t="str">
            <v>AAE</v>
          </cell>
          <cell r="D39" t="str">
            <v>024</v>
          </cell>
          <cell r="E39" t="str">
            <v>16</v>
          </cell>
          <cell r="F39" t="str">
            <v>AUT</v>
          </cell>
          <cell r="G39" t="str">
            <v>9001202</v>
          </cell>
          <cell r="H39" t="str">
            <v>OES EUROPE</v>
          </cell>
          <cell r="I39" t="str">
            <v>9000258</v>
          </cell>
          <cell r="J39" t="str">
            <v>OES ITALY</v>
          </cell>
          <cell r="K39" t="str">
            <v>I</v>
          </cell>
          <cell r="L39" t="str">
            <v>Livraison en préparation</v>
          </cell>
          <cell r="M39">
            <v>24.28631</v>
          </cell>
          <cell r="N39" t="str">
            <v>9000258</v>
          </cell>
        </row>
        <row r="40">
          <cell r="A40" t="str">
            <v>0005</v>
          </cell>
          <cell r="B40" t="str">
            <v>0</v>
          </cell>
          <cell r="C40" t="str">
            <v>AAE</v>
          </cell>
          <cell r="D40" t="str">
            <v>024</v>
          </cell>
          <cell r="E40" t="str">
            <v>16</v>
          </cell>
          <cell r="F40" t="str">
            <v>AUT</v>
          </cell>
          <cell r="G40" t="str">
            <v>9001202</v>
          </cell>
          <cell r="H40" t="str">
            <v>OES EUROPE</v>
          </cell>
          <cell r="I40" t="str">
            <v>9000258</v>
          </cell>
          <cell r="J40" t="str">
            <v>OES ITALY</v>
          </cell>
          <cell r="K40" t="str">
            <v>F</v>
          </cell>
          <cell r="L40" t="str">
            <v>Commande ferme</v>
          </cell>
          <cell r="M40">
            <v>49.726980000000005</v>
          </cell>
          <cell r="N40" t="str">
            <v>9000258</v>
          </cell>
        </row>
        <row r="41">
          <cell r="A41" t="str">
            <v>0005</v>
          </cell>
          <cell r="B41" t="str">
            <v>0</v>
          </cell>
          <cell r="C41" t="str">
            <v>AAE</v>
          </cell>
          <cell r="D41" t="str">
            <v>025</v>
          </cell>
          <cell r="E41" t="str">
            <v>10</v>
          </cell>
          <cell r="F41" t="str">
            <v>AUT</v>
          </cell>
          <cell r="G41" t="str">
            <v>#</v>
          </cell>
          <cell r="H41" t="str">
            <v>S3/01/ZC01/Non affecté</v>
          </cell>
          <cell r="I41" t="str">
            <v>#</v>
          </cell>
          <cell r="J41" t="str">
            <v>S3/01/ZC01/Non affecté</v>
          </cell>
          <cell r="K41" t="str">
            <v>I</v>
          </cell>
          <cell r="L41" t="str">
            <v>Livraison en préparation</v>
          </cell>
          <cell r="M41">
            <v>223.89067</v>
          </cell>
          <cell r="N41" t="str">
            <v>#</v>
          </cell>
        </row>
        <row r="42">
          <cell r="A42" t="str">
            <v>0005</v>
          </cell>
          <cell r="B42" t="str">
            <v>0</v>
          </cell>
          <cell r="C42" t="str">
            <v>AAE</v>
          </cell>
          <cell r="D42" t="str">
            <v>025</v>
          </cell>
          <cell r="E42" t="str">
            <v>10</v>
          </cell>
          <cell r="F42" t="str">
            <v>AUT</v>
          </cell>
          <cell r="G42" t="str">
            <v>#</v>
          </cell>
          <cell r="H42" t="str">
            <v>S3/01/ZC01/Non affecté</v>
          </cell>
          <cell r="I42" t="str">
            <v>#</v>
          </cell>
          <cell r="J42" t="str">
            <v>S3/01/ZC01/Non affecté</v>
          </cell>
          <cell r="K42" t="str">
            <v>F</v>
          </cell>
          <cell r="L42" t="str">
            <v>Commande ferme</v>
          </cell>
          <cell r="M42">
            <v>10.404879999999999</v>
          </cell>
          <cell r="N42" t="str">
            <v>#</v>
          </cell>
        </row>
        <row r="43">
          <cell r="A43" t="str">
            <v>0005</v>
          </cell>
          <cell r="B43" t="str">
            <v>0</v>
          </cell>
          <cell r="C43" t="str">
            <v>AAE</v>
          </cell>
          <cell r="D43" t="str">
            <v>025</v>
          </cell>
          <cell r="E43" t="str">
            <v>10</v>
          </cell>
          <cell r="F43" t="str">
            <v>MQC</v>
          </cell>
          <cell r="G43" t="str">
            <v>#</v>
          </cell>
          <cell r="H43" t="str">
            <v>S3/01/ZC01/Non affecté</v>
          </cell>
          <cell r="I43" t="str">
            <v>#</v>
          </cell>
          <cell r="J43" t="str">
            <v>S3/01/ZC01/Non affecté</v>
          </cell>
          <cell r="K43" t="str">
            <v>F</v>
          </cell>
          <cell r="L43" t="str">
            <v>Commande ferme</v>
          </cell>
          <cell r="M43">
            <v>0.88979999999999992</v>
          </cell>
          <cell r="N43" t="str">
            <v>#</v>
          </cell>
        </row>
        <row r="44">
          <cell r="A44" t="str">
            <v>0005</v>
          </cell>
          <cell r="B44" t="str">
            <v>0</v>
          </cell>
          <cell r="C44" t="str">
            <v>AAE</v>
          </cell>
          <cell r="D44" t="str">
            <v>025</v>
          </cell>
          <cell r="E44" t="str">
            <v>10</v>
          </cell>
          <cell r="F44" t="str">
            <v>MSC</v>
          </cell>
          <cell r="G44" t="str">
            <v>#</v>
          </cell>
          <cell r="H44" t="str">
            <v>S1/01/ZC01/Non affecté</v>
          </cell>
          <cell r="I44" t="str">
            <v>#</v>
          </cell>
          <cell r="J44" t="str">
            <v>S1/01/ZC01/Non affecté</v>
          </cell>
          <cell r="K44" t="str">
            <v>I</v>
          </cell>
          <cell r="L44" t="str">
            <v>Livraison en préparation</v>
          </cell>
          <cell r="M44">
            <v>4.6661400000000004</v>
          </cell>
          <cell r="N44" t="str">
            <v>#</v>
          </cell>
        </row>
        <row r="45">
          <cell r="A45" t="str">
            <v>0005</v>
          </cell>
          <cell r="B45" t="str">
            <v>0</v>
          </cell>
          <cell r="C45" t="str">
            <v>AAE</v>
          </cell>
          <cell r="D45" t="str">
            <v>025</v>
          </cell>
          <cell r="E45" t="str">
            <v>10</v>
          </cell>
          <cell r="F45" t="str">
            <v>MSC</v>
          </cell>
          <cell r="G45" t="str">
            <v>#</v>
          </cell>
          <cell r="H45" t="str">
            <v>S1/01/ZC01/Non affecté</v>
          </cell>
          <cell r="I45" t="str">
            <v>#</v>
          </cell>
          <cell r="J45" t="str">
            <v>S1/01/ZC01/Non affecté</v>
          </cell>
          <cell r="K45" t="str">
            <v>F</v>
          </cell>
          <cell r="L45" t="str">
            <v>Commande ferme</v>
          </cell>
          <cell r="M45">
            <v>0</v>
          </cell>
          <cell r="N45" t="str">
            <v>#</v>
          </cell>
        </row>
        <row r="46">
          <cell r="A46" t="str">
            <v>0005</v>
          </cell>
          <cell r="B46" t="str">
            <v>0</v>
          </cell>
          <cell r="C46" t="str">
            <v>AAE</v>
          </cell>
          <cell r="D46" t="str">
            <v>025</v>
          </cell>
          <cell r="E46" t="str">
            <v>11</v>
          </cell>
          <cell r="F46" t="str">
            <v>DIS</v>
          </cell>
          <cell r="G46" t="str">
            <v>9000126</v>
          </cell>
          <cell r="H46" t="str">
            <v>TEMOT INTERNATIONAL</v>
          </cell>
          <cell r="I46" t="str">
            <v>9000125</v>
          </cell>
          <cell r="J46" t="str">
            <v>AUTOLIA</v>
          </cell>
          <cell r="K46" t="str">
            <v>F</v>
          </cell>
          <cell r="L46" t="str">
            <v>Commande ferme</v>
          </cell>
          <cell r="M46">
            <v>0.63830999999999993</v>
          </cell>
          <cell r="N46" t="str">
            <v>9000125</v>
          </cell>
        </row>
        <row r="47">
          <cell r="A47" t="str">
            <v>0005</v>
          </cell>
          <cell r="B47" t="str">
            <v>0</v>
          </cell>
          <cell r="C47" t="str">
            <v>AAE</v>
          </cell>
          <cell r="D47" t="str">
            <v>025</v>
          </cell>
          <cell r="E47" t="str">
            <v>11</v>
          </cell>
          <cell r="F47" t="str">
            <v>IAM</v>
          </cell>
          <cell r="G47" t="str">
            <v>#</v>
          </cell>
          <cell r="H47" t="str">
            <v>S3/01/ZC01/Non affecté</v>
          </cell>
          <cell r="I47" t="str">
            <v>#</v>
          </cell>
          <cell r="J47" t="str">
            <v>S3/01/ZC01/Non affecté</v>
          </cell>
          <cell r="K47" t="str">
            <v>I</v>
          </cell>
          <cell r="L47" t="str">
            <v>Livraison en préparation</v>
          </cell>
          <cell r="M47">
            <v>55.983160000000005</v>
          </cell>
          <cell r="N47" t="str">
            <v>#</v>
          </cell>
        </row>
        <row r="48">
          <cell r="A48" t="str">
            <v>0005</v>
          </cell>
          <cell r="B48" t="str">
            <v>0</v>
          </cell>
          <cell r="C48" t="str">
            <v>AAE</v>
          </cell>
          <cell r="D48" t="str">
            <v>025</v>
          </cell>
          <cell r="E48" t="str">
            <v>11</v>
          </cell>
          <cell r="F48" t="str">
            <v>IAM</v>
          </cell>
          <cell r="G48" t="str">
            <v>#</v>
          </cell>
          <cell r="H48" t="str">
            <v>S3/01/ZC01/Non affecté</v>
          </cell>
          <cell r="I48" t="str">
            <v>#</v>
          </cell>
          <cell r="J48" t="str">
            <v>S3/01/ZC01/Non affecté</v>
          </cell>
          <cell r="K48" t="str">
            <v>F</v>
          </cell>
          <cell r="L48" t="str">
            <v>Commande ferme</v>
          </cell>
          <cell r="M48">
            <v>1.4380500000000001</v>
          </cell>
          <cell r="N48" t="str">
            <v>#</v>
          </cell>
        </row>
        <row r="49">
          <cell r="A49" t="str">
            <v>0005</v>
          </cell>
          <cell r="B49" t="str">
            <v>0</v>
          </cell>
          <cell r="C49" t="str">
            <v>AAE</v>
          </cell>
          <cell r="D49" t="str">
            <v>025</v>
          </cell>
          <cell r="E49" t="str">
            <v>11</v>
          </cell>
          <cell r="F49" t="str">
            <v>IAM</v>
          </cell>
          <cell r="G49" t="str">
            <v>9000126</v>
          </cell>
          <cell r="H49" t="str">
            <v>TEMOT INTERNATIONAL</v>
          </cell>
          <cell r="I49" t="str">
            <v>9000125</v>
          </cell>
          <cell r="J49" t="str">
            <v>AUTOLIA</v>
          </cell>
          <cell r="K49" t="str">
            <v>I</v>
          </cell>
          <cell r="L49" t="str">
            <v>Livraison en préparation</v>
          </cell>
          <cell r="M49">
            <v>0.69635999999999998</v>
          </cell>
          <cell r="N49" t="str">
            <v>9000125</v>
          </cell>
        </row>
        <row r="50">
          <cell r="A50" t="str">
            <v>0005</v>
          </cell>
          <cell r="B50" t="str">
            <v>0</v>
          </cell>
          <cell r="C50" t="str">
            <v>AAE</v>
          </cell>
          <cell r="D50" t="str">
            <v>025</v>
          </cell>
          <cell r="E50" t="str">
            <v>11</v>
          </cell>
          <cell r="F50" t="str">
            <v>IAM</v>
          </cell>
          <cell r="G50" t="str">
            <v>9000126</v>
          </cell>
          <cell r="H50" t="str">
            <v>TEMOT INTERNATIONAL</v>
          </cell>
          <cell r="I50" t="str">
            <v>9000125</v>
          </cell>
          <cell r="J50" t="str">
            <v>AUTOLIA</v>
          </cell>
          <cell r="K50" t="str">
            <v>F</v>
          </cell>
          <cell r="L50" t="str">
            <v>Commande ferme</v>
          </cell>
          <cell r="M50">
            <v>7.2225600000000005</v>
          </cell>
          <cell r="N50" t="str">
            <v>9000125</v>
          </cell>
        </row>
        <row r="51">
          <cell r="A51" t="str">
            <v>0005</v>
          </cell>
          <cell r="B51" t="str">
            <v>0</v>
          </cell>
          <cell r="C51" t="str">
            <v>AAE</v>
          </cell>
          <cell r="D51" t="str">
            <v>025</v>
          </cell>
          <cell r="E51" t="str">
            <v>11</v>
          </cell>
          <cell r="F51" t="str">
            <v>IAM</v>
          </cell>
          <cell r="G51" t="str">
            <v>9000132</v>
          </cell>
          <cell r="H51" t="str">
            <v>ATR INTERNATIONAL</v>
          </cell>
          <cell r="I51" t="str">
            <v>9001099</v>
          </cell>
          <cell r="J51" t="str">
            <v>GROUPE LAURENT</v>
          </cell>
          <cell r="K51" t="str">
            <v>I</v>
          </cell>
          <cell r="L51" t="str">
            <v>Livraison en préparation</v>
          </cell>
          <cell r="M51">
            <v>16.477349999999998</v>
          </cell>
          <cell r="N51" t="str">
            <v>9001099</v>
          </cell>
        </row>
        <row r="52">
          <cell r="A52" t="str">
            <v>0005</v>
          </cell>
          <cell r="B52" t="str">
            <v>0</v>
          </cell>
          <cell r="C52" t="str">
            <v>AAE</v>
          </cell>
          <cell r="D52" t="str">
            <v>025</v>
          </cell>
          <cell r="E52" t="str">
            <v>11</v>
          </cell>
          <cell r="F52" t="str">
            <v>IAM</v>
          </cell>
          <cell r="G52" t="str">
            <v>9000132</v>
          </cell>
          <cell r="H52" t="str">
            <v>ATR INTERNATIONAL</v>
          </cell>
          <cell r="I52" t="str">
            <v>9001099</v>
          </cell>
          <cell r="J52" t="str">
            <v>GROUPE LAURENT</v>
          </cell>
          <cell r="K52" t="str">
            <v>F</v>
          </cell>
          <cell r="L52" t="str">
            <v>Commande ferme</v>
          </cell>
          <cell r="M52">
            <v>11.572799999999999</v>
          </cell>
          <cell r="N52" t="str">
            <v>9001099</v>
          </cell>
        </row>
        <row r="53">
          <cell r="A53" t="str">
            <v>0005</v>
          </cell>
          <cell r="B53" t="str">
            <v>0</v>
          </cell>
          <cell r="C53" t="str">
            <v>AAE</v>
          </cell>
          <cell r="D53" t="str">
            <v>025</v>
          </cell>
          <cell r="E53" t="str">
            <v>11</v>
          </cell>
          <cell r="F53" t="str">
            <v>IAM</v>
          </cell>
          <cell r="G53" t="str">
            <v>9000133</v>
          </cell>
          <cell r="H53" t="str">
            <v>ADI</v>
          </cell>
          <cell r="I53" t="str">
            <v>9000120</v>
          </cell>
          <cell r="J53" t="str">
            <v>AD FRANCE</v>
          </cell>
          <cell r="K53" t="str">
            <v>F</v>
          </cell>
          <cell r="L53" t="str">
            <v>Commande ferme</v>
          </cell>
          <cell r="M53">
            <v>0.25013000000000002</v>
          </cell>
          <cell r="N53" t="str">
            <v>9000120</v>
          </cell>
        </row>
        <row r="54">
          <cell r="A54" t="str">
            <v>0005</v>
          </cell>
          <cell r="B54" t="str">
            <v>0</v>
          </cell>
          <cell r="C54" t="str">
            <v>AAE</v>
          </cell>
          <cell r="D54" t="str">
            <v>025</v>
          </cell>
          <cell r="E54" t="str">
            <v>11</v>
          </cell>
          <cell r="F54" t="str">
            <v>IAM</v>
          </cell>
          <cell r="G54" t="str">
            <v>9000920</v>
          </cell>
          <cell r="H54" t="str">
            <v>GROUPAUTO INTERNATIONAL</v>
          </cell>
          <cell r="I54" t="str">
            <v>9001056</v>
          </cell>
          <cell r="J54" t="str">
            <v>ALLIANCE AUTO</v>
          </cell>
          <cell r="K54" t="str">
            <v>I</v>
          </cell>
          <cell r="L54" t="str">
            <v>Livraison en préparation</v>
          </cell>
          <cell r="M54">
            <v>1.75302</v>
          </cell>
          <cell r="N54" t="str">
            <v>9001056</v>
          </cell>
        </row>
        <row r="55">
          <cell r="A55" t="str">
            <v>0005</v>
          </cell>
          <cell r="B55" t="str">
            <v>0</v>
          </cell>
          <cell r="C55" t="str">
            <v>AAE</v>
          </cell>
          <cell r="D55" t="str">
            <v>025</v>
          </cell>
          <cell r="E55" t="str">
            <v>11</v>
          </cell>
          <cell r="F55" t="str">
            <v>IAM</v>
          </cell>
          <cell r="G55" t="str">
            <v>9000920</v>
          </cell>
          <cell r="H55" t="str">
            <v>GROUPAUTO INTERNATIONAL</v>
          </cell>
          <cell r="I55" t="str">
            <v>9001056</v>
          </cell>
          <cell r="J55" t="str">
            <v>ALLIANCE AUTO</v>
          </cell>
          <cell r="K55" t="str">
            <v>F</v>
          </cell>
          <cell r="L55" t="str">
            <v>Commande ferme</v>
          </cell>
          <cell r="M55">
            <v>2.8855</v>
          </cell>
          <cell r="N55" t="str">
            <v>9001056</v>
          </cell>
        </row>
        <row r="56">
          <cell r="A56" t="str">
            <v>0005</v>
          </cell>
          <cell r="B56" t="str">
            <v>0</v>
          </cell>
          <cell r="C56" t="str">
            <v>AAE</v>
          </cell>
          <cell r="D56" t="str">
            <v>025</v>
          </cell>
          <cell r="E56" t="str">
            <v>11</v>
          </cell>
          <cell r="F56" t="str">
            <v>IAM</v>
          </cell>
          <cell r="G56" t="str">
            <v>9000930</v>
          </cell>
          <cell r="H56" t="str">
            <v>NEXUS Automotive International</v>
          </cell>
          <cell r="I56" t="str">
            <v>9001060</v>
          </cell>
          <cell r="J56" t="str">
            <v>ID RECHANGE</v>
          </cell>
          <cell r="K56" t="str">
            <v>I</v>
          </cell>
          <cell r="L56" t="str">
            <v>Livraison en préparation</v>
          </cell>
          <cell r="M56">
            <v>4.7359999999999999E-2</v>
          </cell>
          <cell r="N56" t="str">
            <v>9001060</v>
          </cell>
        </row>
        <row r="57">
          <cell r="A57" t="str">
            <v>0005</v>
          </cell>
          <cell r="B57" t="str">
            <v>0</v>
          </cell>
          <cell r="C57" t="str">
            <v>AAE</v>
          </cell>
          <cell r="D57" t="str">
            <v>025</v>
          </cell>
          <cell r="E57" t="str">
            <v>11</v>
          </cell>
          <cell r="F57" t="str">
            <v>IAM</v>
          </cell>
          <cell r="G57" t="str">
            <v>9000930</v>
          </cell>
          <cell r="H57" t="str">
            <v>NEXUS Automotive International</v>
          </cell>
          <cell r="I57" t="str">
            <v>9001060</v>
          </cell>
          <cell r="J57" t="str">
            <v>ID RECHANGE</v>
          </cell>
          <cell r="K57" t="str">
            <v>F</v>
          </cell>
          <cell r="L57" t="str">
            <v>Commande ferme</v>
          </cell>
          <cell r="M57">
            <v>0.21447999999999998</v>
          </cell>
          <cell r="N57" t="str">
            <v>9001060</v>
          </cell>
        </row>
        <row r="58">
          <cell r="A58" t="str">
            <v>0005</v>
          </cell>
          <cell r="B58" t="str">
            <v>0</v>
          </cell>
          <cell r="C58" t="str">
            <v>AAE</v>
          </cell>
          <cell r="D58" t="str">
            <v>025</v>
          </cell>
          <cell r="E58" t="str">
            <v>11</v>
          </cell>
          <cell r="F58" t="str">
            <v>MSC</v>
          </cell>
          <cell r="G58" t="str">
            <v>#</v>
          </cell>
          <cell r="H58" t="str">
            <v>S3/01/ZC01/Non affecté</v>
          </cell>
          <cell r="I58" t="str">
            <v>#</v>
          </cell>
          <cell r="J58" t="str">
            <v>S3/01/ZC01/Non affecté</v>
          </cell>
          <cell r="K58" t="str">
            <v>I</v>
          </cell>
          <cell r="L58" t="str">
            <v>Livraison en préparation</v>
          </cell>
          <cell r="M58">
            <v>1.395</v>
          </cell>
          <cell r="N58" t="str">
            <v>#</v>
          </cell>
        </row>
        <row r="59">
          <cell r="A59" t="str">
            <v>0005</v>
          </cell>
          <cell r="B59" t="str">
            <v>0</v>
          </cell>
          <cell r="C59" t="str">
            <v>AAE</v>
          </cell>
          <cell r="D59" t="str">
            <v>025</v>
          </cell>
          <cell r="E59" t="str">
            <v>11</v>
          </cell>
          <cell r="F59" t="str">
            <v>MSC</v>
          </cell>
          <cell r="G59" t="str">
            <v>#</v>
          </cell>
          <cell r="H59" t="str">
            <v>S3/01/ZC01/Non affecté</v>
          </cell>
          <cell r="I59" t="str">
            <v>#</v>
          </cell>
          <cell r="J59" t="str">
            <v>S3/01/ZC01/Non affecté</v>
          </cell>
          <cell r="K59" t="str">
            <v>F</v>
          </cell>
          <cell r="L59" t="str">
            <v>Commande ferme</v>
          </cell>
          <cell r="M59">
            <v>0</v>
          </cell>
          <cell r="N59" t="str">
            <v>#</v>
          </cell>
        </row>
        <row r="60">
          <cell r="A60" t="str">
            <v>0005</v>
          </cell>
          <cell r="B60" t="str">
            <v>0</v>
          </cell>
          <cell r="C60" t="str">
            <v>AAE</v>
          </cell>
          <cell r="D60" t="str">
            <v>025</v>
          </cell>
          <cell r="E60" t="str">
            <v>12</v>
          </cell>
          <cell r="F60" t="str">
            <v>AUT</v>
          </cell>
          <cell r="G60" t="str">
            <v>#</v>
          </cell>
          <cell r="H60" t="str">
            <v>S3/01/ZC01/Non affecté</v>
          </cell>
          <cell r="I60" t="str">
            <v>#</v>
          </cell>
          <cell r="J60" t="str">
            <v>S3/01/ZC01/Non affecté</v>
          </cell>
          <cell r="K60" t="str">
            <v>I</v>
          </cell>
          <cell r="L60" t="str">
            <v>Livraison en préparation</v>
          </cell>
          <cell r="M60">
            <v>0</v>
          </cell>
          <cell r="N60" t="str">
            <v>#</v>
          </cell>
        </row>
        <row r="61">
          <cell r="A61" t="str">
            <v>0005</v>
          </cell>
          <cell r="B61" t="str">
            <v>0</v>
          </cell>
          <cell r="C61" t="str">
            <v>AAE</v>
          </cell>
          <cell r="D61" t="str">
            <v>025</v>
          </cell>
          <cell r="E61" t="str">
            <v>12</v>
          </cell>
          <cell r="F61" t="str">
            <v>AUT</v>
          </cell>
          <cell r="G61" t="str">
            <v>#</v>
          </cell>
          <cell r="H61" t="str">
            <v>S3/01/ZC01/Non affecté</v>
          </cell>
          <cell r="I61" t="str">
            <v>#</v>
          </cell>
          <cell r="J61" t="str">
            <v>S3/01/ZC01/Non affecté</v>
          </cell>
          <cell r="K61" t="str">
            <v>F</v>
          </cell>
          <cell r="L61" t="str">
            <v>Commande ferme</v>
          </cell>
          <cell r="M61">
            <v>0.38880000000000003</v>
          </cell>
          <cell r="N61" t="str">
            <v>#</v>
          </cell>
        </row>
        <row r="62">
          <cell r="A62" t="str">
            <v>0005</v>
          </cell>
          <cell r="B62" t="str">
            <v>0</v>
          </cell>
          <cell r="C62" t="str">
            <v>AAE</v>
          </cell>
          <cell r="D62" t="str">
            <v>025</v>
          </cell>
          <cell r="E62" t="str">
            <v>12</v>
          </cell>
          <cell r="F62" t="str">
            <v>IAM</v>
          </cell>
          <cell r="G62" t="str">
            <v>#</v>
          </cell>
          <cell r="H62" t="str">
            <v>S3/01/ZC01/Non affecté</v>
          </cell>
          <cell r="I62" t="str">
            <v>#</v>
          </cell>
          <cell r="J62" t="str">
            <v>S3/01/ZC01/Non affecté</v>
          </cell>
          <cell r="K62" t="str">
            <v>F</v>
          </cell>
          <cell r="L62" t="str">
            <v>Commande ferme</v>
          </cell>
          <cell r="M62">
            <v>2.8300000000000002E-2</v>
          </cell>
          <cell r="N62" t="str">
            <v>#</v>
          </cell>
        </row>
        <row r="63">
          <cell r="A63" t="str">
            <v>0005</v>
          </cell>
          <cell r="B63" t="str">
            <v>0</v>
          </cell>
          <cell r="C63" t="str">
            <v>AAE</v>
          </cell>
          <cell r="D63" t="str">
            <v>025</v>
          </cell>
          <cell r="E63" t="str">
            <v>13</v>
          </cell>
          <cell r="F63" t="str">
            <v>IAM</v>
          </cell>
          <cell r="G63" t="str">
            <v>#</v>
          </cell>
          <cell r="H63" t="str">
            <v>S3/01/ZC01/Non affecté</v>
          </cell>
          <cell r="I63" t="str">
            <v>#</v>
          </cell>
          <cell r="J63" t="str">
            <v>S3/01/ZC01/Non affecté</v>
          </cell>
          <cell r="K63" t="str">
            <v>F</v>
          </cell>
          <cell r="L63" t="str">
            <v>Commande ferme</v>
          </cell>
          <cell r="M63">
            <v>48.829529999999998</v>
          </cell>
          <cell r="N63" t="str">
            <v>#</v>
          </cell>
        </row>
        <row r="64">
          <cell r="A64" t="str">
            <v>0005</v>
          </cell>
          <cell r="B64" t="str">
            <v>0</v>
          </cell>
          <cell r="C64" t="str">
            <v>AAE</v>
          </cell>
          <cell r="D64" t="str">
            <v>025</v>
          </cell>
          <cell r="E64" t="str">
            <v>14</v>
          </cell>
          <cell r="F64" t="str">
            <v>IAM</v>
          </cell>
          <cell r="G64" t="str">
            <v>#</v>
          </cell>
          <cell r="H64" t="str">
            <v>S3/01/ZC01/Non affecté</v>
          </cell>
          <cell r="I64" t="str">
            <v>#</v>
          </cell>
          <cell r="J64" t="str">
            <v>S3/01/ZC01/Non affecté</v>
          </cell>
          <cell r="K64" t="str">
            <v>I</v>
          </cell>
          <cell r="L64" t="str">
            <v>Livraison en préparation</v>
          </cell>
          <cell r="M64">
            <v>3.49959</v>
          </cell>
          <cell r="N64" t="str">
            <v>#</v>
          </cell>
        </row>
        <row r="65">
          <cell r="A65" t="str">
            <v>0005</v>
          </cell>
          <cell r="B65" t="str">
            <v>0</v>
          </cell>
          <cell r="C65" t="str">
            <v>AAE</v>
          </cell>
          <cell r="D65" t="str">
            <v>025</v>
          </cell>
          <cell r="E65" t="str">
            <v>14</v>
          </cell>
          <cell r="F65" t="str">
            <v>IAM</v>
          </cell>
          <cell r="G65" t="str">
            <v>#</v>
          </cell>
          <cell r="H65" t="str">
            <v>S3/01/ZC01/Non affecté</v>
          </cell>
          <cell r="I65" t="str">
            <v>#</v>
          </cell>
          <cell r="J65" t="str">
            <v>S3/01/ZC01/Non affecté</v>
          </cell>
          <cell r="K65" t="str">
            <v>F</v>
          </cell>
          <cell r="L65" t="str">
            <v>Commande ferme</v>
          </cell>
          <cell r="M65">
            <v>1.2741</v>
          </cell>
          <cell r="N65" t="str">
            <v>#</v>
          </cell>
        </row>
        <row r="66">
          <cell r="A66" t="str">
            <v>0005</v>
          </cell>
          <cell r="B66" t="str">
            <v>0</v>
          </cell>
          <cell r="C66" t="str">
            <v>AAE</v>
          </cell>
          <cell r="D66" t="str">
            <v>025</v>
          </cell>
          <cell r="E66" t="str">
            <v>14</v>
          </cell>
          <cell r="F66" t="str">
            <v>IAM</v>
          </cell>
          <cell r="G66" t="str">
            <v>9000126</v>
          </cell>
          <cell r="H66" t="str">
            <v>TEMOT INTERNATIONAL</v>
          </cell>
          <cell r="I66" t="str">
            <v>9000125</v>
          </cell>
          <cell r="J66" t="str">
            <v>AUTOLIA</v>
          </cell>
          <cell r="K66" t="str">
            <v>I</v>
          </cell>
          <cell r="L66" t="str">
            <v>Livraison en préparation</v>
          </cell>
          <cell r="M66">
            <v>16.755599999999998</v>
          </cell>
          <cell r="N66" t="str">
            <v>9000125</v>
          </cell>
        </row>
        <row r="67">
          <cell r="A67" t="str">
            <v>0005</v>
          </cell>
          <cell r="B67" t="str">
            <v>0</v>
          </cell>
          <cell r="C67" t="str">
            <v>AAE</v>
          </cell>
          <cell r="D67" t="str">
            <v>025</v>
          </cell>
          <cell r="E67" t="str">
            <v>14</v>
          </cell>
          <cell r="F67" t="str">
            <v>IAM</v>
          </cell>
          <cell r="G67" t="str">
            <v>9000126</v>
          </cell>
          <cell r="H67" t="str">
            <v>TEMOT INTERNATIONAL</v>
          </cell>
          <cell r="I67" t="str">
            <v>9000125</v>
          </cell>
          <cell r="J67" t="str">
            <v>AUTOLIA</v>
          </cell>
          <cell r="K67" t="str">
            <v>F</v>
          </cell>
          <cell r="L67" t="str">
            <v>Commande ferme</v>
          </cell>
          <cell r="M67">
            <v>4.14316</v>
          </cell>
          <cell r="N67" t="str">
            <v>9000125</v>
          </cell>
        </row>
        <row r="68">
          <cell r="A68" t="str">
            <v>0005</v>
          </cell>
          <cell r="B68" t="str">
            <v>0</v>
          </cell>
          <cell r="C68" t="str">
            <v>AAE</v>
          </cell>
          <cell r="D68" t="str">
            <v>025</v>
          </cell>
          <cell r="E68" t="str">
            <v>14</v>
          </cell>
          <cell r="F68" t="str">
            <v>IAM</v>
          </cell>
          <cell r="G68" t="str">
            <v>9000920</v>
          </cell>
          <cell r="H68" t="str">
            <v>GROUPAUTO INTERNATIONAL</v>
          </cell>
          <cell r="I68" t="str">
            <v>9001056</v>
          </cell>
          <cell r="J68" t="str">
            <v>ALLIANCE AUTO</v>
          </cell>
          <cell r="K68" t="str">
            <v>F</v>
          </cell>
          <cell r="L68" t="str">
            <v>Commande ferme</v>
          </cell>
          <cell r="M68">
            <v>5.30342</v>
          </cell>
          <cell r="N68" t="str">
            <v>9001056</v>
          </cell>
        </row>
        <row r="69">
          <cell r="A69" t="str">
            <v>0005</v>
          </cell>
          <cell r="B69" t="str">
            <v>0</v>
          </cell>
          <cell r="C69" t="str">
            <v>AAE</v>
          </cell>
          <cell r="D69" t="str">
            <v>025</v>
          </cell>
          <cell r="E69" t="str">
            <v>14</v>
          </cell>
          <cell r="F69" t="str">
            <v>IAM</v>
          </cell>
          <cell r="G69" t="str">
            <v>9000930</v>
          </cell>
          <cell r="H69" t="str">
            <v>NEXUS Automotive International</v>
          </cell>
          <cell r="I69" t="str">
            <v>9000272</v>
          </cell>
          <cell r="J69" t="str">
            <v>APPRAU</v>
          </cell>
          <cell r="K69" t="str">
            <v>I</v>
          </cell>
          <cell r="L69" t="str">
            <v>Livraison en préparation</v>
          </cell>
          <cell r="M69">
            <v>10.09717</v>
          </cell>
          <cell r="N69" t="str">
            <v>9000272</v>
          </cell>
        </row>
        <row r="70">
          <cell r="A70" t="str">
            <v>0005</v>
          </cell>
          <cell r="B70" t="str">
            <v>0</v>
          </cell>
          <cell r="C70" t="str">
            <v>AAE</v>
          </cell>
          <cell r="D70" t="str">
            <v>025</v>
          </cell>
          <cell r="E70" t="str">
            <v>14</v>
          </cell>
          <cell r="F70" t="str">
            <v>IAM</v>
          </cell>
          <cell r="G70" t="str">
            <v>9000930</v>
          </cell>
          <cell r="H70" t="str">
            <v>NEXUS Automotive International</v>
          </cell>
          <cell r="I70" t="str">
            <v>9000272</v>
          </cell>
          <cell r="J70" t="str">
            <v>APPRAU</v>
          </cell>
          <cell r="K70" t="str">
            <v>F</v>
          </cell>
          <cell r="L70" t="str">
            <v>Commande ferme</v>
          </cell>
          <cell r="M70">
            <v>16.176569999999998</v>
          </cell>
          <cell r="N70" t="str">
            <v>9000272</v>
          </cell>
        </row>
        <row r="71">
          <cell r="A71" t="str">
            <v>0005</v>
          </cell>
          <cell r="B71" t="str">
            <v>0</v>
          </cell>
          <cell r="C71" t="str">
            <v>AAE</v>
          </cell>
          <cell r="D71" t="str">
            <v>025</v>
          </cell>
          <cell r="E71" t="str">
            <v>14</v>
          </cell>
          <cell r="F71" t="str">
            <v>IAM</v>
          </cell>
          <cell r="G71" t="str">
            <v>9000930</v>
          </cell>
          <cell r="H71" t="str">
            <v>NEXUS Automotive International</v>
          </cell>
          <cell r="I71" t="str">
            <v>9000931</v>
          </cell>
          <cell r="J71" t="str">
            <v>IDAP S'Energie</v>
          </cell>
          <cell r="K71" t="str">
            <v>I</v>
          </cell>
          <cell r="L71" t="str">
            <v>Livraison en préparation</v>
          </cell>
          <cell r="M71">
            <v>21.267199999999999</v>
          </cell>
          <cell r="N71" t="str">
            <v>9000931</v>
          </cell>
        </row>
        <row r="72">
          <cell r="A72" t="str">
            <v>0005</v>
          </cell>
          <cell r="B72" t="str">
            <v>0</v>
          </cell>
          <cell r="C72" t="str">
            <v>AAE</v>
          </cell>
          <cell r="D72" t="str">
            <v>025</v>
          </cell>
          <cell r="E72" t="str">
            <v>14</v>
          </cell>
          <cell r="F72" t="str">
            <v>IAM</v>
          </cell>
          <cell r="G72" t="str">
            <v>9000930</v>
          </cell>
          <cell r="H72" t="str">
            <v>NEXUS Automotive International</v>
          </cell>
          <cell r="I72" t="str">
            <v>9000931</v>
          </cell>
          <cell r="J72" t="str">
            <v>IDAP S'Energie</v>
          </cell>
          <cell r="K72" t="str">
            <v>F</v>
          </cell>
          <cell r="L72" t="str">
            <v>Commande ferme</v>
          </cell>
          <cell r="M72">
            <v>4.9151600000000002</v>
          </cell>
          <cell r="N72" t="str">
            <v>9000931</v>
          </cell>
        </row>
        <row r="73">
          <cell r="A73" t="str">
            <v>0005</v>
          </cell>
          <cell r="B73" t="str">
            <v>0</v>
          </cell>
          <cell r="C73" t="str">
            <v>AAE</v>
          </cell>
          <cell r="D73" t="str">
            <v>025</v>
          </cell>
          <cell r="E73" t="str">
            <v>15</v>
          </cell>
          <cell r="F73" t="str">
            <v>IAM</v>
          </cell>
          <cell r="G73" t="str">
            <v>9000920</v>
          </cell>
          <cell r="H73" t="str">
            <v>GROUPAUTO INTERNATIONAL</v>
          </cell>
          <cell r="I73" t="str">
            <v>9001056</v>
          </cell>
          <cell r="J73" t="str">
            <v>ALLIANCE AUTO</v>
          </cell>
          <cell r="K73" t="str">
            <v>I</v>
          </cell>
          <cell r="L73" t="str">
            <v>Livraison en préparation</v>
          </cell>
          <cell r="M73">
            <v>26.927810000000001</v>
          </cell>
          <cell r="N73" t="str">
            <v>9001056</v>
          </cell>
        </row>
        <row r="74">
          <cell r="A74" t="str">
            <v>0005</v>
          </cell>
          <cell r="B74" t="str">
            <v>0</v>
          </cell>
          <cell r="C74" t="str">
            <v>AAE</v>
          </cell>
          <cell r="D74" t="str">
            <v>025</v>
          </cell>
          <cell r="E74" t="str">
            <v>15</v>
          </cell>
          <cell r="F74" t="str">
            <v>IAM</v>
          </cell>
          <cell r="G74" t="str">
            <v>9000920</v>
          </cell>
          <cell r="H74" t="str">
            <v>GROUPAUTO INTERNATIONAL</v>
          </cell>
          <cell r="I74" t="str">
            <v>9001056</v>
          </cell>
          <cell r="J74" t="str">
            <v>ALLIANCE AUTO</v>
          </cell>
          <cell r="K74" t="str">
            <v>F</v>
          </cell>
          <cell r="L74" t="str">
            <v>Commande ferme</v>
          </cell>
          <cell r="M74">
            <v>2.4473000000000003</v>
          </cell>
          <cell r="N74" t="str">
            <v>9001056</v>
          </cell>
        </row>
        <row r="75">
          <cell r="A75" t="str">
            <v>0005</v>
          </cell>
          <cell r="B75" t="str">
            <v>0</v>
          </cell>
          <cell r="C75" t="str">
            <v>AAE</v>
          </cell>
          <cell r="D75" t="str">
            <v>025</v>
          </cell>
          <cell r="E75" t="str">
            <v>16</v>
          </cell>
          <cell r="F75" t="str">
            <v>AUT</v>
          </cell>
          <cell r="G75" t="str">
            <v>#</v>
          </cell>
          <cell r="H75" t="str">
            <v>S1/01/ZC01/Non affecté</v>
          </cell>
          <cell r="I75" t="str">
            <v>9000257</v>
          </cell>
          <cell r="J75" t="str">
            <v>PSA</v>
          </cell>
          <cell r="K75" t="str">
            <v>I</v>
          </cell>
          <cell r="L75" t="str">
            <v>Livraison en préparation</v>
          </cell>
          <cell r="M75">
            <v>15.835040000000001</v>
          </cell>
          <cell r="N75" t="str">
            <v>9000257</v>
          </cell>
        </row>
        <row r="76">
          <cell r="A76" t="str">
            <v>0005</v>
          </cell>
          <cell r="B76" t="str">
            <v>0</v>
          </cell>
          <cell r="C76" t="str">
            <v>AAE</v>
          </cell>
          <cell r="D76" t="str">
            <v>025</v>
          </cell>
          <cell r="E76" t="str">
            <v>16</v>
          </cell>
          <cell r="F76" t="str">
            <v>AUT</v>
          </cell>
          <cell r="G76" t="str">
            <v>#</v>
          </cell>
          <cell r="H76" t="str">
            <v>S1/01/ZC01/Non affecté</v>
          </cell>
          <cell r="I76" t="str">
            <v>9000257</v>
          </cell>
          <cell r="J76" t="str">
            <v>PSA</v>
          </cell>
          <cell r="K76" t="str">
            <v>F</v>
          </cell>
          <cell r="L76" t="str">
            <v>Commande ferme</v>
          </cell>
          <cell r="M76">
            <v>4.9202399999999997</v>
          </cell>
          <cell r="N76" t="str">
            <v>9000257</v>
          </cell>
        </row>
        <row r="77">
          <cell r="A77" t="str">
            <v>0005</v>
          </cell>
          <cell r="B77" t="str">
            <v>0</v>
          </cell>
          <cell r="C77" t="str">
            <v>AAE</v>
          </cell>
          <cell r="D77" t="str">
            <v>025</v>
          </cell>
          <cell r="E77" t="str">
            <v>16</v>
          </cell>
          <cell r="F77" t="str">
            <v>AUT</v>
          </cell>
          <cell r="G77" t="str">
            <v>#</v>
          </cell>
          <cell r="H77" t="str">
            <v>S1/01/ZC01/Non affecté</v>
          </cell>
          <cell r="I77" t="str">
            <v>9000257</v>
          </cell>
          <cell r="J77" t="str">
            <v>PSA</v>
          </cell>
          <cell r="K77" t="str">
            <v>P</v>
          </cell>
          <cell r="L77" t="str">
            <v>Prévisionnel</v>
          </cell>
          <cell r="M77">
            <v>22.815169999999998</v>
          </cell>
          <cell r="N77" t="str">
            <v>9000257</v>
          </cell>
        </row>
        <row r="78">
          <cell r="A78" t="str">
            <v>0005</v>
          </cell>
          <cell r="B78" t="str">
            <v>0</v>
          </cell>
          <cell r="C78" t="str">
            <v>AAE</v>
          </cell>
          <cell r="D78" t="str">
            <v>025</v>
          </cell>
          <cell r="E78" t="str">
            <v>16</v>
          </cell>
          <cell r="F78" t="str">
            <v>AUT</v>
          </cell>
          <cell r="G78" t="str">
            <v>9001202</v>
          </cell>
          <cell r="H78" t="str">
            <v>OES EUROPE</v>
          </cell>
          <cell r="I78" t="str">
            <v>9001098</v>
          </cell>
          <cell r="J78" t="str">
            <v>OES VL FRANCE</v>
          </cell>
          <cell r="K78" t="str">
            <v>I</v>
          </cell>
          <cell r="L78" t="str">
            <v>Livraison en préparation</v>
          </cell>
          <cell r="M78">
            <v>60.341879999999996</v>
          </cell>
          <cell r="N78" t="str">
            <v>9001098</v>
          </cell>
        </row>
        <row r="79">
          <cell r="A79" t="str">
            <v>0005</v>
          </cell>
          <cell r="B79" t="str">
            <v>0</v>
          </cell>
          <cell r="C79" t="str">
            <v>AAE</v>
          </cell>
          <cell r="D79" t="str">
            <v>025</v>
          </cell>
          <cell r="E79" t="str">
            <v>16</v>
          </cell>
          <cell r="F79" t="str">
            <v>AUT</v>
          </cell>
          <cell r="G79" t="str">
            <v>9001202</v>
          </cell>
          <cell r="H79" t="str">
            <v>OES EUROPE</v>
          </cell>
          <cell r="I79" t="str">
            <v>9001098</v>
          </cell>
          <cell r="J79" t="str">
            <v>OES VL FRANCE</v>
          </cell>
          <cell r="K79" t="str">
            <v>F</v>
          </cell>
          <cell r="L79" t="str">
            <v>Commande ferme</v>
          </cell>
          <cell r="M79">
            <v>243.65866</v>
          </cell>
          <cell r="N79" t="str">
            <v>9001098</v>
          </cell>
        </row>
        <row r="80">
          <cell r="A80" t="str">
            <v>0005</v>
          </cell>
          <cell r="B80" t="str">
            <v>0</v>
          </cell>
          <cell r="C80" t="str">
            <v>AAE</v>
          </cell>
          <cell r="D80" t="str">
            <v>025</v>
          </cell>
          <cell r="E80" t="str">
            <v>16</v>
          </cell>
          <cell r="F80" t="str">
            <v>AUT</v>
          </cell>
          <cell r="G80" t="str">
            <v>9001202</v>
          </cell>
          <cell r="H80" t="str">
            <v>OES EUROPE</v>
          </cell>
          <cell r="I80" t="str">
            <v>9001098</v>
          </cell>
          <cell r="J80" t="str">
            <v>OES VL FRANCE</v>
          </cell>
          <cell r="K80" t="str">
            <v>P</v>
          </cell>
          <cell r="L80" t="str">
            <v>Prévisionnel</v>
          </cell>
          <cell r="M80">
            <v>63.661389999999997</v>
          </cell>
          <cell r="N80" t="str">
            <v>9001098</v>
          </cell>
        </row>
        <row r="81">
          <cell r="A81" t="str">
            <v>0005</v>
          </cell>
          <cell r="B81" t="str">
            <v>0</v>
          </cell>
          <cell r="C81" t="str">
            <v>AAE</v>
          </cell>
          <cell r="D81" t="str">
            <v>025</v>
          </cell>
          <cell r="E81" t="str">
            <v>16</v>
          </cell>
          <cell r="F81" t="str">
            <v>PLO</v>
          </cell>
          <cell r="G81" t="str">
            <v>#</v>
          </cell>
          <cell r="H81" t="str">
            <v>S3/01/ZC01/Non affecté</v>
          </cell>
          <cell r="I81" t="str">
            <v>9001097</v>
          </cell>
          <cell r="J81" t="str">
            <v>OES PL FRANCE</v>
          </cell>
          <cell r="K81" t="str">
            <v>I</v>
          </cell>
          <cell r="L81" t="str">
            <v>Livraison en préparation</v>
          </cell>
          <cell r="M81">
            <v>19.0152</v>
          </cell>
          <cell r="N81" t="str">
            <v>9001097</v>
          </cell>
        </row>
        <row r="82">
          <cell r="A82" t="str">
            <v>0005</v>
          </cell>
          <cell r="B82" t="str">
            <v>0</v>
          </cell>
          <cell r="C82" t="str">
            <v>AAE</v>
          </cell>
          <cell r="D82" t="str">
            <v>025</v>
          </cell>
          <cell r="E82" t="str">
            <v>16</v>
          </cell>
          <cell r="F82" t="str">
            <v>PLO</v>
          </cell>
          <cell r="G82" t="str">
            <v>#</v>
          </cell>
          <cell r="H82" t="str">
            <v>S3/01/ZC01/Non affecté</v>
          </cell>
          <cell r="I82" t="str">
            <v>9001097</v>
          </cell>
          <cell r="J82" t="str">
            <v>OES PL FRANCE</v>
          </cell>
          <cell r="K82" t="str">
            <v>F</v>
          </cell>
          <cell r="L82" t="str">
            <v>Commande ferme</v>
          </cell>
          <cell r="M82">
            <v>66.838259999999991</v>
          </cell>
          <cell r="N82" t="str">
            <v>9001097</v>
          </cell>
        </row>
        <row r="83">
          <cell r="A83" t="str">
            <v>0005</v>
          </cell>
          <cell r="B83" t="str">
            <v>0</v>
          </cell>
          <cell r="C83" t="str">
            <v>AAE</v>
          </cell>
          <cell r="D83" t="str">
            <v>025</v>
          </cell>
          <cell r="E83" t="str">
            <v>16</v>
          </cell>
          <cell r="F83" t="str">
            <v>PLO</v>
          </cell>
          <cell r="G83" t="str">
            <v>#</v>
          </cell>
          <cell r="H83" t="str">
            <v>S3/01/ZC01/Non affecté</v>
          </cell>
          <cell r="I83" t="str">
            <v>9001097</v>
          </cell>
          <cell r="J83" t="str">
            <v>OES PL FRANCE</v>
          </cell>
          <cell r="K83" t="str">
            <v>P</v>
          </cell>
          <cell r="L83" t="str">
            <v>Prévisionnel</v>
          </cell>
          <cell r="M83">
            <v>3.3977399999999998</v>
          </cell>
          <cell r="N83" t="str">
            <v>9001097</v>
          </cell>
        </row>
        <row r="84">
          <cell r="A84" t="str">
            <v>0005</v>
          </cell>
          <cell r="B84" t="str">
            <v>0</v>
          </cell>
          <cell r="C84" t="str">
            <v>AAE</v>
          </cell>
          <cell r="D84" t="str">
            <v>026</v>
          </cell>
          <cell r="E84" t="str">
            <v>11</v>
          </cell>
          <cell r="F84" t="str">
            <v>AUT</v>
          </cell>
          <cell r="G84" t="str">
            <v>#</v>
          </cell>
          <cell r="H84" t="str">
            <v>S3/01/ZC01/Non affecté</v>
          </cell>
          <cell r="I84" t="str">
            <v>#</v>
          </cell>
          <cell r="J84" t="str">
            <v>S3/01/ZC01/Non affecté</v>
          </cell>
          <cell r="K84" t="str">
            <v>I</v>
          </cell>
          <cell r="L84" t="str">
            <v>Livraison en préparation</v>
          </cell>
          <cell r="M84">
            <v>0.50792307692307692</v>
          </cell>
          <cell r="N84" t="str">
            <v>#</v>
          </cell>
        </row>
        <row r="85">
          <cell r="A85" t="str">
            <v>0005</v>
          </cell>
          <cell r="B85" t="str">
            <v>0</v>
          </cell>
          <cell r="C85" t="str">
            <v>AAE</v>
          </cell>
          <cell r="D85" t="str">
            <v>026</v>
          </cell>
          <cell r="E85" t="str">
            <v>11</v>
          </cell>
          <cell r="F85" t="str">
            <v>AUT</v>
          </cell>
          <cell r="G85" t="str">
            <v>#</v>
          </cell>
          <cell r="H85" t="str">
            <v>S3/01/ZC01/Non affecté</v>
          </cell>
          <cell r="I85" t="str">
            <v>#</v>
          </cell>
          <cell r="J85" t="str">
            <v>S3/01/ZC01/Non affecté</v>
          </cell>
          <cell r="K85" t="str">
            <v>F</v>
          </cell>
          <cell r="L85" t="str">
            <v>Commande ferme</v>
          </cell>
          <cell r="M85">
            <v>1.2816099999999999</v>
          </cell>
          <cell r="N85" t="str">
            <v>#</v>
          </cell>
        </row>
        <row r="86">
          <cell r="A86" t="str">
            <v>0005</v>
          </cell>
          <cell r="B86" t="str">
            <v>0</v>
          </cell>
          <cell r="C86" t="str">
            <v>AAE</v>
          </cell>
          <cell r="D86" t="str">
            <v>026</v>
          </cell>
          <cell r="E86" t="str">
            <v>11</v>
          </cell>
          <cell r="F86" t="str">
            <v>AUT</v>
          </cell>
          <cell r="G86" t="str">
            <v>9000133</v>
          </cell>
          <cell r="H86" t="str">
            <v>ADI</v>
          </cell>
          <cell r="I86" t="str">
            <v>9001081</v>
          </cell>
          <cell r="J86" t="str">
            <v>AD IRLANDE</v>
          </cell>
          <cell r="K86" t="str">
            <v>F</v>
          </cell>
          <cell r="L86" t="str">
            <v>Commande ferme</v>
          </cell>
          <cell r="M86">
            <v>3.04033</v>
          </cell>
          <cell r="N86" t="str">
            <v>9001081</v>
          </cell>
        </row>
        <row r="87">
          <cell r="A87" t="str">
            <v>0005</v>
          </cell>
          <cell r="B87" t="str">
            <v>0</v>
          </cell>
          <cell r="C87" t="str">
            <v>AAE</v>
          </cell>
          <cell r="D87" t="str">
            <v>026</v>
          </cell>
          <cell r="E87" t="str">
            <v>11</v>
          </cell>
          <cell r="F87" t="str">
            <v>AUT</v>
          </cell>
          <cell r="G87" t="str">
            <v>9000275</v>
          </cell>
          <cell r="H87" t="str">
            <v>Hiérarchie client  BRT / AB</v>
          </cell>
          <cell r="I87" t="str">
            <v>#</v>
          </cell>
          <cell r="J87" t="str">
            <v>S3/01/ZC01/Non affecté</v>
          </cell>
          <cell r="K87" t="str">
            <v>I</v>
          </cell>
          <cell r="L87" t="str">
            <v>Livraison en préparation</v>
          </cell>
          <cell r="M87">
            <v>38.889782051282047</v>
          </cell>
          <cell r="N87" t="str">
            <v>#</v>
          </cell>
        </row>
        <row r="88">
          <cell r="A88" t="str">
            <v>0005</v>
          </cell>
          <cell r="B88" t="str">
            <v>0</v>
          </cell>
          <cell r="C88" t="str">
            <v>AAE</v>
          </cell>
          <cell r="D88" t="str">
            <v>026</v>
          </cell>
          <cell r="E88" t="str">
            <v>11</v>
          </cell>
          <cell r="F88" t="str">
            <v>AUT</v>
          </cell>
          <cell r="G88" t="str">
            <v>9000275</v>
          </cell>
          <cell r="H88" t="str">
            <v>Hiérarchie client  BRT / AB</v>
          </cell>
          <cell r="I88" t="str">
            <v>#</v>
          </cell>
          <cell r="J88" t="str">
            <v>S3/01/ZC01/Non affecté</v>
          </cell>
          <cell r="K88" t="str">
            <v>F</v>
          </cell>
          <cell r="L88" t="str">
            <v>Commande ferme</v>
          </cell>
          <cell r="M88">
            <v>3.0960641025641031</v>
          </cell>
          <cell r="N88" t="str">
            <v>#</v>
          </cell>
        </row>
        <row r="89">
          <cell r="A89" t="str">
            <v>0005</v>
          </cell>
          <cell r="B89" t="str">
            <v>0</v>
          </cell>
          <cell r="C89" t="str">
            <v>AAE</v>
          </cell>
          <cell r="D89" t="str">
            <v>026</v>
          </cell>
          <cell r="E89" t="str">
            <v>11</v>
          </cell>
          <cell r="F89" t="str">
            <v>AUT</v>
          </cell>
          <cell r="G89" t="str">
            <v>9000275</v>
          </cell>
          <cell r="H89" t="str">
            <v>Hiérarchie client  BRT / AB</v>
          </cell>
          <cell r="I89" t="str">
            <v>9000705</v>
          </cell>
          <cell r="J89" t="str">
            <v>Hiérarchie client BRT / EUROS</v>
          </cell>
          <cell r="K89" t="str">
            <v>I</v>
          </cell>
          <cell r="L89" t="str">
            <v>Livraison en préparation</v>
          </cell>
          <cell r="M89">
            <v>12.0419</v>
          </cell>
          <cell r="N89" t="str">
            <v>9000705</v>
          </cell>
        </row>
        <row r="90">
          <cell r="A90" t="str">
            <v>0005</v>
          </cell>
          <cell r="B90" t="str">
            <v>0</v>
          </cell>
          <cell r="C90" t="str">
            <v>AAE</v>
          </cell>
          <cell r="D90" t="str">
            <v>026</v>
          </cell>
          <cell r="E90" t="str">
            <v>11</v>
          </cell>
          <cell r="F90" t="str">
            <v>AUT</v>
          </cell>
          <cell r="G90" t="str">
            <v>9000275</v>
          </cell>
          <cell r="H90" t="str">
            <v>Hiérarchie client  BRT / AB</v>
          </cell>
          <cell r="I90" t="str">
            <v>9000705</v>
          </cell>
          <cell r="J90" t="str">
            <v>Hiérarchie client BRT / EUROS</v>
          </cell>
          <cell r="K90" t="str">
            <v>F</v>
          </cell>
          <cell r="L90" t="str">
            <v>Commande ferme</v>
          </cell>
          <cell r="M90">
            <v>3.7301700000000002</v>
          </cell>
          <cell r="N90" t="str">
            <v>9000705</v>
          </cell>
        </row>
        <row r="91">
          <cell r="A91" t="str">
            <v>0005</v>
          </cell>
          <cell r="B91" t="str">
            <v>0</v>
          </cell>
          <cell r="C91" t="str">
            <v>AAE</v>
          </cell>
          <cell r="D91" t="str">
            <v>026</v>
          </cell>
          <cell r="E91" t="str">
            <v>11</v>
          </cell>
          <cell r="F91" t="str">
            <v>AUT</v>
          </cell>
          <cell r="G91" t="str">
            <v>9000930</v>
          </cell>
          <cell r="H91" t="str">
            <v>NEXUS Automotive International</v>
          </cell>
          <cell r="I91" t="str">
            <v>#</v>
          </cell>
          <cell r="J91" t="str">
            <v>S3/01/ZC01/Non affecté</v>
          </cell>
          <cell r="K91" t="str">
            <v>I</v>
          </cell>
          <cell r="L91" t="str">
            <v>Livraison en préparation</v>
          </cell>
          <cell r="M91">
            <v>4.4062399999999995</v>
          </cell>
          <cell r="N91" t="str">
            <v>#</v>
          </cell>
        </row>
        <row r="92">
          <cell r="A92" t="str">
            <v>0005</v>
          </cell>
          <cell r="B92" t="str">
            <v>0</v>
          </cell>
          <cell r="C92" t="str">
            <v>AAE</v>
          </cell>
          <cell r="D92" t="str">
            <v>026</v>
          </cell>
          <cell r="E92" t="str">
            <v>11</v>
          </cell>
          <cell r="F92" t="str">
            <v>AUT</v>
          </cell>
          <cell r="G92" t="str">
            <v>9000930</v>
          </cell>
          <cell r="H92" t="str">
            <v>NEXUS Automotive International</v>
          </cell>
          <cell r="I92" t="str">
            <v>#</v>
          </cell>
          <cell r="J92" t="str">
            <v>S3/01/ZC01/Non affecté</v>
          </cell>
          <cell r="K92" t="str">
            <v>F</v>
          </cell>
          <cell r="L92" t="str">
            <v>Commande ferme</v>
          </cell>
          <cell r="M92">
            <v>43.651499999999999</v>
          </cell>
          <cell r="N92" t="str">
            <v>#</v>
          </cell>
        </row>
        <row r="93">
          <cell r="A93" t="str">
            <v>0005</v>
          </cell>
          <cell r="B93" t="str">
            <v>0</v>
          </cell>
          <cell r="C93" t="str">
            <v>AAE</v>
          </cell>
          <cell r="D93" t="str">
            <v>026</v>
          </cell>
          <cell r="E93" t="str">
            <v>13</v>
          </cell>
          <cell r="F93" t="str">
            <v>AUT</v>
          </cell>
          <cell r="G93" t="str">
            <v>#</v>
          </cell>
          <cell r="H93" t="str">
            <v>S3/01/ZC01/Non affecté</v>
          </cell>
          <cell r="I93" t="str">
            <v>#</v>
          </cell>
          <cell r="J93" t="str">
            <v>S3/01/ZC01/Non affecté</v>
          </cell>
          <cell r="K93" t="str">
            <v>I</v>
          </cell>
          <cell r="L93" t="str">
            <v>Livraison en préparation</v>
          </cell>
          <cell r="M93">
            <v>10.61720512820513</v>
          </cell>
          <cell r="N93" t="str">
            <v>#</v>
          </cell>
        </row>
        <row r="94">
          <cell r="A94" t="str">
            <v>0005</v>
          </cell>
          <cell r="B94" t="str">
            <v>0</v>
          </cell>
          <cell r="C94" t="str">
            <v>AAE</v>
          </cell>
          <cell r="D94" t="str">
            <v>026</v>
          </cell>
          <cell r="E94" t="str">
            <v>13</v>
          </cell>
          <cell r="F94" t="str">
            <v>AUT</v>
          </cell>
          <cell r="G94" t="str">
            <v>#</v>
          </cell>
          <cell r="H94" t="str">
            <v>S3/01/ZC01/Non affecté</v>
          </cell>
          <cell r="I94" t="str">
            <v>#</v>
          </cell>
          <cell r="J94" t="str">
            <v>S3/01/ZC01/Non affecté</v>
          </cell>
          <cell r="K94" t="str">
            <v>F</v>
          </cell>
          <cell r="L94" t="str">
            <v>Commande ferme</v>
          </cell>
          <cell r="M94">
            <v>3.422230256410256</v>
          </cell>
          <cell r="N94" t="str">
            <v>#</v>
          </cell>
        </row>
        <row r="95">
          <cell r="A95" t="str">
            <v>0005</v>
          </cell>
          <cell r="B95" t="str">
            <v>0</v>
          </cell>
          <cell r="C95" t="str">
            <v>AAE</v>
          </cell>
          <cell r="D95" t="str">
            <v>026</v>
          </cell>
          <cell r="E95" t="str">
            <v>16</v>
          </cell>
          <cell r="F95" t="str">
            <v>AUT</v>
          </cell>
          <cell r="G95" t="str">
            <v>#</v>
          </cell>
          <cell r="H95" t="str">
            <v>S3/01/ZC01/Non affecté</v>
          </cell>
          <cell r="I95" t="str">
            <v>#</v>
          </cell>
          <cell r="J95" t="str">
            <v>S3/01/ZC01/Non affecté</v>
          </cell>
          <cell r="K95" t="str">
            <v>I</v>
          </cell>
          <cell r="L95" t="str">
            <v>Livraison en préparation</v>
          </cell>
          <cell r="M95">
            <v>9.1350000000000001E-2</v>
          </cell>
          <cell r="N95" t="str">
            <v>#</v>
          </cell>
        </row>
        <row r="96">
          <cell r="A96" t="str">
            <v>0005</v>
          </cell>
          <cell r="B96" t="str">
            <v>0</v>
          </cell>
          <cell r="C96" t="str">
            <v>AAE</v>
          </cell>
          <cell r="D96" t="str">
            <v>026</v>
          </cell>
          <cell r="E96" t="str">
            <v>16</v>
          </cell>
          <cell r="F96" t="str">
            <v>AUT</v>
          </cell>
          <cell r="G96" t="str">
            <v>#</v>
          </cell>
          <cell r="H96" t="str">
            <v>S3/01/ZC01/Non affecté</v>
          </cell>
          <cell r="I96" t="str">
            <v>#</v>
          </cell>
          <cell r="J96" t="str">
            <v>S3/01/ZC01/Non affecté</v>
          </cell>
          <cell r="K96" t="str">
            <v>F</v>
          </cell>
          <cell r="L96" t="str">
            <v>Commande ferme</v>
          </cell>
          <cell r="M96">
            <v>0</v>
          </cell>
          <cell r="N96" t="str">
            <v>#</v>
          </cell>
        </row>
        <row r="97">
          <cell r="A97" t="str">
            <v>0005</v>
          </cell>
          <cell r="B97" t="str">
            <v>0</v>
          </cell>
          <cell r="C97" t="str">
            <v>AAE</v>
          </cell>
          <cell r="D97" t="str">
            <v>026</v>
          </cell>
          <cell r="E97" t="str">
            <v>16</v>
          </cell>
          <cell r="F97" t="str">
            <v>AUT</v>
          </cell>
          <cell r="G97" t="str">
            <v>9001202</v>
          </cell>
          <cell r="H97" t="str">
            <v>OES EUROPE</v>
          </cell>
          <cell r="I97" t="str">
            <v>9000256</v>
          </cell>
          <cell r="J97" t="str">
            <v>OES UK</v>
          </cell>
          <cell r="K97" t="str">
            <v>I</v>
          </cell>
          <cell r="L97" t="str">
            <v>Livraison en préparation</v>
          </cell>
          <cell r="M97">
            <v>9.0182000000000002</v>
          </cell>
          <cell r="N97" t="str">
            <v>9000256</v>
          </cell>
        </row>
        <row r="98">
          <cell r="A98" t="str">
            <v>0005</v>
          </cell>
          <cell r="B98" t="str">
            <v>0</v>
          </cell>
          <cell r="C98" t="str">
            <v>AAE</v>
          </cell>
          <cell r="D98" t="str">
            <v>026</v>
          </cell>
          <cell r="E98" t="str">
            <v>16</v>
          </cell>
          <cell r="F98" t="str">
            <v>AUT</v>
          </cell>
          <cell r="G98" t="str">
            <v>9001202</v>
          </cell>
          <cell r="H98" t="str">
            <v>OES EUROPE</v>
          </cell>
          <cell r="I98" t="str">
            <v>9000256</v>
          </cell>
          <cell r="J98" t="str">
            <v>OES UK</v>
          </cell>
          <cell r="K98" t="str">
            <v>F</v>
          </cell>
          <cell r="L98" t="str">
            <v>Commande ferme</v>
          </cell>
          <cell r="M98">
            <v>0.4128</v>
          </cell>
          <cell r="N98" t="str">
            <v>9000256</v>
          </cell>
        </row>
        <row r="99">
          <cell r="A99" t="str">
            <v>0005</v>
          </cell>
          <cell r="B99" t="str">
            <v>0</v>
          </cell>
          <cell r="C99" t="str">
            <v>AAE</v>
          </cell>
          <cell r="D99" t="str">
            <v>026</v>
          </cell>
          <cell r="E99" t="str">
            <v>16</v>
          </cell>
          <cell r="F99" t="str">
            <v>AUT</v>
          </cell>
          <cell r="G99" t="str">
            <v>9001202</v>
          </cell>
          <cell r="H99" t="str">
            <v>OES EUROPE</v>
          </cell>
          <cell r="I99" t="str">
            <v>9000256</v>
          </cell>
          <cell r="J99" t="str">
            <v>OES UK</v>
          </cell>
          <cell r="K99" t="str">
            <v>P</v>
          </cell>
          <cell r="L99" t="str">
            <v>Prévisionnel</v>
          </cell>
          <cell r="M99">
            <v>1.70269</v>
          </cell>
          <cell r="N99" t="str">
            <v>9000256</v>
          </cell>
        </row>
        <row r="100">
          <cell r="A100" t="str">
            <v>0005</v>
          </cell>
          <cell r="B100" t="str">
            <v>0</v>
          </cell>
          <cell r="C100" t="str">
            <v>AAE</v>
          </cell>
          <cell r="D100" t="str">
            <v>027</v>
          </cell>
          <cell r="E100" t="str">
            <v>10</v>
          </cell>
          <cell r="F100" t="str">
            <v>IAM</v>
          </cell>
          <cell r="G100" t="str">
            <v>#</v>
          </cell>
          <cell r="H100" t="str">
            <v>S3/01/ZC01/Non affecté</v>
          </cell>
          <cell r="I100" t="str">
            <v>#</v>
          </cell>
          <cell r="J100" t="str">
            <v>S3/01/ZC01/Non affecté</v>
          </cell>
          <cell r="K100" t="str">
            <v>I</v>
          </cell>
          <cell r="L100" t="str">
            <v>Livraison en préparation</v>
          </cell>
          <cell r="M100">
            <v>24.218340000000001</v>
          </cell>
          <cell r="N100" t="str">
            <v>#</v>
          </cell>
        </row>
        <row r="101">
          <cell r="A101" t="str">
            <v>0005</v>
          </cell>
          <cell r="B101" t="str">
            <v>0</v>
          </cell>
          <cell r="C101" t="str">
            <v>AAE</v>
          </cell>
          <cell r="D101" t="str">
            <v>027</v>
          </cell>
          <cell r="E101" t="str">
            <v>10</v>
          </cell>
          <cell r="F101" t="str">
            <v>IAM</v>
          </cell>
          <cell r="G101" t="str">
            <v>#</v>
          </cell>
          <cell r="H101" t="str">
            <v>S3/01/ZC01/Non affecté</v>
          </cell>
          <cell r="I101" t="str">
            <v>#</v>
          </cell>
          <cell r="J101" t="str">
            <v>S3/01/ZC01/Non affecté</v>
          </cell>
          <cell r="K101" t="str">
            <v>F</v>
          </cell>
          <cell r="L101" t="str">
            <v>Commande ferme</v>
          </cell>
          <cell r="M101">
            <v>37.345660000000002</v>
          </cell>
          <cell r="N101" t="str">
            <v>#</v>
          </cell>
        </row>
        <row r="102">
          <cell r="A102" t="str">
            <v>0005</v>
          </cell>
          <cell r="B102" t="str">
            <v>0</v>
          </cell>
          <cell r="C102" t="str">
            <v>AAE</v>
          </cell>
          <cell r="D102" t="str">
            <v>027</v>
          </cell>
          <cell r="E102" t="str">
            <v>10</v>
          </cell>
          <cell r="F102" t="str">
            <v>IAM</v>
          </cell>
          <cell r="G102" t="str">
            <v>#</v>
          </cell>
          <cell r="H102" t="str">
            <v>S3/01/ZC01/Non affecté</v>
          </cell>
          <cell r="I102" t="str">
            <v>#</v>
          </cell>
          <cell r="J102" t="str">
            <v>S3/01/ZC01/Non affecté</v>
          </cell>
          <cell r="K102" t="str">
            <v>P</v>
          </cell>
          <cell r="L102" t="str">
            <v>Prévisionnel</v>
          </cell>
          <cell r="M102">
            <v>5.2649999999999997</v>
          </cell>
          <cell r="N102" t="str">
            <v>#</v>
          </cell>
        </row>
        <row r="103">
          <cell r="A103" t="str">
            <v>0005</v>
          </cell>
          <cell r="B103" t="str">
            <v>0</v>
          </cell>
          <cell r="C103" t="str">
            <v>AAE</v>
          </cell>
          <cell r="D103" t="str">
            <v>027</v>
          </cell>
          <cell r="E103" t="str">
            <v>11</v>
          </cell>
          <cell r="F103" t="str">
            <v>AUT</v>
          </cell>
          <cell r="G103" t="str">
            <v>#</v>
          </cell>
          <cell r="H103" t="str">
            <v>S3/01/ZC01/Non affecté</v>
          </cell>
          <cell r="I103" t="str">
            <v>#</v>
          </cell>
          <cell r="J103" t="str">
            <v>S3/01/ZC01/Non affecté</v>
          </cell>
          <cell r="K103" t="str">
            <v>I</v>
          </cell>
          <cell r="L103" t="str">
            <v>Livraison en préparation</v>
          </cell>
          <cell r="M103">
            <v>2.0399999999999998E-2</v>
          </cell>
          <cell r="N103" t="str">
            <v>#</v>
          </cell>
        </row>
        <row r="104">
          <cell r="A104" t="str">
            <v>0005</v>
          </cell>
          <cell r="B104" t="str">
            <v>0</v>
          </cell>
          <cell r="C104" t="str">
            <v>AAE</v>
          </cell>
          <cell r="D104" t="str">
            <v>027</v>
          </cell>
          <cell r="E104" t="str">
            <v>11</v>
          </cell>
          <cell r="F104" t="str">
            <v>AUT</v>
          </cell>
          <cell r="G104" t="str">
            <v>#</v>
          </cell>
          <cell r="H104" t="str">
            <v>S3/01/ZC01/Non affecté</v>
          </cell>
          <cell r="I104" t="str">
            <v>#</v>
          </cell>
          <cell r="J104" t="str">
            <v>S3/01/ZC01/Non affecté</v>
          </cell>
          <cell r="K104" t="str">
            <v>F</v>
          </cell>
          <cell r="L104" t="str">
            <v>Commande ferme</v>
          </cell>
          <cell r="M104">
            <v>5.8839499999999996</v>
          </cell>
          <cell r="N104" t="str">
            <v>#</v>
          </cell>
        </row>
        <row r="105">
          <cell r="A105" t="str">
            <v>0005</v>
          </cell>
          <cell r="B105" t="str">
            <v>0</v>
          </cell>
          <cell r="C105" t="str">
            <v>AAE</v>
          </cell>
          <cell r="D105" t="str">
            <v>027</v>
          </cell>
          <cell r="E105" t="str">
            <v>11</v>
          </cell>
          <cell r="F105" t="str">
            <v>DIS</v>
          </cell>
          <cell r="G105" t="str">
            <v>#</v>
          </cell>
          <cell r="H105" t="str">
            <v>S3/01/ZC01/Non affecté</v>
          </cell>
          <cell r="I105" t="str">
            <v>9000590</v>
          </cell>
          <cell r="J105" t="str">
            <v>WESSELS MUELLER MEMBERS</v>
          </cell>
          <cell r="K105" t="str">
            <v>F</v>
          </cell>
          <cell r="L105" t="str">
            <v>Commande ferme</v>
          </cell>
          <cell r="M105">
            <v>0</v>
          </cell>
          <cell r="N105" t="str">
            <v>9000590</v>
          </cell>
        </row>
        <row r="106">
          <cell r="A106" t="str">
            <v>0005</v>
          </cell>
          <cell r="B106" t="str">
            <v>0</v>
          </cell>
          <cell r="C106" t="str">
            <v>AAE</v>
          </cell>
          <cell r="D106" t="str">
            <v>027</v>
          </cell>
          <cell r="E106" t="str">
            <v>11</v>
          </cell>
          <cell r="F106" t="str">
            <v>IAM</v>
          </cell>
          <cell r="G106" t="str">
            <v>#</v>
          </cell>
          <cell r="H106" t="str">
            <v>S3/01/ZC01/Non affecté</v>
          </cell>
          <cell r="I106" t="str">
            <v>#</v>
          </cell>
          <cell r="J106" t="str">
            <v>S3/01/ZC01/Non affecté</v>
          </cell>
          <cell r="K106" t="str">
            <v>I</v>
          </cell>
          <cell r="L106" t="str">
            <v>Livraison en préparation</v>
          </cell>
          <cell r="M106">
            <v>95.205029999999994</v>
          </cell>
          <cell r="N106" t="str">
            <v>#</v>
          </cell>
        </row>
        <row r="107">
          <cell r="A107" t="str">
            <v>0005</v>
          </cell>
          <cell r="B107" t="str">
            <v>0</v>
          </cell>
          <cell r="C107" t="str">
            <v>AAE</v>
          </cell>
          <cell r="D107" t="str">
            <v>027</v>
          </cell>
          <cell r="E107" t="str">
            <v>11</v>
          </cell>
          <cell r="F107" t="str">
            <v>IAM</v>
          </cell>
          <cell r="G107" t="str">
            <v>#</v>
          </cell>
          <cell r="H107" t="str">
            <v>S3/01/ZC01/Non affecté</v>
          </cell>
          <cell r="I107" t="str">
            <v>#</v>
          </cell>
          <cell r="J107" t="str">
            <v>S3/01/ZC01/Non affecté</v>
          </cell>
          <cell r="K107" t="str">
            <v>F</v>
          </cell>
          <cell r="L107" t="str">
            <v>Commande ferme</v>
          </cell>
          <cell r="M107">
            <v>380.43527</v>
          </cell>
          <cell r="N107" t="str">
            <v>#</v>
          </cell>
        </row>
        <row r="108">
          <cell r="A108" t="str">
            <v>0005</v>
          </cell>
          <cell r="B108" t="str">
            <v>0</v>
          </cell>
          <cell r="C108" t="str">
            <v>AAE</v>
          </cell>
          <cell r="D108" t="str">
            <v>027</v>
          </cell>
          <cell r="E108" t="str">
            <v>11</v>
          </cell>
          <cell r="F108" t="str">
            <v>IAM</v>
          </cell>
          <cell r="G108" t="str">
            <v>#</v>
          </cell>
          <cell r="H108" t="str">
            <v>S3/01/ZC01/Non affecté</v>
          </cell>
          <cell r="I108" t="str">
            <v>9000590</v>
          </cell>
          <cell r="J108" t="str">
            <v>WESSELS MUELLER MEMBERS</v>
          </cell>
          <cell r="K108" t="str">
            <v>F</v>
          </cell>
          <cell r="L108" t="str">
            <v>Commande ferme</v>
          </cell>
          <cell r="M108">
            <v>1.687E-2</v>
          </cell>
          <cell r="N108" t="str">
            <v>9000590</v>
          </cell>
        </row>
        <row r="109">
          <cell r="A109" t="str">
            <v>0005</v>
          </cell>
          <cell r="B109" t="str">
            <v>0</v>
          </cell>
          <cell r="C109" t="str">
            <v>AAE</v>
          </cell>
          <cell r="D109" t="str">
            <v>027</v>
          </cell>
          <cell r="E109" t="str">
            <v>11</v>
          </cell>
          <cell r="F109" t="str">
            <v>IAM</v>
          </cell>
          <cell r="G109" t="str">
            <v>#</v>
          </cell>
          <cell r="H109" t="str">
            <v>S3/01/ZC01/Non affecté</v>
          </cell>
          <cell r="I109" t="str">
            <v>9000905</v>
          </cell>
          <cell r="J109" t="str">
            <v>CAR GmbH &amp; Co KG</v>
          </cell>
          <cell r="K109" t="str">
            <v>I</v>
          </cell>
          <cell r="L109" t="str">
            <v>Livraison en préparation</v>
          </cell>
          <cell r="M109">
            <v>0.73788999999999993</v>
          </cell>
          <cell r="N109" t="str">
            <v>9000905</v>
          </cell>
        </row>
        <row r="110">
          <cell r="A110" t="str">
            <v>0005</v>
          </cell>
          <cell r="B110" t="str">
            <v>0</v>
          </cell>
          <cell r="C110" t="str">
            <v>AAE</v>
          </cell>
          <cell r="D110" t="str">
            <v>027</v>
          </cell>
          <cell r="E110" t="str">
            <v>11</v>
          </cell>
          <cell r="F110" t="str">
            <v>IAM</v>
          </cell>
          <cell r="G110" t="str">
            <v>#</v>
          </cell>
          <cell r="H110" t="str">
            <v>S3/01/ZC01/Non affecté</v>
          </cell>
          <cell r="I110" t="str">
            <v>9000905</v>
          </cell>
          <cell r="J110" t="str">
            <v>CAR GmbH &amp; Co KG</v>
          </cell>
          <cell r="K110" t="str">
            <v>F</v>
          </cell>
          <cell r="L110" t="str">
            <v>Commande ferme</v>
          </cell>
          <cell r="M110">
            <v>0.64724000000000004</v>
          </cell>
          <cell r="N110" t="str">
            <v>9000905</v>
          </cell>
        </row>
        <row r="111">
          <cell r="A111" t="str">
            <v>0005</v>
          </cell>
          <cell r="B111" t="str">
            <v>0</v>
          </cell>
          <cell r="C111" t="str">
            <v>AAE</v>
          </cell>
          <cell r="D111" t="str">
            <v>027</v>
          </cell>
          <cell r="E111" t="str">
            <v>11</v>
          </cell>
          <cell r="F111" t="str">
            <v>IAM</v>
          </cell>
          <cell r="G111" t="str">
            <v>#</v>
          </cell>
          <cell r="H111" t="str">
            <v>S3/01/ZC01/Non affecté</v>
          </cell>
          <cell r="I111" t="str">
            <v>9001122</v>
          </cell>
          <cell r="J111" t="str">
            <v>WESSELS MUELLER GROUP</v>
          </cell>
          <cell r="K111" t="str">
            <v>I</v>
          </cell>
          <cell r="L111" t="str">
            <v>Livraison en préparation</v>
          </cell>
          <cell r="M111">
            <v>54.000519999999995</v>
          </cell>
          <cell r="N111" t="str">
            <v>9001122</v>
          </cell>
        </row>
        <row r="112">
          <cell r="A112" t="str">
            <v>0005</v>
          </cell>
          <cell r="B112" t="str">
            <v>0</v>
          </cell>
          <cell r="C112" t="str">
            <v>AAE</v>
          </cell>
          <cell r="D112" t="str">
            <v>027</v>
          </cell>
          <cell r="E112" t="str">
            <v>11</v>
          </cell>
          <cell r="F112" t="str">
            <v>IAM</v>
          </cell>
          <cell r="G112" t="str">
            <v>#</v>
          </cell>
          <cell r="H112" t="str">
            <v>S3/01/ZC01/Non affecté</v>
          </cell>
          <cell r="I112" t="str">
            <v>9001122</v>
          </cell>
          <cell r="J112" t="str">
            <v>WESSELS MUELLER GROUP</v>
          </cell>
          <cell r="K112" t="str">
            <v>F</v>
          </cell>
          <cell r="L112" t="str">
            <v>Commande ferme</v>
          </cell>
          <cell r="M112">
            <v>59.215679999999999</v>
          </cell>
          <cell r="N112" t="str">
            <v>9001122</v>
          </cell>
        </row>
        <row r="113">
          <cell r="A113" t="str">
            <v>0005</v>
          </cell>
          <cell r="B113" t="str">
            <v>0</v>
          </cell>
          <cell r="C113" t="str">
            <v>AAE</v>
          </cell>
          <cell r="D113" t="str">
            <v>027</v>
          </cell>
          <cell r="E113" t="str">
            <v>11</v>
          </cell>
          <cell r="F113" t="str">
            <v>IAM</v>
          </cell>
          <cell r="G113" t="str">
            <v>9000126</v>
          </cell>
          <cell r="H113" t="str">
            <v>TEMOT INTERNATIONAL</v>
          </cell>
          <cell r="I113" t="str">
            <v>#</v>
          </cell>
          <cell r="J113" t="str">
            <v>S3/01/ZC01/Non affecté</v>
          </cell>
          <cell r="K113" t="str">
            <v>I</v>
          </cell>
          <cell r="L113" t="str">
            <v>Livraison en préparation</v>
          </cell>
          <cell r="M113">
            <v>11.203149999999999</v>
          </cell>
          <cell r="N113" t="str">
            <v>#</v>
          </cell>
        </row>
        <row r="114">
          <cell r="A114" t="str">
            <v>0005</v>
          </cell>
          <cell r="B114" t="str">
            <v>0</v>
          </cell>
          <cell r="C114" t="str">
            <v>AAE</v>
          </cell>
          <cell r="D114" t="str">
            <v>027</v>
          </cell>
          <cell r="E114" t="str">
            <v>11</v>
          </cell>
          <cell r="F114" t="str">
            <v>IAM</v>
          </cell>
          <cell r="G114" t="str">
            <v>9000126</v>
          </cell>
          <cell r="H114" t="str">
            <v>TEMOT INTERNATIONAL</v>
          </cell>
          <cell r="I114" t="str">
            <v>#</v>
          </cell>
          <cell r="J114" t="str">
            <v>S3/01/ZC01/Non affecté</v>
          </cell>
          <cell r="K114" t="str">
            <v>F</v>
          </cell>
          <cell r="L114" t="str">
            <v>Commande ferme</v>
          </cell>
          <cell r="M114">
            <v>2.1366499999999999</v>
          </cell>
          <cell r="N114" t="str">
            <v>#</v>
          </cell>
        </row>
        <row r="115">
          <cell r="A115" t="str">
            <v>0005</v>
          </cell>
          <cell r="B115" t="str">
            <v>0</v>
          </cell>
          <cell r="C115" t="str">
            <v>AAE</v>
          </cell>
          <cell r="D115" t="str">
            <v>027</v>
          </cell>
          <cell r="E115" t="str">
            <v>11</v>
          </cell>
          <cell r="F115" t="str">
            <v>IAM</v>
          </cell>
          <cell r="G115" t="str">
            <v>9000126</v>
          </cell>
          <cell r="H115" t="str">
            <v>TEMOT INTERNATIONAL</v>
          </cell>
          <cell r="I115" t="str">
            <v>9001096</v>
          </cell>
          <cell r="J115" t="str">
            <v>TROST</v>
          </cell>
          <cell r="K115" t="str">
            <v>I</v>
          </cell>
          <cell r="L115" t="str">
            <v>Livraison en préparation</v>
          </cell>
          <cell r="M115">
            <v>11.358169999999999</v>
          </cell>
          <cell r="N115" t="str">
            <v>9001096</v>
          </cell>
        </row>
        <row r="116">
          <cell r="A116" t="str">
            <v>0005</v>
          </cell>
          <cell r="B116" t="str">
            <v>0</v>
          </cell>
          <cell r="C116" t="str">
            <v>AAE</v>
          </cell>
          <cell r="D116" t="str">
            <v>027</v>
          </cell>
          <cell r="E116" t="str">
            <v>11</v>
          </cell>
          <cell r="F116" t="str">
            <v>IAM</v>
          </cell>
          <cell r="G116" t="str">
            <v>9000126</v>
          </cell>
          <cell r="H116" t="str">
            <v>TEMOT INTERNATIONAL</v>
          </cell>
          <cell r="I116" t="str">
            <v>9001096</v>
          </cell>
          <cell r="J116" t="str">
            <v>TROST</v>
          </cell>
          <cell r="K116" t="str">
            <v>F</v>
          </cell>
          <cell r="L116" t="str">
            <v>Commande ferme</v>
          </cell>
          <cell r="M116">
            <v>102.93114</v>
          </cell>
          <cell r="N116" t="str">
            <v>9001096</v>
          </cell>
        </row>
        <row r="117">
          <cell r="A117" t="str">
            <v>0005</v>
          </cell>
          <cell r="B117" t="str">
            <v>0</v>
          </cell>
          <cell r="C117" t="str">
            <v>AAE</v>
          </cell>
          <cell r="D117" t="str">
            <v>027</v>
          </cell>
          <cell r="E117" t="str">
            <v>11</v>
          </cell>
          <cell r="F117" t="str">
            <v>IAM</v>
          </cell>
          <cell r="G117" t="str">
            <v>9000132</v>
          </cell>
          <cell r="H117" t="str">
            <v>ATR INTERNATIONAL</v>
          </cell>
          <cell r="I117" t="str">
            <v>#</v>
          </cell>
          <cell r="J117" t="str">
            <v>S3/01/ZC01/Non affecté</v>
          </cell>
          <cell r="K117" t="str">
            <v>I</v>
          </cell>
          <cell r="L117" t="str">
            <v>Livraison en préparation</v>
          </cell>
          <cell r="M117">
            <v>24.199680000000001</v>
          </cell>
          <cell r="N117" t="str">
            <v>#</v>
          </cell>
        </row>
        <row r="118">
          <cell r="A118" t="str">
            <v>0005</v>
          </cell>
          <cell r="B118" t="str">
            <v>0</v>
          </cell>
          <cell r="C118" t="str">
            <v>AAE</v>
          </cell>
          <cell r="D118" t="str">
            <v>027</v>
          </cell>
          <cell r="E118" t="str">
            <v>11</v>
          </cell>
          <cell r="F118" t="str">
            <v>IAM</v>
          </cell>
          <cell r="G118" t="str">
            <v>9000132</v>
          </cell>
          <cell r="H118" t="str">
            <v>ATR INTERNATIONAL</v>
          </cell>
          <cell r="I118" t="str">
            <v>#</v>
          </cell>
          <cell r="J118" t="str">
            <v>S3/01/ZC01/Non affecté</v>
          </cell>
          <cell r="K118" t="str">
            <v>F</v>
          </cell>
          <cell r="L118" t="str">
            <v>Commande ferme</v>
          </cell>
          <cell r="M118">
            <v>2.98828</v>
          </cell>
          <cell r="N118" t="str">
            <v>#</v>
          </cell>
        </row>
        <row r="119">
          <cell r="A119" t="str">
            <v>0005</v>
          </cell>
          <cell r="B119" t="str">
            <v>0</v>
          </cell>
          <cell r="C119" t="str">
            <v>AAE</v>
          </cell>
          <cell r="D119" t="str">
            <v>027</v>
          </cell>
          <cell r="E119" t="str">
            <v>11</v>
          </cell>
          <cell r="F119" t="str">
            <v>IAM</v>
          </cell>
          <cell r="G119" t="str">
            <v>9000132</v>
          </cell>
          <cell r="H119" t="str">
            <v>ATR INTERNATIONAL</v>
          </cell>
          <cell r="I119" t="str">
            <v>#</v>
          </cell>
          <cell r="J119" t="str">
            <v>S3/01/ZC01/Non affecté</v>
          </cell>
          <cell r="K119" t="str">
            <v>P</v>
          </cell>
          <cell r="L119" t="str">
            <v>Prévisionnel</v>
          </cell>
          <cell r="M119">
            <v>2.8250000000000002</v>
          </cell>
          <cell r="N119" t="str">
            <v>#</v>
          </cell>
        </row>
        <row r="120">
          <cell r="A120" t="str">
            <v>0005</v>
          </cell>
          <cell r="B120" t="str">
            <v>0</v>
          </cell>
          <cell r="C120" t="str">
            <v>AAE</v>
          </cell>
          <cell r="D120" t="str">
            <v>027</v>
          </cell>
          <cell r="E120" t="str">
            <v>11</v>
          </cell>
          <cell r="F120" t="str">
            <v>IAM</v>
          </cell>
          <cell r="G120" t="str">
            <v>9000132</v>
          </cell>
          <cell r="H120" t="str">
            <v>ATR INTERNATIONAL</v>
          </cell>
          <cell r="I120" t="str">
            <v>9001100</v>
          </cell>
          <cell r="J120" t="str">
            <v>STAHLGRUBER GROUP</v>
          </cell>
          <cell r="K120" t="str">
            <v>I</v>
          </cell>
          <cell r="L120" t="str">
            <v>Livraison en préparation</v>
          </cell>
          <cell r="M120">
            <v>0.11556</v>
          </cell>
          <cell r="N120" t="str">
            <v>9001100</v>
          </cell>
        </row>
        <row r="121">
          <cell r="A121" t="str">
            <v>0005</v>
          </cell>
          <cell r="B121" t="str">
            <v>0</v>
          </cell>
          <cell r="C121" t="str">
            <v>AAE</v>
          </cell>
          <cell r="D121" t="str">
            <v>027</v>
          </cell>
          <cell r="E121" t="str">
            <v>11</v>
          </cell>
          <cell r="F121" t="str">
            <v>IAM</v>
          </cell>
          <cell r="G121" t="str">
            <v>9000132</v>
          </cell>
          <cell r="H121" t="str">
            <v>ATR INTERNATIONAL</v>
          </cell>
          <cell r="I121" t="str">
            <v>9001100</v>
          </cell>
          <cell r="J121" t="str">
            <v>STAHLGRUBER GROUP</v>
          </cell>
          <cell r="K121" t="str">
            <v>F</v>
          </cell>
          <cell r="L121" t="str">
            <v>Commande ferme</v>
          </cell>
          <cell r="M121">
            <v>4.1650200000000002</v>
          </cell>
          <cell r="N121" t="str">
            <v>9001100</v>
          </cell>
        </row>
        <row r="122">
          <cell r="A122" t="str">
            <v>0005</v>
          </cell>
          <cell r="B122" t="str">
            <v>0</v>
          </cell>
          <cell r="C122" t="str">
            <v>AAE</v>
          </cell>
          <cell r="D122" t="str">
            <v>027</v>
          </cell>
          <cell r="E122" t="str">
            <v>11</v>
          </cell>
          <cell r="F122" t="str">
            <v>IAM</v>
          </cell>
          <cell r="G122" t="str">
            <v>9000132</v>
          </cell>
          <cell r="H122" t="str">
            <v>ATR INTERNATIONAL</v>
          </cell>
          <cell r="I122" t="str">
            <v>9001121</v>
          </cell>
          <cell r="J122" t="str">
            <v>SAG GROUP</v>
          </cell>
          <cell r="K122" t="str">
            <v>I</v>
          </cell>
          <cell r="L122" t="str">
            <v>Livraison en préparation</v>
          </cell>
          <cell r="M122">
            <v>2.8619400000000002</v>
          </cell>
          <cell r="N122" t="str">
            <v>9001121</v>
          </cell>
        </row>
        <row r="123">
          <cell r="A123" t="str">
            <v>0005</v>
          </cell>
          <cell r="B123" t="str">
            <v>0</v>
          </cell>
          <cell r="C123" t="str">
            <v>AAE</v>
          </cell>
          <cell r="D123" t="str">
            <v>027</v>
          </cell>
          <cell r="E123" t="str">
            <v>11</v>
          </cell>
          <cell r="F123" t="str">
            <v>IAM</v>
          </cell>
          <cell r="G123" t="str">
            <v>9000132</v>
          </cell>
          <cell r="H123" t="str">
            <v>ATR INTERNATIONAL</v>
          </cell>
          <cell r="I123" t="str">
            <v>9001121</v>
          </cell>
          <cell r="J123" t="str">
            <v>SAG GROUP</v>
          </cell>
          <cell r="K123" t="str">
            <v>F</v>
          </cell>
          <cell r="L123" t="str">
            <v>Commande ferme</v>
          </cell>
          <cell r="M123">
            <v>11.37242</v>
          </cell>
          <cell r="N123" t="str">
            <v>9001121</v>
          </cell>
        </row>
        <row r="124">
          <cell r="A124" t="str">
            <v>0005</v>
          </cell>
          <cell r="B124" t="str">
            <v>0</v>
          </cell>
          <cell r="C124" t="str">
            <v>AAE</v>
          </cell>
          <cell r="D124" t="str">
            <v>027</v>
          </cell>
          <cell r="E124" t="str">
            <v>11</v>
          </cell>
          <cell r="F124" t="str">
            <v>IAM</v>
          </cell>
          <cell r="G124" t="str">
            <v>9000132</v>
          </cell>
          <cell r="H124" t="str">
            <v>ATR INTERNATIONAL</v>
          </cell>
          <cell r="I124" t="str">
            <v>9001151</v>
          </cell>
          <cell r="J124" t="str">
            <v>LKQ GROUP EUROPE</v>
          </cell>
          <cell r="K124" t="str">
            <v>I</v>
          </cell>
          <cell r="L124" t="str">
            <v>Livraison en préparation</v>
          </cell>
          <cell r="M124">
            <v>0.36512</v>
          </cell>
          <cell r="N124" t="str">
            <v>9001151</v>
          </cell>
        </row>
        <row r="125">
          <cell r="A125" t="str">
            <v>0005</v>
          </cell>
          <cell r="B125" t="str">
            <v>0</v>
          </cell>
          <cell r="C125" t="str">
            <v>AAE</v>
          </cell>
          <cell r="D125" t="str">
            <v>027</v>
          </cell>
          <cell r="E125" t="str">
            <v>11</v>
          </cell>
          <cell r="F125" t="str">
            <v>IAM</v>
          </cell>
          <cell r="G125" t="str">
            <v>9000132</v>
          </cell>
          <cell r="H125" t="str">
            <v>ATR INTERNATIONAL</v>
          </cell>
          <cell r="I125" t="str">
            <v>9001151</v>
          </cell>
          <cell r="J125" t="str">
            <v>LKQ GROUP EUROPE</v>
          </cell>
          <cell r="K125" t="str">
            <v>F</v>
          </cell>
          <cell r="L125" t="str">
            <v>Commande ferme</v>
          </cell>
          <cell r="M125">
            <v>2.4036399999999998</v>
          </cell>
          <cell r="N125" t="str">
            <v>9001151</v>
          </cell>
        </row>
        <row r="126">
          <cell r="A126" t="str">
            <v>0005</v>
          </cell>
          <cell r="B126" t="str">
            <v>0</v>
          </cell>
          <cell r="C126" t="str">
            <v>AAE</v>
          </cell>
          <cell r="D126" t="str">
            <v>027</v>
          </cell>
          <cell r="E126" t="str">
            <v>11</v>
          </cell>
          <cell r="F126" t="str">
            <v>IAM</v>
          </cell>
          <cell r="G126" t="str">
            <v>9000133</v>
          </cell>
          <cell r="H126" t="str">
            <v>ADI</v>
          </cell>
          <cell r="I126" t="str">
            <v>#</v>
          </cell>
          <cell r="J126" t="str">
            <v>S3/01/ZC01/Non affecté</v>
          </cell>
          <cell r="K126" t="str">
            <v>F</v>
          </cell>
          <cell r="L126" t="str">
            <v>Commande ferme</v>
          </cell>
          <cell r="M126">
            <v>2.4662500000000001</v>
          </cell>
          <cell r="N126" t="str">
            <v>#</v>
          </cell>
        </row>
        <row r="127">
          <cell r="A127" t="str">
            <v>0005</v>
          </cell>
          <cell r="B127" t="str">
            <v>0</v>
          </cell>
          <cell r="C127" t="str">
            <v>AAE</v>
          </cell>
          <cell r="D127" t="str">
            <v>027</v>
          </cell>
          <cell r="E127" t="str">
            <v>11</v>
          </cell>
          <cell r="F127" t="str">
            <v>IAM</v>
          </cell>
          <cell r="G127" t="str">
            <v>9000133</v>
          </cell>
          <cell r="H127" t="str">
            <v>ADI</v>
          </cell>
          <cell r="I127" t="str">
            <v>9000237</v>
          </cell>
          <cell r="J127" t="str">
            <v>CARAT GmbH &amp; Co. KG</v>
          </cell>
          <cell r="K127" t="str">
            <v>I</v>
          </cell>
          <cell r="L127" t="str">
            <v>Livraison en préparation</v>
          </cell>
          <cell r="M127">
            <v>0.20593</v>
          </cell>
          <cell r="N127" t="str">
            <v>9000237</v>
          </cell>
        </row>
        <row r="128">
          <cell r="A128" t="str">
            <v>0005</v>
          </cell>
          <cell r="B128" t="str">
            <v>0</v>
          </cell>
          <cell r="C128" t="str">
            <v>AAE</v>
          </cell>
          <cell r="D128" t="str">
            <v>027</v>
          </cell>
          <cell r="E128" t="str">
            <v>11</v>
          </cell>
          <cell r="F128" t="str">
            <v>IAM</v>
          </cell>
          <cell r="G128" t="str">
            <v>9000133</v>
          </cell>
          <cell r="H128" t="str">
            <v>ADI</v>
          </cell>
          <cell r="I128" t="str">
            <v>9000237</v>
          </cell>
          <cell r="J128" t="str">
            <v>CARAT GmbH &amp; Co. KG</v>
          </cell>
          <cell r="K128" t="str">
            <v>F</v>
          </cell>
          <cell r="L128" t="str">
            <v>Commande ferme</v>
          </cell>
          <cell r="M128">
            <v>0.15202000000000002</v>
          </cell>
          <cell r="N128" t="str">
            <v>9000237</v>
          </cell>
        </row>
        <row r="129">
          <cell r="A129" t="str">
            <v>0005</v>
          </cell>
          <cell r="B129" t="str">
            <v>0</v>
          </cell>
          <cell r="C129" t="str">
            <v>AAE</v>
          </cell>
          <cell r="D129" t="str">
            <v>027</v>
          </cell>
          <cell r="E129" t="str">
            <v>11</v>
          </cell>
          <cell r="F129" t="str">
            <v>IAM</v>
          </cell>
          <cell r="G129" t="str">
            <v>9000920</v>
          </cell>
          <cell r="H129" t="str">
            <v>GROUPAUTO INTERNATIONAL</v>
          </cell>
          <cell r="I129" t="str">
            <v>9001091</v>
          </cell>
          <cell r="J129" t="str">
            <v>COPARTS</v>
          </cell>
          <cell r="K129" t="str">
            <v>I</v>
          </cell>
          <cell r="L129" t="str">
            <v>Livraison en préparation</v>
          </cell>
          <cell r="M129">
            <v>6.0502399999999996</v>
          </cell>
          <cell r="N129" t="str">
            <v>9001091</v>
          </cell>
        </row>
        <row r="130">
          <cell r="A130" t="str">
            <v>0005</v>
          </cell>
          <cell r="B130" t="str">
            <v>0</v>
          </cell>
          <cell r="C130" t="str">
            <v>AAE</v>
          </cell>
          <cell r="D130" t="str">
            <v>027</v>
          </cell>
          <cell r="E130" t="str">
            <v>11</v>
          </cell>
          <cell r="F130" t="str">
            <v>IAM</v>
          </cell>
          <cell r="G130" t="str">
            <v>9000920</v>
          </cell>
          <cell r="H130" t="str">
            <v>GROUPAUTO INTERNATIONAL</v>
          </cell>
          <cell r="I130" t="str">
            <v>9001091</v>
          </cell>
          <cell r="J130" t="str">
            <v>COPARTS</v>
          </cell>
          <cell r="K130" t="str">
            <v>F</v>
          </cell>
          <cell r="L130" t="str">
            <v>Commande ferme</v>
          </cell>
          <cell r="M130">
            <v>0</v>
          </cell>
          <cell r="N130" t="str">
            <v>9001091</v>
          </cell>
        </row>
        <row r="131">
          <cell r="A131" t="str">
            <v>0005</v>
          </cell>
          <cell r="B131" t="str">
            <v>0</v>
          </cell>
          <cell r="C131" t="str">
            <v>AAE</v>
          </cell>
          <cell r="D131" t="str">
            <v>027</v>
          </cell>
          <cell r="E131" t="str">
            <v>11</v>
          </cell>
          <cell r="F131" t="str">
            <v>IAM</v>
          </cell>
          <cell r="G131" t="str">
            <v>9000920</v>
          </cell>
          <cell r="H131" t="str">
            <v>GROUPAUTO INTERNATIONAL</v>
          </cell>
          <cell r="I131" t="str">
            <v>9001125</v>
          </cell>
          <cell r="J131" t="str">
            <v>GROUPAUTO AUSTRIA</v>
          </cell>
          <cell r="K131" t="str">
            <v>I</v>
          </cell>
          <cell r="L131" t="str">
            <v>Livraison en préparation</v>
          </cell>
          <cell r="M131">
            <v>0.4531</v>
          </cell>
          <cell r="N131" t="str">
            <v>9001125</v>
          </cell>
        </row>
        <row r="132">
          <cell r="A132" t="str">
            <v>0005</v>
          </cell>
          <cell r="B132" t="str">
            <v>0</v>
          </cell>
          <cell r="C132" t="str">
            <v>AAE</v>
          </cell>
          <cell r="D132" t="str">
            <v>027</v>
          </cell>
          <cell r="E132" t="str">
            <v>11</v>
          </cell>
          <cell r="F132" t="str">
            <v>IAM</v>
          </cell>
          <cell r="G132" t="str">
            <v>9000920</v>
          </cell>
          <cell r="H132" t="str">
            <v>GROUPAUTO INTERNATIONAL</v>
          </cell>
          <cell r="I132" t="str">
            <v>9001125</v>
          </cell>
          <cell r="J132" t="str">
            <v>GROUPAUTO AUSTRIA</v>
          </cell>
          <cell r="K132" t="str">
            <v>F</v>
          </cell>
          <cell r="L132" t="str">
            <v>Commande ferme</v>
          </cell>
          <cell r="M132">
            <v>0.46137</v>
          </cell>
          <cell r="N132" t="str">
            <v>9001125</v>
          </cell>
        </row>
        <row r="133">
          <cell r="A133" t="str">
            <v>0005</v>
          </cell>
          <cell r="B133" t="str">
            <v>0</v>
          </cell>
          <cell r="C133" t="str">
            <v>AAE</v>
          </cell>
          <cell r="D133" t="str">
            <v>027</v>
          </cell>
          <cell r="E133" t="str">
            <v>11</v>
          </cell>
          <cell r="F133" t="str">
            <v>IAM</v>
          </cell>
          <cell r="G133" t="str">
            <v>9000930</v>
          </cell>
          <cell r="H133" t="str">
            <v>NEXUS Automotive International</v>
          </cell>
          <cell r="I133" t="str">
            <v>#</v>
          </cell>
          <cell r="J133" t="str">
            <v>S3/01/ZC01/Non affecté</v>
          </cell>
          <cell r="K133" t="str">
            <v>I</v>
          </cell>
          <cell r="L133" t="str">
            <v>Livraison en préparation</v>
          </cell>
          <cell r="M133">
            <v>0.15816</v>
          </cell>
          <cell r="N133" t="str">
            <v>#</v>
          </cell>
        </row>
        <row r="134">
          <cell r="A134" t="str">
            <v>0005</v>
          </cell>
          <cell r="B134" t="str">
            <v>0</v>
          </cell>
          <cell r="C134" t="str">
            <v>AAE</v>
          </cell>
          <cell r="D134" t="str">
            <v>027</v>
          </cell>
          <cell r="E134" t="str">
            <v>11</v>
          </cell>
          <cell r="F134" t="str">
            <v>IAM</v>
          </cell>
          <cell r="G134" t="str">
            <v>9000930</v>
          </cell>
          <cell r="H134" t="str">
            <v>NEXUS Automotive International</v>
          </cell>
          <cell r="I134" t="str">
            <v>#</v>
          </cell>
          <cell r="J134" t="str">
            <v>S3/01/ZC01/Non affecté</v>
          </cell>
          <cell r="K134" t="str">
            <v>F</v>
          </cell>
          <cell r="L134" t="str">
            <v>Commande ferme</v>
          </cell>
          <cell r="M134">
            <v>0.13566</v>
          </cell>
          <cell r="N134" t="str">
            <v>#</v>
          </cell>
        </row>
        <row r="135">
          <cell r="A135" t="str">
            <v>0005</v>
          </cell>
          <cell r="B135" t="str">
            <v>0</v>
          </cell>
          <cell r="C135" t="str">
            <v>AAE</v>
          </cell>
          <cell r="D135" t="str">
            <v>027</v>
          </cell>
          <cell r="E135" t="str">
            <v>11</v>
          </cell>
          <cell r="F135" t="str">
            <v>IAM</v>
          </cell>
          <cell r="G135" t="str">
            <v>9000930</v>
          </cell>
          <cell r="H135" t="str">
            <v>NEXUS Automotive International</v>
          </cell>
          <cell r="I135" t="str">
            <v>9000725</v>
          </cell>
          <cell r="J135" t="str">
            <v>BCC</v>
          </cell>
          <cell r="K135" t="str">
            <v>F</v>
          </cell>
          <cell r="L135" t="str">
            <v>Commande ferme</v>
          </cell>
          <cell r="M135">
            <v>11.376989999999999</v>
          </cell>
          <cell r="N135" t="str">
            <v>9000725</v>
          </cell>
        </row>
        <row r="136">
          <cell r="A136" t="str">
            <v>0005</v>
          </cell>
          <cell r="B136" t="str">
            <v>0</v>
          </cell>
          <cell r="C136" t="str">
            <v>AAE</v>
          </cell>
          <cell r="D136" t="str">
            <v>027</v>
          </cell>
          <cell r="E136" t="str">
            <v>13</v>
          </cell>
          <cell r="F136" t="str">
            <v>AUT</v>
          </cell>
          <cell r="G136" t="str">
            <v>#</v>
          </cell>
          <cell r="H136" t="str">
            <v>S3/01/ZC01/Non affecté</v>
          </cell>
          <cell r="I136" t="str">
            <v>#</v>
          </cell>
          <cell r="J136" t="str">
            <v>S3/01/ZC01/Non affecté</v>
          </cell>
          <cell r="K136" t="str">
            <v>I</v>
          </cell>
          <cell r="L136" t="str">
            <v>Livraison en préparation</v>
          </cell>
          <cell r="M136">
            <v>155.21562</v>
          </cell>
          <cell r="N136" t="str">
            <v>#</v>
          </cell>
        </row>
        <row r="137">
          <cell r="A137" t="str">
            <v>0005</v>
          </cell>
          <cell r="B137" t="str">
            <v>0</v>
          </cell>
          <cell r="C137" t="str">
            <v>AAE</v>
          </cell>
          <cell r="D137" t="str">
            <v>027</v>
          </cell>
          <cell r="E137" t="str">
            <v>13</v>
          </cell>
          <cell r="F137" t="str">
            <v>AUT</v>
          </cell>
          <cell r="G137" t="str">
            <v>#</v>
          </cell>
          <cell r="H137" t="str">
            <v>S3/01/ZC01/Non affecté</v>
          </cell>
          <cell r="I137" t="str">
            <v>#</v>
          </cell>
          <cell r="J137" t="str">
            <v>S3/01/ZC01/Non affecté</v>
          </cell>
          <cell r="K137" t="str">
            <v>F</v>
          </cell>
          <cell r="L137" t="str">
            <v>Commande ferme</v>
          </cell>
          <cell r="M137">
            <v>72.800309999999996</v>
          </cell>
          <cell r="N137" t="str">
            <v>#</v>
          </cell>
        </row>
        <row r="138">
          <cell r="A138" t="str">
            <v>0005</v>
          </cell>
          <cell r="B138" t="str">
            <v>0</v>
          </cell>
          <cell r="C138" t="str">
            <v>AAE</v>
          </cell>
          <cell r="D138" t="str">
            <v>027</v>
          </cell>
          <cell r="E138" t="str">
            <v>13</v>
          </cell>
          <cell r="F138" t="str">
            <v>IAM</v>
          </cell>
          <cell r="G138" t="str">
            <v>#</v>
          </cell>
          <cell r="H138" t="str">
            <v>S3/01/ZC01/Non affecté</v>
          </cell>
          <cell r="I138" t="str">
            <v>#</v>
          </cell>
          <cell r="J138" t="str">
            <v>S3/01/ZC01/Non affecté</v>
          </cell>
          <cell r="K138" t="str">
            <v>I</v>
          </cell>
          <cell r="L138" t="str">
            <v>Livraison en préparation</v>
          </cell>
          <cell r="M138">
            <v>14.019690000000001</v>
          </cell>
          <cell r="N138" t="str">
            <v>#</v>
          </cell>
        </row>
        <row r="139">
          <cell r="A139" t="str">
            <v>0005</v>
          </cell>
          <cell r="B139" t="str">
            <v>0</v>
          </cell>
          <cell r="C139" t="str">
            <v>AAE</v>
          </cell>
          <cell r="D139" t="str">
            <v>027</v>
          </cell>
          <cell r="E139" t="str">
            <v>13</v>
          </cell>
          <cell r="F139" t="str">
            <v>IAM</v>
          </cell>
          <cell r="G139" t="str">
            <v>#</v>
          </cell>
          <cell r="H139" t="str">
            <v>S3/01/ZC01/Non affecté</v>
          </cell>
          <cell r="I139" t="str">
            <v>#</v>
          </cell>
          <cell r="J139" t="str">
            <v>S3/01/ZC01/Non affecté</v>
          </cell>
          <cell r="K139" t="str">
            <v>F</v>
          </cell>
          <cell r="L139" t="str">
            <v>Commande ferme</v>
          </cell>
          <cell r="M139">
            <v>47.426629999999996</v>
          </cell>
          <cell r="N139" t="str">
            <v>#</v>
          </cell>
        </row>
        <row r="140">
          <cell r="A140" t="str">
            <v>0005</v>
          </cell>
          <cell r="B140" t="str">
            <v>0</v>
          </cell>
          <cell r="C140" t="str">
            <v>AAE</v>
          </cell>
          <cell r="D140" t="str">
            <v>027</v>
          </cell>
          <cell r="E140" t="str">
            <v>16</v>
          </cell>
          <cell r="F140" t="str">
            <v>AUT</v>
          </cell>
          <cell r="G140" t="str">
            <v>9001202</v>
          </cell>
          <cell r="H140" t="str">
            <v>OES EUROPE</v>
          </cell>
          <cell r="I140" t="str">
            <v>9000260</v>
          </cell>
          <cell r="J140" t="str">
            <v>OES GERMANY</v>
          </cell>
          <cell r="K140" t="str">
            <v>I</v>
          </cell>
          <cell r="L140" t="str">
            <v>Livraison en préparation</v>
          </cell>
          <cell r="M140">
            <v>27.811499999999999</v>
          </cell>
          <cell r="N140" t="str">
            <v>9000260</v>
          </cell>
        </row>
        <row r="141">
          <cell r="A141" t="str">
            <v>0005</v>
          </cell>
          <cell r="B141" t="str">
            <v>0</v>
          </cell>
          <cell r="C141" t="str">
            <v>AAE</v>
          </cell>
          <cell r="D141" t="str">
            <v>027</v>
          </cell>
          <cell r="E141" t="str">
            <v>16</v>
          </cell>
          <cell r="F141" t="str">
            <v>AUT</v>
          </cell>
          <cell r="G141" t="str">
            <v>9001202</v>
          </cell>
          <cell r="H141" t="str">
            <v>OES EUROPE</v>
          </cell>
          <cell r="I141" t="str">
            <v>9000260</v>
          </cell>
          <cell r="J141" t="str">
            <v>OES GERMANY</v>
          </cell>
          <cell r="K141" t="str">
            <v>F</v>
          </cell>
          <cell r="L141" t="str">
            <v>Commande ferme</v>
          </cell>
          <cell r="M141">
            <v>61.182980000000001</v>
          </cell>
          <cell r="N141" t="str">
            <v>9000260</v>
          </cell>
        </row>
        <row r="142">
          <cell r="A142" t="str">
            <v>0005</v>
          </cell>
          <cell r="B142" t="str">
            <v>0</v>
          </cell>
          <cell r="C142" t="str">
            <v>AAE</v>
          </cell>
          <cell r="D142" t="str">
            <v>027</v>
          </cell>
          <cell r="E142" t="str">
            <v>16</v>
          </cell>
          <cell r="F142" t="str">
            <v>AUT</v>
          </cell>
          <cell r="G142" t="str">
            <v>9001202</v>
          </cell>
          <cell r="H142" t="str">
            <v>OES EUROPE</v>
          </cell>
          <cell r="I142" t="str">
            <v>9000260</v>
          </cell>
          <cell r="J142" t="str">
            <v>OES GERMANY</v>
          </cell>
          <cell r="K142" t="str">
            <v>P</v>
          </cell>
          <cell r="L142" t="str">
            <v>Prévisionnel</v>
          </cell>
          <cell r="M142">
            <v>1.4085999999999999</v>
          </cell>
          <cell r="N142" t="str">
            <v>9000260</v>
          </cell>
        </row>
        <row r="143">
          <cell r="A143" t="str">
            <v>0005</v>
          </cell>
          <cell r="B143" t="str">
            <v>0</v>
          </cell>
          <cell r="C143" t="str">
            <v>AAE</v>
          </cell>
          <cell r="D143" t="str">
            <v>027</v>
          </cell>
          <cell r="E143" t="str">
            <v>17</v>
          </cell>
          <cell r="F143" t="str">
            <v>AUT</v>
          </cell>
          <cell r="G143" t="str">
            <v>9000133</v>
          </cell>
          <cell r="H143" t="str">
            <v>ADI</v>
          </cell>
          <cell r="I143" t="str">
            <v>9000237</v>
          </cell>
          <cell r="J143" t="str">
            <v>CARAT GmbH &amp; Co. KG</v>
          </cell>
          <cell r="K143" t="str">
            <v>F</v>
          </cell>
          <cell r="L143" t="str">
            <v>Commande ferme</v>
          </cell>
          <cell r="M143">
            <v>0</v>
          </cell>
          <cell r="N143" t="str">
            <v>9000237</v>
          </cell>
        </row>
        <row r="144">
          <cell r="A144" t="str">
            <v>0005</v>
          </cell>
          <cell r="B144" t="str">
            <v>0</v>
          </cell>
          <cell r="C144" t="str">
            <v>AAE</v>
          </cell>
          <cell r="D144" t="str">
            <v>028</v>
          </cell>
          <cell r="E144" t="str">
            <v>11</v>
          </cell>
          <cell r="F144" t="str">
            <v>AUT</v>
          </cell>
          <cell r="G144" t="str">
            <v>#</v>
          </cell>
          <cell r="H144" t="str">
            <v>S3/01/ZC01/Non affecté</v>
          </cell>
          <cell r="I144" t="str">
            <v>#</v>
          </cell>
          <cell r="J144" t="str">
            <v>S3/01/ZC01/Non affecté</v>
          </cell>
          <cell r="K144" t="str">
            <v>I</v>
          </cell>
          <cell r="L144" t="str">
            <v>Livraison en préparation</v>
          </cell>
          <cell r="M144">
            <v>0.17790999999999998</v>
          </cell>
          <cell r="N144" t="str">
            <v>#</v>
          </cell>
        </row>
        <row r="145">
          <cell r="A145" t="str">
            <v>0005</v>
          </cell>
          <cell r="B145" t="str">
            <v>0</v>
          </cell>
          <cell r="C145" t="str">
            <v>AAE</v>
          </cell>
          <cell r="D145" t="str">
            <v>028</v>
          </cell>
          <cell r="E145" t="str">
            <v>11</v>
          </cell>
          <cell r="F145" t="str">
            <v>AUT</v>
          </cell>
          <cell r="G145" t="str">
            <v>#</v>
          </cell>
          <cell r="H145" t="str">
            <v>S3/01/ZC01/Non affecté</v>
          </cell>
          <cell r="I145" t="str">
            <v>#</v>
          </cell>
          <cell r="J145" t="str">
            <v>S3/01/ZC01/Non affecté</v>
          </cell>
          <cell r="K145" t="str">
            <v>F</v>
          </cell>
          <cell r="L145" t="str">
            <v>Commande ferme</v>
          </cell>
          <cell r="M145">
            <v>0</v>
          </cell>
          <cell r="N145" t="str">
            <v>#</v>
          </cell>
        </row>
        <row r="146">
          <cell r="A146" t="str">
            <v>0005</v>
          </cell>
          <cell r="B146" t="str">
            <v>0</v>
          </cell>
          <cell r="C146" t="str">
            <v>AAE</v>
          </cell>
          <cell r="D146" t="str">
            <v>028</v>
          </cell>
          <cell r="E146" t="str">
            <v>11</v>
          </cell>
          <cell r="F146" t="str">
            <v>AUT</v>
          </cell>
          <cell r="G146" t="str">
            <v>9000126</v>
          </cell>
          <cell r="H146" t="str">
            <v>TEMOT INTERNATIONAL</v>
          </cell>
          <cell r="I146" t="str">
            <v>#</v>
          </cell>
          <cell r="J146" t="str">
            <v>S3/01/ZC01/Non affecté</v>
          </cell>
          <cell r="K146" t="str">
            <v>I</v>
          </cell>
          <cell r="L146" t="str">
            <v>Livraison en préparation</v>
          </cell>
          <cell r="M146">
            <v>22.178450000000002</v>
          </cell>
          <cell r="N146" t="str">
            <v>#</v>
          </cell>
        </row>
        <row r="147">
          <cell r="A147" t="str">
            <v>0005</v>
          </cell>
          <cell r="B147" t="str">
            <v>0</v>
          </cell>
          <cell r="C147" t="str">
            <v>AAE</v>
          </cell>
          <cell r="D147" t="str">
            <v>028</v>
          </cell>
          <cell r="E147" t="str">
            <v>11</v>
          </cell>
          <cell r="F147" t="str">
            <v>AUT</v>
          </cell>
          <cell r="G147" t="str">
            <v>9000126</v>
          </cell>
          <cell r="H147" t="str">
            <v>TEMOT INTERNATIONAL</v>
          </cell>
          <cell r="I147" t="str">
            <v>#</v>
          </cell>
          <cell r="J147" t="str">
            <v>S3/01/ZC01/Non affecté</v>
          </cell>
          <cell r="K147" t="str">
            <v>F</v>
          </cell>
          <cell r="L147" t="str">
            <v>Commande ferme</v>
          </cell>
          <cell r="M147">
            <v>5.4960000000000002E-2</v>
          </cell>
          <cell r="N147" t="str">
            <v>#</v>
          </cell>
        </row>
        <row r="148">
          <cell r="A148" t="str">
            <v>0005</v>
          </cell>
          <cell r="B148" t="str">
            <v>0</v>
          </cell>
          <cell r="C148" t="str">
            <v>AAE</v>
          </cell>
          <cell r="D148" t="str">
            <v>028</v>
          </cell>
          <cell r="E148" t="str">
            <v>11</v>
          </cell>
          <cell r="F148" t="str">
            <v>IAM</v>
          </cell>
          <cell r="G148" t="str">
            <v>#</v>
          </cell>
          <cell r="H148" t="str">
            <v>S3/01/ZC01/Non affecté</v>
          </cell>
          <cell r="I148" t="str">
            <v>#</v>
          </cell>
          <cell r="J148" t="str">
            <v>S3/01/ZC01/Non affecté</v>
          </cell>
          <cell r="K148" t="str">
            <v>I</v>
          </cell>
          <cell r="L148" t="str">
            <v>Livraison en préparation</v>
          </cell>
          <cell r="M148">
            <v>173.70215449917382</v>
          </cell>
          <cell r="N148" t="str">
            <v>#</v>
          </cell>
        </row>
        <row r="149">
          <cell r="A149" t="str">
            <v>0005</v>
          </cell>
          <cell r="B149" t="str">
            <v>0</v>
          </cell>
          <cell r="C149" t="str">
            <v>AAE</v>
          </cell>
          <cell r="D149" t="str">
            <v>028</v>
          </cell>
          <cell r="E149" t="str">
            <v>11</v>
          </cell>
          <cell r="F149" t="str">
            <v>IAM</v>
          </cell>
          <cell r="G149" t="str">
            <v>#</v>
          </cell>
          <cell r="H149" t="str">
            <v>S3/01/ZC01/Non affecté</v>
          </cell>
          <cell r="I149" t="str">
            <v>#</v>
          </cell>
          <cell r="J149" t="str">
            <v>S3/01/ZC01/Non affecté</v>
          </cell>
          <cell r="K149" t="str">
            <v>F</v>
          </cell>
          <cell r="L149" t="str">
            <v>Commande ferme</v>
          </cell>
          <cell r="M149">
            <v>840.94099835051691</v>
          </cell>
          <cell r="N149" t="str">
            <v>#</v>
          </cell>
        </row>
        <row r="150">
          <cell r="A150" t="str">
            <v>0005</v>
          </cell>
          <cell r="B150" t="str">
            <v>0</v>
          </cell>
          <cell r="C150" t="str">
            <v>AAE</v>
          </cell>
          <cell r="D150" t="str">
            <v>028</v>
          </cell>
          <cell r="E150" t="str">
            <v>11</v>
          </cell>
          <cell r="F150" t="str">
            <v>IAM</v>
          </cell>
          <cell r="G150" t="str">
            <v>9000126</v>
          </cell>
          <cell r="H150" t="str">
            <v>TEMOT INTERNATIONAL</v>
          </cell>
          <cell r="I150" t="str">
            <v>#</v>
          </cell>
          <cell r="J150" t="str">
            <v>S3/01/ZC01/Non affecté</v>
          </cell>
          <cell r="K150" t="str">
            <v>F</v>
          </cell>
          <cell r="L150" t="str">
            <v>Commande ferme</v>
          </cell>
          <cell r="M150">
            <v>4.1886999999999999</v>
          </cell>
          <cell r="N150" t="str">
            <v>#</v>
          </cell>
        </row>
        <row r="151">
          <cell r="A151" t="str">
            <v>0005</v>
          </cell>
          <cell r="B151" t="str">
            <v>0</v>
          </cell>
          <cell r="C151" t="str">
            <v>AAE</v>
          </cell>
          <cell r="D151" t="str">
            <v>028</v>
          </cell>
          <cell r="E151" t="str">
            <v>11</v>
          </cell>
          <cell r="F151" t="str">
            <v>IAM</v>
          </cell>
          <cell r="G151" t="str">
            <v>9000132</v>
          </cell>
          <cell r="H151" t="str">
            <v>ATR INTERNATIONAL</v>
          </cell>
          <cell r="I151" t="str">
            <v>#</v>
          </cell>
          <cell r="J151" t="str">
            <v>S3/01/ZC01/Non affecté</v>
          </cell>
          <cell r="K151" t="str">
            <v>I</v>
          </cell>
          <cell r="L151" t="str">
            <v>Livraison en préparation</v>
          </cell>
          <cell r="M151">
            <v>9.3028300000000002</v>
          </cell>
          <cell r="N151" t="str">
            <v>#</v>
          </cell>
        </row>
        <row r="152">
          <cell r="A152" t="str">
            <v>0005</v>
          </cell>
          <cell r="B152" t="str">
            <v>0</v>
          </cell>
          <cell r="C152" t="str">
            <v>AAE</v>
          </cell>
          <cell r="D152" t="str">
            <v>028</v>
          </cell>
          <cell r="E152" t="str">
            <v>11</v>
          </cell>
          <cell r="F152" t="str">
            <v>IAM</v>
          </cell>
          <cell r="G152" t="str">
            <v>9000132</v>
          </cell>
          <cell r="H152" t="str">
            <v>ATR INTERNATIONAL</v>
          </cell>
          <cell r="I152" t="str">
            <v>#</v>
          </cell>
          <cell r="J152" t="str">
            <v>S3/01/ZC01/Non affecté</v>
          </cell>
          <cell r="K152" t="str">
            <v>F</v>
          </cell>
          <cell r="L152" t="str">
            <v>Commande ferme</v>
          </cell>
          <cell r="M152">
            <v>7.4630000000000002E-2</v>
          </cell>
          <cell r="N152" t="str">
            <v>#</v>
          </cell>
        </row>
        <row r="153">
          <cell r="A153" t="str">
            <v>0005</v>
          </cell>
          <cell r="B153" t="str">
            <v>0</v>
          </cell>
          <cell r="C153" t="str">
            <v>AAE</v>
          </cell>
          <cell r="D153" t="str">
            <v>028</v>
          </cell>
          <cell r="E153" t="str">
            <v>11</v>
          </cell>
          <cell r="F153" t="str">
            <v>IAM</v>
          </cell>
          <cell r="G153" t="str">
            <v>9000132</v>
          </cell>
          <cell r="H153" t="str">
            <v>ATR INTERNATIONAL</v>
          </cell>
          <cell r="I153" t="str">
            <v>9001086</v>
          </cell>
          <cell r="J153" t="str">
            <v>ARMTEK</v>
          </cell>
          <cell r="K153" t="str">
            <v>I</v>
          </cell>
          <cell r="L153" t="str">
            <v>Livraison en préparation</v>
          </cell>
          <cell r="M153">
            <v>180.39108522579852</v>
          </cell>
          <cell r="N153" t="str">
            <v>9001086</v>
          </cell>
        </row>
        <row r="154">
          <cell r="A154" t="str">
            <v>0005</v>
          </cell>
          <cell r="B154" t="str">
            <v>0</v>
          </cell>
          <cell r="C154" t="str">
            <v>AAE</v>
          </cell>
          <cell r="D154" t="str">
            <v>028</v>
          </cell>
          <cell r="E154" t="str">
            <v>11</v>
          </cell>
          <cell r="F154" t="str">
            <v>IAM</v>
          </cell>
          <cell r="G154" t="str">
            <v>9000132</v>
          </cell>
          <cell r="H154" t="str">
            <v>ATR INTERNATIONAL</v>
          </cell>
          <cell r="I154" t="str">
            <v>9001086</v>
          </cell>
          <cell r="J154" t="str">
            <v>ARMTEK</v>
          </cell>
          <cell r="K154" t="str">
            <v>F</v>
          </cell>
          <cell r="L154" t="str">
            <v>Commande ferme</v>
          </cell>
          <cell r="M154">
            <v>189.23537560256182</v>
          </cell>
          <cell r="N154" t="str">
            <v>9001086</v>
          </cell>
        </row>
        <row r="155">
          <cell r="A155" t="str">
            <v>0005</v>
          </cell>
          <cell r="B155" t="str">
            <v>0</v>
          </cell>
          <cell r="C155" t="str">
            <v>AAE</v>
          </cell>
          <cell r="D155" t="str">
            <v>028</v>
          </cell>
          <cell r="E155" t="str">
            <v>11</v>
          </cell>
          <cell r="F155" t="str">
            <v>IAM</v>
          </cell>
          <cell r="G155" t="str">
            <v>9000132</v>
          </cell>
          <cell r="H155" t="str">
            <v>ATR INTERNATIONAL</v>
          </cell>
          <cell r="I155" t="str">
            <v>9001087</v>
          </cell>
          <cell r="J155" t="str">
            <v>FORUM GROUP</v>
          </cell>
          <cell r="K155" t="str">
            <v>I</v>
          </cell>
          <cell r="L155" t="str">
            <v>Livraison en préparation</v>
          </cell>
          <cell r="M155">
            <v>323.99169468380012</v>
          </cell>
          <cell r="N155" t="str">
            <v>9001087</v>
          </cell>
        </row>
        <row r="156">
          <cell r="A156" t="str">
            <v>0005</v>
          </cell>
          <cell r="B156" t="str">
            <v>0</v>
          </cell>
          <cell r="C156" t="str">
            <v>AAE</v>
          </cell>
          <cell r="D156" t="str">
            <v>028</v>
          </cell>
          <cell r="E156" t="str">
            <v>11</v>
          </cell>
          <cell r="F156" t="str">
            <v>IAM</v>
          </cell>
          <cell r="G156" t="str">
            <v>9000132</v>
          </cell>
          <cell r="H156" t="str">
            <v>ATR INTERNATIONAL</v>
          </cell>
          <cell r="I156" t="str">
            <v>9001087</v>
          </cell>
          <cell r="J156" t="str">
            <v>FORUM GROUP</v>
          </cell>
          <cell r="K156" t="str">
            <v>F</v>
          </cell>
          <cell r="L156" t="str">
            <v>Commande ferme</v>
          </cell>
          <cell r="M156">
            <v>53.2917983312622</v>
          </cell>
          <cell r="N156" t="str">
            <v>9001087</v>
          </cell>
        </row>
        <row r="157">
          <cell r="A157" t="str">
            <v>0005</v>
          </cell>
          <cell r="B157" t="str">
            <v>0</v>
          </cell>
          <cell r="C157" t="str">
            <v>AAE</v>
          </cell>
          <cell r="D157" t="str">
            <v>028</v>
          </cell>
          <cell r="E157" t="str">
            <v>11</v>
          </cell>
          <cell r="F157" t="str">
            <v>IAM</v>
          </cell>
          <cell r="G157" t="str">
            <v>9000132</v>
          </cell>
          <cell r="H157" t="str">
            <v>ATR INTERNATIONAL</v>
          </cell>
          <cell r="I157" t="str">
            <v>9001089</v>
          </cell>
          <cell r="J157" t="str">
            <v>KGK GROUP</v>
          </cell>
          <cell r="K157" t="str">
            <v>I</v>
          </cell>
          <cell r="L157" t="str">
            <v>Livraison en préparation</v>
          </cell>
          <cell r="M157">
            <v>43.33511</v>
          </cell>
          <cell r="N157" t="str">
            <v>9001089</v>
          </cell>
        </row>
        <row r="158">
          <cell r="A158" t="str">
            <v>0005</v>
          </cell>
          <cell r="B158" t="str">
            <v>0</v>
          </cell>
          <cell r="C158" t="str">
            <v>AAE</v>
          </cell>
          <cell r="D158" t="str">
            <v>028</v>
          </cell>
          <cell r="E158" t="str">
            <v>11</v>
          </cell>
          <cell r="F158" t="str">
            <v>IAM</v>
          </cell>
          <cell r="G158" t="str">
            <v>9000132</v>
          </cell>
          <cell r="H158" t="str">
            <v>ATR INTERNATIONAL</v>
          </cell>
          <cell r="I158" t="str">
            <v>9001089</v>
          </cell>
          <cell r="J158" t="str">
            <v>KGK GROUP</v>
          </cell>
          <cell r="K158" t="str">
            <v>F</v>
          </cell>
          <cell r="L158" t="str">
            <v>Commande ferme</v>
          </cell>
          <cell r="M158">
            <v>0.14191999999999999</v>
          </cell>
          <cell r="N158" t="str">
            <v>9001089</v>
          </cell>
        </row>
        <row r="159">
          <cell r="A159" t="str">
            <v>0005</v>
          </cell>
          <cell r="B159" t="str">
            <v>0</v>
          </cell>
          <cell r="C159" t="str">
            <v>AAE</v>
          </cell>
          <cell r="D159" t="str">
            <v>028</v>
          </cell>
          <cell r="E159" t="str">
            <v>11</v>
          </cell>
          <cell r="F159" t="str">
            <v>IAM</v>
          </cell>
          <cell r="G159" t="str">
            <v>9000133</v>
          </cell>
          <cell r="H159" t="str">
            <v>ADI</v>
          </cell>
          <cell r="I159" t="str">
            <v>9000127</v>
          </cell>
          <cell r="J159" t="str">
            <v>AD RUSSIE</v>
          </cell>
          <cell r="K159" t="str">
            <v>I</v>
          </cell>
          <cell r="L159" t="str">
            <v>Livraison en préparation</v>
          </cell>
          <cell r="M159">
            <v>54.595347471630092</v>
          </cell>
          <cell r="N159" t="str">
            <v>9000127</v>
          </cell>
        </row>
        <row r="160">
          <cell r="A160" t="str">
            <v>0005</v>
          </cell>
          <cell r="B160" t="str">
            <v>0</v>
          </cell>
          <cell r="C160" t="str">
            <v>AAE</v>
          </cell>
          <cell r="D160" t="str">
            <v>028</v>
          </cell>
          <cell r="E160" t="str">
            <v>11</v>
          </cell>
          <cell r="F160" t="str">
            <v>IAM</v>
          </cell>
          <cell r="G160" t="str">
            <v>9000133</v>
          </cell>
          <cell r="H160" t="str">
            <v>ADI</v>
          </cell>
          <cell r="I160" t="str">
            <v>9000127</v>
          </cell>
          <cell r="J160" t="str">
            <v>AD RUSSIE</v>
          </cell>
          <cell r="K160" t="str">
            <v>F</v>
          </cell>
          <cell r="L160" t="str">
            <v>Commande ferme</v>
          </cell>
          <cell r="M160">
            <v>206.00051673517322</v>
          </cell>
          <cell r="N160" t="str">
            <v>9000127</v>
          </cell>
        </row>
        <row r="161">
          <cell r="A161" t="str">
            <v>0005</v>
          </cell>
          <cell r="B161" t="str">
            <v>0</v>
          </cell>
          <cell r="C161" t="str">
            <v>AAE</v>
          </cell>
          <cell r="D161" t="str">
            <v>028</v>
          </cell>
          <cell r="E161" t="str">
            <v>11</v>
          </cell>
          <cell r="F161" t="str">
            <v>IAM</v>
          </cell>
          <cell r="G161" t="str">
            <v>9000133</v>
          </cell>
          <cell r="H161" t="str">
            <v>ADI</v>
          </cell>
          <cell r="I161" t="str">
            <v>9000576</v>
          </cell>
          <cell r="J161" t="str">
            <v>AD UKRAINE</v>
          </cell>
          <cell r="K161" t="str">
            <v>F</v>
          </cell>
          <cell r="L161" t="str">
            <v>Commande ferme</v>
          </cell>
          <cell r="M161">
            <v>127.93231</v>
          </cell>
          <cell r="N161" t="str">
            <v>9000576</v>
          </cell>
        </row>
        <row r="162">
          <cell r="A162" t="str">
            <v>0005</v>
          </cell>
          <cell r="B162" t="str">
            <v>0</v>
          </cell>
          <cell r="C162" t="str">
            <v>AAE</v>
          </cell>
          <cell r="D162" t="str">
            <v>028</v>
          </cell>
          <cell r="E162" t="str">
            <v>11</v>
          </cell>
          <cell r="F162" t="str">
            <v>IAM</v>
          </cell>
          <cell r="G162" t="str">
            <v>9000920</v>
          </cell>
          <cell r="H162" t="str">
            <v>GROUPAUTO INTERNATIONAL</v>
          </cell>
          <cell r="I162" t="str">
            <v>9000940</v>
          </cell>
          <cell r="J162" t="str">
            <v>UKRAINE</v>
          </cell>
          <cell r="K162" t="str">
            <v>I</v>
          </cell>
          <cell r="L162" t="str">
            <v>Livraison en préparation</v>
          </cell>
          <cell r="M162">
            <v>2.2731500000000002</v>
          </cell>
          <cell r="N162" t="str">
            <v>9000940</v>
          </cell>
        </row>
        <row r="163">
          <cell r="A163" t="str">
            <v>0005</v>
          </cell>
          <cell r="B163" t="str">
            <v>0</v>
          </cell>
          <cell r="C163" t="str">
            <v>AAE</v>
          </cell>
          <cell r="D163" t="str">
            <v>028</v>
          </cell>
          <cell r="E163" t="str">
            <v>11</v>
          </cell>
          <cell r="F163" t="str">
            <v>IAM</v>
          </cell>
          <cell r="G163" t="str">
            <v>9000920</v>
          </cell>
          <cell r="H163" t="str">
            <v>GROUPAUTO INTERNATIONAL</v>
          </cell>
          <cell r="I163" t="str">
            <v>9000940</v>
          </cell>
          <cell r="J163" t="str">
            <v>UKRAINE</v>
          </cell>
          <cell r="K163" t="str">
            <v>F</v>
          </cell>
          <cell r="L163" t="str">
            <v>Commande ferme</v>
          </cell>
          <cell r="M163">
            <v>6.9199999999999999E-3</v>
          </cell>
          <cell r="N163" t="str">
            <v>9000940</v>
          </cell>
        </row>
        <row r="164">
          <cell r="A164" t="str">
            <v>0005</v>
          </cell>
          <cell r="B164" t="str">
            <v>0</v>
          </cell>
          <cell r="C164" t="str">
            <v>AAE</v>
          </cell>
          <cell r="D164" t="str">
            <v>038</v>
          </cell>
          <cell r="E164" t="str">
            <v>11</v>
          </cell>
          <cell r="F164" t="str">
            <v>AUT</v>
          </cell>
          <cell r="G164" t="str">
            <v>#</v>
          </cell>
          <cell r="H164" t="str">
            <v>S3/01/ZC01/Non affecté</v>
          </cell>
          <cell r="I164" t="str">
            <v>#</v>
          </cell>
          <cell r="J164" t="str">
            <v>S3/01/ZC01/Non affecté</v>
          </cell>
          <cell r="K164" t="str">
            <v>I</v>
          </cell>
          <cell r="L164" t="str">
            <v>Livraison en préparation</v>
          </cell>
          <cell r="M164">
            <v>7.8380000000000001</v>
          </cell>
          <cell r="N164" t="str">
            <v>#</v>
          </cell>
        </row>
        <row r="165">
          <cell r="A165" t="str">
            <v>0005</v>
          </cell>
          <cell r="B165" t="str">
            <v>0</v>
          </cell>
          <cell r="C165" t="str">
            <v>AAE</v>
          </cell>
          <cell r="D165" t="str">
            <v>038</v>
          </cell>
          <cell r="E165" t="str">
            <v>11</v>
          </cell>
          <cell r="F165" t="str">
            <v>AUT</v>
          </cell>
          <cell r="G165" t="str">
            <v>9000930</v>
          </cell>
          <cell r="H165" t="str">
            <v>NEXUS Automotive International</v>
          </cell>
          <cell r="I165" t="str">
            <v>9001200</v>
          </cell>
          <cell r="J165" t="str">
            <v>SACI</v>
          </cell>
          <cell r="K165" t="str">
            <v>I</v>
          </cell>
          <cell r="L165" t="str">
            <v>Livraison en préparation</v>
          </cell>
          <cell r="M165">
            <v>6.7497700000000007</v>
          </cell>
          <cell r="N165" t="str">
            <v>9001200</v>
          </cell>
        </row>
        <row r="166">
          <cell r="A166" t="str">
            <v>0005</v>
          </cell>
          <cell r="B166" t="str">
            <v>0</v>
          </cell>
          <cell r="C166" t="str">
            <v>AAE</v>
          </cell>
          <cell r="D166" t="str">
            <v>038</v>
          </cell>
          <cell r="E166" t="str">
            <v>11</v>
          </cell>
          <cell r="F166" t="str">
            <v>AUT</v>
          </cell>
          <cell r="G166" t="str">
            <v>9000930</v>
          </cell>
          <cell r="H166" t="str">
            <v>NEXUS Automotive International</v>
          </cell>
          <cell r="I166" t="str">
            <v>9001200</v>
          </cell>
          <cell r="J166" t="str">
            <v>SACI</v>
          </cell>
          <cell r="K166" t="str">
            <v>F</v>
          </cell>
          <cell r="L166" t="str">
            <v>Commande ferme</v>
          </cell>
          <cell r="M166">
            <v>0.36581000000000002</v>
          </cell>
          <cell r="N166" t="str">
            <v>9001200</v>
          </cell>
        </row>
        <row r="167">
          <cell r="A167" t="str">
            <v>0005</v>
          </cell>
          <cell r="B167" t="str">
            <v>0</v>
          </cell>
          <cell r="C167" t="str">
            <v>AAE</v>
          </cell>
          <cell r="D167" t="str">
            <v>038</v>
          </cell>
          <cell r="E167" t="str">
            <v>11</v>
          </cell>
          <cell r="F167" t="str">
            <v>DIS</v>
          </cell>
          <cell r="G167" t="str">
            <v>#</v>
          </cell>
          <cell r="H167" t="str">
            <v>S3/01/ZC01/Non affecté</v>
          </cell>
          <cell r="I167" t="str">
            <v>#</v>
          </cell>
          <cell r="J167" t="str">
            <v>S3/01/ZC01/Non affecté</v>
          </cell>
          <cell r="K167" t="str">
            <v>F</v>
          </cell>
          <cell r="L167" t="str">
            <v>Commande ferme</v>
          </cell>
          <cell r="M167">
            <v>1.4664600000000001</v>
          </cell>
          <cell r="N167" t="str">
            <v>#</v>
          </cell>
        </row>
        <row r="168">
          <cell r="A168" t="str">
            <v>0005</v>
          </cell>
          <cell r="B168" t="str">
            <v>0</v>
          </cell>
          <cell r="C168" t="str">
            <v>AAE</v>
          </cell>
          <cell r="D168" t="str">
            <v>038</v>
          </cell>
          <cell r="E168" t="str">
            <v>11</v>
          </cell>
          <cell r="F168" t="str">
            <v>DIS</v>
          </cell>
          <cell r="G168" t="str">
            <v>9000930</v>
          </cell>
          <cell r="H168" t="str">
            <v>NEXUS Automotive International</v>
          </cell>
          <cell r="I168" t="str">
            <v>#</v>
          </cell>
          <cell r="J168" t="str">
            <v>S3/01/ZC01/Non affecté</v>
          </cell>
          <cell r="K168" t="str">
            <v>I</v>
          </cell>
          <cell r="L168" t="str">
            <v>Livraison en préparation</v>
          </cell>
          <cell r="M168">
            <v>0.27468999999999999</v>
          </cell>
          <cell r="N168" t="str">
            <v>#</v>
          </cell>
        </row>
        <row r="169">
          <cell r="A169" t="str">
            <v>0005</v>
          </cell>
          <cell r="B169" t="str">
            <v>0</v>
          </cell>
          <cell r="C169" t="str">
            <v>AAE</v>
          </cell>
          <cell r="D169" t="str">
            <v>038</v>
          </cell>
          <cell r="E169" t="str">
            <v>11</v>
          </cell>
          <cell r="F169" t="str">
            <v>DIS</v>
          </cell>
          <cell r="G169" t="str">
            <v>9000930</v>
          </cell>
          <cell r="H169" t="str">
            <v>NEXUS Automotive International</v>
          </cell>
          <cell r="I169" t="str">
            <v>#</v>
          </cell>
          <cell r="J169" t="str">
            <v>S3/01/ZC01/Non affecté</v>
          </cell>
          <cell r="K169" t="str">
            <v>F</v>
          </cell>
          <cell r="L169" t="str">
            <v>Commande ferme</v>
          </cell>
          <cell r="M169">
            <v>0</v>
          </cell>
          <cell r="N169" t="str">
            <v>#</v>
          </cell>
        </row>
        <row r="170">
          <cell r="A170" t="str">
            <v>0005</v>
          </cell>
          <cell r="B170" t="str">
            <v>0</v>
          </cell>
          <cell r="C170" t="str">
            <v>AAE</v>
          </cell>
          <cell r="D170" t="str">
            <v>038</v>
          </cell>
          <cell r="E170" t="str">
            <v>11</v>
          </cell>
          <cell r="F170" t="str">
            <v>IAM</v>
          </cell>
          <cell r="G170" t="str">
            <v>#</v>
          </cell>
          <cell r="H170" t="str">
            <v>S3/01/ZC01/Non affecté</v>
          </cell>
          <cell r="I170" t="str">
            <v>#</v>
          </cell>
          <cell r="J170" t="str">
            <v>S3/01/ZC01/Non affecté</v>
          </cell>
          <cell r="K170" t="str">
            <v>I</v>
          </cell>
          <cell r="L170" t="str">
            <v>Livraison en préparation</v>
          </cell>
          <cell r="M170">
            <v>425.92505999999997</v>
          </cell>
          <cell r="N170" t="str">
            <v>#</v>
          </cell>
        </row>
        <row r="171">
          <cell r="A171" t="str">
            <v>0005</v>
          </cell>
          <cell r="B171" t="str">
            <v>0</v>
          </cell>
          <cell r="C171" t="str">
            <v>AAE</v>
          </cell>
          <cell r="D171" t="str">
            <v>038</v>
          </cell>
          <cell r="E171" t="str">
            <v>11</v>
          </cell>
          <cell r="F171" t="str">
            <v>IAM</v>
          </cell>
          <cell r="G171" t="str">
            <v>#</v>
          </cell>
          <cell r="H171" t="str">
            <v>S3/01/ZC01/Non affecté</v>
          </cell>
          <cell r="I171" t="str">
            <v>#</v>
          </cell>
          <cell r="J171" t="str">
            <v>S3/01/ZC01/Non affecté</v>
          </cell>
          <cell r="K171" t="str">
            <v>F</v>
          </cell>
          <cell r="L171" t="str">
            <v>Commande ferme</v>
          </cell>
          <cell r="M171">
            <v>195.76787999999999</v>
          </cell>
          <cell r="N171" t="str">
            <v>#</v>
          </cell>
        </row>
        <row r="172">
          <cell r="A172" t="str">
            <v>0005</v>
          </cell>
          <cell r="B172" t="str">
            <v>0</v>
          </cell>
          <cell r="C172" t="str">
            <v>AAE</v>
          </cell>
          <cell r="D172" t="str">
            <v>038</v>
          </cell>
          <cell r="E172" t="str">
            <v>11</v>
          </cell>
          <cell r="F172" t="str">
            <v>IAM</v>
          </cell>
          <cell r="G172" t="str">
            <v>9000126</v>
          </cell>
          <cell r="H172" t="str">
            <v>TEMOT INTERNATIONAL</v>
          </cell>
          <cell r="I172" t="str">
            <v>9001162</v>
          </cell>
          <cell r="J172" t="str">
            <v>TATCOM</v>
          </cell>
          <cell r="K172" t="str">
            <v>I</v>
          </cell>
          <cell r="L172" t="str">
            <v>Livraison en préparation</v>
          </cell>
          <cell r="M172">
            <v>57.095199999999998</v>
          </cell>
          <cell r="N172" t="str">
            <v>9001162</v>
          </cell>
        </row>
        <row r="173">
          <cell r="A173" t="str">
            <v>0005</v>
          </cell>
          <cell r="B173" t="str">
            <v>0</v>
          </cell>
          <cell r="C173" t="str">
            <v>AAE</v>
          </cell>
          <cell r="D173" t="str">
            <v>038</v>
          </cell>
          <cell r="E173" t="str">
            <v>11</v>
          </cell>
          <cell r="F173" t="str">
            <v>IAM</v>
          </cell>
          <cell r="G173" t="str">
            <v>9000126</v>
          </cell>
          <cell r="H173" t="str">
            <v>TEMOT INTERNATIONAL</v>
          </cell>
          <cell r="I173" t="str">
            <v>9001162</v>
          </cell>
          <cell r="J173" t="str">
            <v>TATCOM</v>
          </cell>
          <cell r="K173" t="str">
            <v>F</v>
          </cell>
          <cell r="L173" t="str">
            <v>Commande ferme</v>
          </cell>
          <cell r="M173">
            <v>0.13213</v>
          </cell>
          <cell r="N173" t="str">
            <v>9001162</v>
          </cell>
        </row>
        <row r="174">
          <cell r="A174" t="str">
            <v>0005</v>
          </cell>
          <cell r="B174" t="str">
            <v>0</v>
          </cell>
          <cell r="C174" t="str">
            <v>AAE</v>
          </cell>
          <cell r="D174" t="str">
            <v>038</v>
          </cell>
          <cell r="E174" t="str">
            <v>11</v>
          </cell>
          <cell r="F174" t="str">
            <v>IAM</v>
          </cell>
          <cell r="G174" t="str">
            <v>9000133</v>
          </cell>
          <cell r="H174" t="str">
            <v>ADI</v>
          </cell>
          <cell r="I174" t="str">
            <v>#</v>
          </cell>
          <cell r="J174" t="str">
            <v>S3/01/ZC01/Non affecté</v>
          </cell>
          <cell r="K174" t="str">
            <v>I</v>
          </cell>
          <cell r="L174" t="str">
            <v>Livraison en préparation</v>
          </cell>
          <cell r="M174">
            <v>25.989169999999998</v>
          </cell>
          <cell r="N174" t="str">
            <v>#</v>
          </cell>
        </row>
        <row r="175">
          <cell r="A175" t="str">
            <v>0005</v>
          </cell>
          <cell r="B175" t="str">
            <v>0</v>
          </cell>
          <cell r="C175" t="str">
            <v>AAE</v>
          </cell>
          <cell r="D175" t="str">
            <v>038</v>
          </cell>
          <cell r="E175" t="str">
            <v>11</v>
          </cell>
          <cell r="F175" t="str">
            <v>IAM</v>
          </cell>
          <cell r="G175" t="str">
            <v>9000133</v>
          </cell>
          <cell r="H175" t="str">
            <v>ADI</v>
          </cell>
          <cell r="I175" t="str">
            <v>#</v>
          </cell>
          <cell r="J175" t="str">
            <v>S3/01/ZC01/Non affecté</v>
          </cell>
          <cell r="K175" t="str">
            <v>F</v>
          </cell>
          <cell r="L175" t="str">
            <v>Commande ferme</v>
          </cell>
          <cell r="M175">
            <v>2.56087</v>
          </cell>
          <cell r="N175" t="str">
            <v>#</v>
          </cell>
        </row>
        <row r="176">
          <cell r="A176" t="str">
            <v>0005</v>
          </cell>
          <cell r="B176" t="str">
            <v>0</v>
          </cell>
          <cell r="C176" t="str">
            <v>AAE</v>
          </cell>
          <cell r="D176" t="str">
            <v>038</v>
          </cell>
          <cell r="E176" t="str">
            <v>11</v>
          </cell>
          <cell r="F176" t="str">
            <v>IAM</v>
          </cell>
          <cell r="G176" t="str">
            <v>9000133</v>
          </cell>
          <cell r="H176" t="str">
            <v>ADI</v>
          </cell>
          <cell r="I176" t="str">
            <v>9001131</v>
          </cell>
          <cell r="J176" t="str">
            <v>AD EKOL</v>
          </cell>
          <cell r="K176" t="str">
            <v>F</v>
          </cell>
          <cell r="L176" t="str">
            <v>Commande ferme</v>
          </cell>
          <cell r="M176">
            <v>52.421910000000004</v>
          </cell>
          <cell r="N176" t="str">
            <v>9001131</v>
          </cell>
        </row>
        <row r="177">
          <cell r="A177" t="str">
            <v>0005</v>
          </cell>
          <cell r="B177" t="str">
            <v>0</v>
          </cell>
          <cell r="C177" t="str">
            <v>AAE</v>
          </cell>
          <cell r="D177" t="str">
            <v>038</v>
          </cell>
          <cell r="E177" t="str">
            <v>11</v>
          </cell>
          <cell r="F177" t="str">
            <v>IAM</v>
          </cell>
          <cell r="G177" t="str">
            <v>9000930</v>
          </cell>
          <cell r="H177" t="str">
            <v>NEXUS Automotive International</v>
          </cell>
          <cell r="I177" t="str">
            <v>#</v>
          </cell>
          <cell r="J177" t="str">
            <v>S3/01/ZC01/Non affecté</v>
          </cell>
          <cell r="K177" t="str">
            <v>F</v>
          </cell>
          <cell r="L177" t="str">
            <v>Commande ferme</v>
          </cell>
          <cell r="M177">
            <v>40.613289999999999</v>
          </cell>
          <cell r="N177" t="str">
            <v>#</v>
          </cell>
        </row>
        <row r="178">
          <cell r="A178" t="str">
            <v>0005</v>
          </cell>
          <cell r="B178" t="str">
            <v>0</v>
          </cell>
          <cell r="C178" t="str">
            <v>AAE</v>
          </cell>
          <cell r="D178" t="str">
            <v>038</v>
          </cell>
          <cell r="E178" t="str">
            <v>11</v>
          </cell>
          <cell r="F178" t="str">
            <v>IAM</v>
          </cell>
          <cell r="G178" t="str">
            <v>9000930</v>
          </cell>
          <cell r="H178" t="str">
            <v>NEXUS Automotive International</v>
          </cell>
          <cell r="I178" t="str">
            <v>9001014</v>
          </cell>
          <cell r="J178" t="str">
            <v>NEXUS TURQUIE</v>
          </cell>
          <cell r="K178" t="str">
            <v>F</v>
          </cell>
          <cell r="L178" t="str">
            <v>Commande ferme</v>
          </cell>
          <cell r="M178">
            <v>0</v>
          </cell>
          <cell r="N178" t="str">
            <v>9001014</v>
          </cell>
        </row>
        <row r="179">
          <cell r="A179" t="str">
            <v>0005</v>
          </cell>
          <cell r="B179" t="str">
            <v>0</v>
          </cell>
          <cell r="C179" t="str">
            <v>AAE</v>
          </cell>
          <cell r="D179" t="str">
            <v>038</v>
          </cell>
          <cell r="E179" t="str">
            <v>11</v>
          </cell>
          <cell r="F179" t="str">
            <v>IAM</v>
          </cell>
          <cell r="G179" t="str">
            <v>9000930</v>
          </cell>
          <cell r="H179" t="str">
            <v>NEXUS Automotive International</v>
          </cell>
          <cell r="I179" t="str">
            <v>9001200</v>
          </cell>
          <cell r="J179" t="str">
            <v>SACI</v>
          </cell>
          <cell r="K179" t="str">
            <v>I</v>
          </cell>
          <cell r="L179" t="str">
            <v>Livraison en préparation</v>
          </cell>
          <cell r="M179">
            <v>2.00806</v>
          </cell>
          <cell r="N179" t="str">
            <v>9001200</v>
          </cell>
        </row>
        <row r="180">
          <cell r="A180" t="str">
            <v>0005</v>
          </cell>
          <cell r="B180" t="str">
            <v>0</v>
          </cell>
          <cell r="C180" t="str">
            <v>AAE</v>
          </cell>
          <cell r="D180" t="str">
            <v>038</v>
          </cell>
          <cell r="E180" t="str">
            <v>11</v>
          </cell>
          <cell r="F180" t="str">
            <v>IAM</v>
          </cell>
          <cell r="G180" t="str">
            <v>9000930</v>
          </cell>
          <cell r="H180" t="str">
            <v>NEXUS Automotive International</v>
          </cell>
          <cell r="I180" t="str">
            <v>9001200</v>
          </cell>
          <cell r="J180" t="str">
            <v>SACI</v>
          </cell>
          <cell r="K180" t="str">
            <v>F</v>
          </cell>
          <cell r="L180" t="str">
            <v>Commande ferme</v>
          </cell>
          <cell r="M180">
            <v>0</v>
          </cell>
          <cell r="N180" t="str">
            <v>9001200</v>
          </cell>
        </row>
        <row r="181">
          <cell r="A181" t="str">
            <v>0005</v>
          </cell>
          <cell r="B181" t="str">
            <v>0</v>
          </cell>
          <cell r="C181" t="str">
            <v>AAE</v>
          </cell>
          <cell r="D181" t="str">
            <v>038</v>
          </cell>
          <cell r="E181" t="str">
            <v>11</v>
          </cell>
          <cell r="F181" t="str">
            <v>MIX</v>
          </cell>
          <cell r="G181" t="str">
            <v>#</v>
          </cell>
          <cell r="H181" t="str">
            <v>S3/01/ZC01/Non affecté</v>
          </cell>
          <cell r="I181" t="str">
            <v>#</v>
          </cell>
          <cell r="J181" t="str">
            <v>S3/01/ZC01/Non affecté</v>
          </cell>
          <cell r="K181" t="str">
            <v>F</v>
          </cell>
          <cell r="L181" t="str">
            <v>Commande ferme</v>
          </cell>
          <cell r="M181">
            <v>6.9235800000000003</v>
          </cell>
          <cell r="N181" t="str">
            <v>#</v>
          </cell>
        </row>
        <row r="182">
          <cell r="A182" t="str">
            <v>0005</v>
          </cell>
          <cell r="B182" t="str">
            <v>0</v>
          </cell>
          <cell r="C182" t="str">
            <v>AAE</v>
          </cell>
          <cell r="D182" t="str">
            <v>044</v>
          </cell>
          <cell r="E182" t="str">
            <v>11</v>
          </cell>
          <cell r="F182" t="str">
            <v>AUT</v>
          </cell>
          <cell r="G182" t="str">
            <v>#</v>
          </cell>
          <cell r="H182" t="str">
            <v>S3/01/ZC01/Non affecté</v>
          </cell>
          <cell r="I182" t="str">
            <v>#</v>
          </cell>
          <cell r="J182" t="str">
            <v>S3/01/ZC01/Non affecté</v>
          </cell>
          <cell r="K182" t="str">
            <v>I</v>
          </cell>
          <cell r="L182" t="str">
            <v>Livraison en préparation</v>
          </cell>
          <cell r="M182">
            <v>5.6736842105263155E-2</v>
          </cell>
          <cell r="N182" t="str">
            <v>#</v>
          </cell>
        </row>
        <row r="183">
          <cell r="A183" t="str">
            <v>0005</v>
          </cell>
          <cell r="B183" t="str">
            <v>0</v>
          </cell>
          <cell r="C183" t="str">
            <v>AAE</v>
          </cell>
          <cell r="D183" t="str">
            <v>044</v>
          </cell>
          <cell r="E183" t="str">
            <v>11</v>
          </cell>
          <cell r="F183" t="str">
            <v>AUT</v>
          </cell>
          <cell r="G183" t="str">
            <v>#</v>
          </cell>
          <cell r="H183" t="str">
            <v>S3/01/ZC01/Non affecté</v>
          </cell>
          <cell r="I183" t="str">
            <v>#</v>
          </cell>
          <cell r="J183" t="str">
            <v>S3/01/ZC01/Non affecté</v>
          </cell>
          <cell r="K183" t="str">
            <v>F</v>
          </cell>
          <cell r="L183" t="str">
            <v>Commande ferme</v>
          </cell>
          <cell r="M183">
            <v>7.6704122807017541</v>
          </cell>
          <cell r="N183" t="str">
            <v>#</v>
          </cell>
        </row>
        <row r="184">
          <cell r="A184" t="str">
            <v>0005</v>
          </cell>
          <cell r="B184" t="str">
            <v>0</v>
          </cell>
          <cell r="C184" t="str">
            <v>AAE</v>
          </cell>
          <cell r="D184" t="str">
            <v>044</v>
          </cell>
          <cell r="E184" t="str">
            <v>11</v>
          </cell>
          <cell r="F184" t="str">
            <v>IAM</v>
          </cell>
          <cell r="G184" t="str">
            <v>#</v>
          </cell>
          <cell r="H184" t="str">
            <v>S3/01/ZC01/Non affecté</v>
          </cell>
          <cell r="I184" t="str">
            <v>#</v>
          </cell>
          <cell r="J184" t="str">
            <v>S3/01/ZC01/Non affecté</v>
          </cell>
          <cell r="K184" t="str">
            <v>I</v>
          </cell>
          <cell r="L184" t="str">
            <v>Livraison en préparation</v>
          </cell>
          <cell r="M184">
            <v>11.87984210526316</v>
          </cell>
          <cell r="N184" t="str">
            <v>#</v>
          </cell>
        </row>
        <row r="185">
          <cell r="A185" t="str">
            <v>0005</v>
          </cell>
          <cell r="B185" t="str">
            <v>0</v>
          </cell>
          <cell r="C185" t="str">
            <v>AAE</v>
          </cell>
          <cell r="D185" t="str">
            <v>044</v>
          </cell>
          <cell r="E185" t="str">
            <v>11</v>
          </cell>
          <cell r="F185" t="str">
            <v>IAM</v>
          </cell>
          <cell r="G185" t="str">
            <v>#</v>
          </cell>
          <cell r="H185" t="str">
            <v>S3/01/ZC01/Non affecté</v>
          </cell>
          <cell r="I185" t="str">
            <v>#</v>
          </cell>
          <cell r="J185" t="str">
            <v>S3/01/ZC01/Non affecté</v>
          </cell>
          <cell r="K185" t="str">
            <v>F</v>
          </cell>
          <cell r="L185" t="str">
            <v>Commande ferme</v>
          </cell>
          <cell r="M185">
            <v>4.1925877192982464</v>
          </cell>
          <cell r="N185" t="str">
            <v>#</v>
          </cell>
        </row>
        <row r="186">
          <cell r="A186" t="str">
            <v>0005</v>
          </cell>
          <cell r="B186" t="str">
            <v>0</v>
          </cell>
          <cell r="C186" t="str">
            <v>AAE</v>
          </cell>
          <cell r="D186" t="str">
            <v>044</v>
          </cell>
          <cell r="E186" t="str">
            <v>11</v>
          </cell>
          <cell r="F186" t="str">
            <v>IAM</v>
          </cell>
          <cell r="G186" t="str">
            <v>9000920</v>
          </cell>
          <cell r="H186" t="str">
            <v>GROUPAUTO INTERNATIONAL</v>
          </cell>
          <cell r="I186" t="str">
            <v>9001126</v>
          </cell>
          <cell r="J186" t="str">
            <v>GROUPAUTO ARGENTINE</v>
          </cell>
          <cell r="K186" t="str">
            <v>F</v>
          </cell>
          <cell r="L186" t="str">
            <v>Commande ferme</v>
          </cell>
          <cell r="M186">
            <v>0</v>
          </cell>
          <cell r="N186" t="str">
            <v>9001126</v>
          </cell>
        </row>
        <row r="187">
          <cell r="A187" t="str">
            <v>0005</v>
          </cell>
          <cell r="B187" t="str">
            <v>0</v>
          </cell>
          <cell r="C187" t="str">
            <v>AAE</v>
          </cell>
          <cell r="D187" t="str">
            <v>044</v>
          </cell>
          <cell r="E187" t="str">
            <v>11</v>
          </cell>
          <cell r="F187" t="str">
            <v>MIX</v>
          </cell>
          <cell r="G187" t="str">
            <v>#</v>
          </cell>
          <cell r="H187" t="str">
            <v>S3/01/ZC01/Non affecté</v>
          </cell>
          <cell r="I187" t="str">
            <v>#</v>
          </cell>
          <cell r="J187" t="str">
            <v>S3/01/ZC01/Non affecté</v>
          </cell>
          <cell r="K187" t="str">
            <v>I</v>
          </cell>
          <cell r="L187" t="str">
            <v>Livraison en préparation</v>
          </cell>
          <cell r="M187">
            <v>194.50507017543859</v>
          </cell>
          <cell r="N187" t="str">
            <v>#</v>
          </cell>
        </row>
        <row r="188">
          <cell r="A188" t="str">
            <v>0005</v>
          </cell>
          <cell r="B188" t="str">
            <v>0</v>
          </cell>
          <cell r="C188" t="str">
            <v>AAE</v>
          </cell>
          <cell r="D188" t="str">
            <v>044</v>
          </cell>
          <cell r="E188" t="str">
            <v>11</v>
          </cell>
          <cell r="F188" t="str">
            <v>MIX</v>
          </cell>
          <cell r="G188" t="str">
            <v>#</v>
          </cell>
          <cell r="H188" t="str">
            <v>S3/01/ZC01/Non affecté</v>
          </cell>
          <cell r="I188" t="str">
            <v>#</v>
          </cell>
          <cell r="J188" t="str">
            <v>S3/01/ZC01/Non affecté</v>
          </cell>
          <cell r="K188" t="str">
            <v>F</v>
          </cell>
          <cell r="L188" t="str">
            <v>Commande ferme</v>
          </cell>
          <cell r="M188">
            <v>33.399719298245614</v>
          </cell>
          <cell r="N188" t="str">
            <v>#</v>
          </cell>
        </row>
        <row r="189">
          <cell r="A189" t="str">
            <v>0005</v>
          </cell>
          <cell r="B189" t="str">
            <v>0</v>
          </cell>
          <cell r="C189" t="str">
            <v>AAE</v>
          </cell>
          <cell r="D189" t="str">
            <v>056</v>
          </cell>
          <cell r="E189" t="str">
            <v>11</v>
          </cell>
          <cell r="F189" t="str">
            <v>DIS</v>
          </cell>
          <cell r="G189" t="str">
            <v>9000132</v>
          </cell>
          <cell r="H189" t="str">
            <v>ATR INTERNATIONAL</v>
          </cell>
          <cell r="I189" t="str">
            <v>9001088</v>
          </cell>
          <cell r="J189" t="str">
            <v>INTERCARS</v>
          </cell>
          <cell r="K189" t="str">
            <v>F</v>
          </cell>
          <cell r="L189" t="str">
            <v>Commande ferme</v>
          </cell>
          <cell r="M189">
            <v>161.28736999999998</v>
          </cell>
          <cell r="N189" t="str">
            <v>9001088</v>
          </cell>
        </row>
        <row r="190">
          <cell r="A190" t="str">
            <v>0005</v>
          </cell>
          <cell r="B190" t="str">
            <v>0</v>
          </cell>
          <cell r="C190" t="str">
            <v>AAE</v>
          </cell>
          <cell r="D190" t="str">
            <v>056</v>
          </cell>
          <cell r="E190" t="str">
            <v>11</v>
          </cell>
          <cell r="F190" t="str">
            <v>DIS</v>
          </cell>
          <cell r="G190" t="str">
            <v>9000920</v>
          </cell>
          <cell r="H190" t="str">
            <v>GROUPAUTO INTERNATIONAL</v>
          </cell>
          <cell r="I190" t="str">
            <v>9000925</v>
          </cell>
          <cell r="J190" t="str">
            <v>POLOGNE GROUPAUTO</v>
          </cell>
          <cell r="K190" t="str">
            <v>F</v>
          </cell>
          <cell r="L190" t="str">
            <v>Commande ferme</v>
          </cell>
          <cell r="M190">
            <v>0</v>
          </cell>
          <cell r="N190" t="str">
            <v>9000925</v>
          </cell>
        </row>
        <row r="191">
          <cell r="A191" t="str">
            <v>0005</v>
          </cell>
          <cell r="B191" t="str">
            <v>0</v>
          </cell>
          <cell r="C191" t="str">
            <v>AAE</v>
          </cell>
          <cell r="D191" t="str">
            <v>056</v>
          </cell>
          <cell r="E191" t="str">
            <v>11</v>
          </cell>
          <cell r="F191" t="str">
            <v>IAM</v>
          </cell>
          <cell r="G191" t="str">
            <v>#</v>
          </cell>
          <cell r="H191" t="str">
            <v>S3/01/ZC01/Non affecté</v>
          </cell>
          <cell r="I191" t="str">
            <v>#</v>
          </cell>
          <cell r="J191" t="str">
            <v>S3/01/ZC01/Non affecté</v>
          </cell>
          <cell r="K191" t="str">
            <v>I</v>
          </cell>
          <cell r="L191" t="str">
            <v>Livraison en préparation</v>
          </cell>
          <cell r="M191">
            <v>119.17224</v>
          </cell>
          <cell r="N191" t="str">
            <v>#</v>
          </cell>
        </row>
        <row r="192">
          <cell r="A192" t="str">
            <v>0005</v>
          </cell>
          <cell r="B192" t="str">
            <v>0</v>
          </cell>
          <cell r="C192" t="str">
            <v>AAE</v>
          </cell>
          <cell r="D192" t="str">
            <v>056</v>
          </cell>
          <cell r="E192" t="str">
            <v>11</v>
          </cell>
          <cell r="F192" t="str">
            <v>IAM</v>
          </cell>
          <cell r="G192" t="str">
            <v>#</v>
          </cell>
          <cell r="H192" t="str">
            <v>S3/01/ZC01/Non affecté</v>
          </cell>
          <cell r="I192" t="str">
            <v>#</v>
          </cell>
          <cell r="J192" t="str">
            <v>S3/01/ZC01/Non affecté</v>
          </cell>
          <cell r="K192" t="str">
            <v>F</v>
          </cell>
          <cell r="L192" t="str">
            <v>Commande ferme</v>
          </cell>
          <cell r="M192">
            <v>3.7811500000000002</v>
          </cell>
          <cell r="N192" t="str">
            <v>#</v>
          </cell>
        </row>
        <row r="193">
          <cell r="A193" t="str">
            <v>0005</v>
          </cell>
          <cell r="B193" t="str">
            <v>0</v>
          </cell>
          <cell r="C193" t="str">
            <v>AAE</v>
          </cell>
          <cell r="D193" t="str">
            <v>056</v>
          </cell>
          <cell r="E193" t="str">
            <v>11</v>
          </cell>
          <cell r="F193" t="str">
            <v>IAM</v>
          </cell>
          <cell r="G193" t="str">
            <v>9000126</v>
          </cell>
          <cell r="H193" t="str">
            <v>TEMOT INTERNATIONAL</v>
          </cell>
          <cell r="I193" t="str">
            <v>#</v>
          </cell>
          <cell r="J193" t="str">
            <v>S3/01/ZC01/Non affecté</v>
          </cell>
          <cell r="K193" t="str">
            <v>F</v>
          </cell>
          <cell r="L193" t="str">
            <v>Commande ferme</v>
          </cell>
          <cell r="M193">
            <v>109.10624</v>
          </cell>
          <cell r="N193" t="str">
            <v>#</v>
          </cell>
        </row>
        <row r="194">
          <cell r="A194" t="str">
            <v>0005</v>
          </cell>
          <cell r="B194" t="str">
            <v>0</v>
          </cell>
          <cell r="C194" t="str">
            <v>AAE</v>
          </cell>
          <cell r="D194" t="str">
            <v>056</v>
          </cell>
          <cell r="E194" t="str">
            <v>11</v>
          </cell>
          <cell r="F194" t="str">
            <v>IAM</v>
          </cell>
          <cell r="G194" t="str">
            <v>9000132</v>
          </cell>
          <cell r="H194" t="str">
            <v>ATR INTERNATIONAL</v>
          </cell>
          <cell r="I194" t="str">
            <v>9001088</v>
          </cell>
          <cell r="J194" t="str">
            <v>INTERCARS</v>
          </cell>
          <cell r="K194" t="str">
            <v>F</v>
          </cell>
          <cell r="L194" t="str">
            <v>Commande ferme</v>
          </cell>
          <cell r="M194">
            <v>12.773969999999998</v>
          </cell>
          <cell r="N194" t="str">
            <v>9001088</v>
          </cell>
        </row>
        <row r="195">
          <cell r="A195" t="str">
            <v>0005</v>
          </cell>
          <cell r="B195" t="str">
            <v>0</v>
          </cell>
          <cell r="C195" t="str">
            <v>AAE</v>
          </cell>
          <cell r="D195" t="str">
            <v>056</v>
          </cell>
          <cell r="E195" t="str">
            <v>11</v>
          </cell>
          <cell r="F195" t="str">
            <v>IAM</v>
          </cell>
          <cell r="G195" t="str">
            <v>9000132</v>
          </cell>
          <cell r="H195" t="str">
            <v>ATR INTERNATIONAL</v>
          </cell>
          <cell r="I195" t="str">
            <v>9001100</v>
          </cell>
          <cell r="J195" t="str">
            <v>STAHLGRUBER GROUP</v>
          </cell>
          <cell r="K195" t="str">
            <v>I</v>
          </cell>
          <cell r="L195" t="str">
            <v>Livraison en préparation</v>
          </cell>
          <cell r="M195">
            <v>21.72336</v>
          </cell>
          <cell r="N195" t="str">
            <v>9001100</v>
          </cell>
        </row>
        <row r="196">
          <cell r="A196" t="str">
            <v>0005</v>
          </cell>
          <cell r="B196" t="str">
            <v>0</v>
          </cell>
          <cell r="C196" t="str">
            <v>AAE</v>
          </cell>
          <cell r="D196" t="str">
            <v>056</v>
          </cell>
          <cell r="E196" t="str">
            <v>11</v>
          </cell>
          <cell r="F196" t="str">
            <v>IAM</v>
          </cell>
          <cell r="G196" t="str">
            <v>9000132</v>
          </cell>
          <cell r="H196" t="str">
            <v>ATR INTERNATIONAL</v>
          </cell>
          <cell r="I196" t="str">
            <v>9001100</v>
          </cell>
          <cell r="J196" t="str">
            <v>STAHLGRUBER GROUP</v>
          </cell>
          <cell r="K196" t="str">
            <v>F</v>
          </cell>
          <cell r="L196" t="str">
            <v>Commande ferme</v>
          </cell>
          <cell r="M196">
            <v>0.48893000000000003</v>
          </cell>
          <cell r="N196" t="str">
            <v>9001100</v>
          </cell>
        </row>
        <row r="197">
          <cell r="A197" t="str">
            <v>0005</v>
          </cell>
          <cell r="B197" t="str">
            <v>0</v>
          </cell>
          <cell r="C197" t="str">
            <v>AAE</v>
          </cell>
          <cell r="D197" t="str">
            <v>056</v>
          </cell>
          <cell r="E197" t="str">
            <v>11</v>
          </cell>
          <cell r="F197" t="str">
            <v>IAM</v>
          </cell>
          <cell r="G197" t="str">
            <v>9000132</v>
          </cell>
          <cell r="H197" t="str">
            <v>ATR INTERNATIONAL</v>
          </cell>
          <cell r="I197" t="str">
            <v>9001132</v>
          </cell>
          <cell r="J197" t="str">
            <v>RHIAG GROUP</v>
          </cell>
          <cell r="K197" t="str">
            <v>I</v>
          </cell>
          <cell r="L197" t="str">
            <v>Livraison en préparation</v>
          </cell>
          <cell r="M197">
            <v>8.8059699999999985</v>
          </cell>
          <cell r="N197" t="str">
            <v>9001132</v>
          </cell>
        </row>
        <row r="198">
          <cell r="A198" t="str">
            <v>0005</v>
          </cell>
          <cell r="B198" t="str">
            <v>0</v>
          </cell>
          <cell r="C198" t="str">
            <v>AAE</v>
          </cell>
          <cell r="D198" t="str">
            <v>056</v>
          </cell>
          <cell r="E198" t="str">
            <v>11</v>
          </cell>
          <cell r="F198" t="str">
            <v>IAM</v>
          </cell>
          <cell r="G198" t="str">
            <v>9000132</v>
          </cell>
          <cell r="H198" t="str">
            <v>ATR INTERNATIONAL</v>
          </cell>
          <cell r="I198" t="str">
            <v>9001132</v>
          </cell>
          <cell r="J198" t="str">
            <v>RHIAG GROUP</v>
          </cell>
          <cell r="K198" t="str">
            <v>F</v>
          </cell>
          <cell r="L198" t="str">
            <v>Commande ferme</v>
          </cell>
          <cell r="M198">
            <v>2.3775900000000001</v>
          </cell>
          <cell r="N198" t="str">
            <v>9001132</v>
          </cell>
        </row>
        <row r="199">
          <cell r="A199" t="str">
            <v>0005</v>
          </cell>
          <cell r="B199" t="str">
            <v>0</v>
          </cell>
          <cell r="C199" t="str">
            <v>AAE</v>
          </cell>
          <cell r="D199" t="str">
            <v>056</v>
          </cell>
          <cell r="E199" t="str">
            <v>11</v>
          </cell>
          <cell r="F199" t="str">
            <v>IAM</v>
          </cell>
          <cell r="G199" t="str">
            <v>9000133</v>
          </cell>
          <cell r="H199" t="str">
            <v>ADI</v>
          </cell>
          <cell r="I199" t="str">
            <v>9000841</v>
          </cell>
          <cell r="J199" t="str">
            <v>AD Rép Tchèque et Slovaquie</v>
          </cell>
          <cell r="K199" t="str">
            <v>F</v>
          </cell>
          <cell r="L199" t="str">
            <v>Commande ferme</v>
          </cell>
          <cell r="M199">
            <v>0.95079999999999998</v>
          </cell>
          <cell r="N199" t="str">
            <v>9000841</v>
          </cell>
        </row>
        <row r="200">
          <cell r="A200" t="str">
            <v>0005</v>
          </cell>
          <cell r="B200" t="str">
            <v>0</v>
          </cell>
          <cell r="C200" t="str">
            <v>AAE</v>
          </cell>
          <cell r="D200" t="str">
            <v>056</v>
          </cell>
          <cell r="E200" t="str">
            <v>11</v>
          </cell>
          <cell r="F200" t="str">
            <v>IAM</v>
          </cell>
          <cell r="G200" t="str">
            <v>9000920</v>
          </cell>
          <cell r="H200" t="str">
            <v>GROUPAUTO INTERNATIONAL</v>
          </cell>
          <cell r="I200" t="str">
            <v>9000925</v>
          </cell>
          <cell r="J200" t="str">
            <v>POLOGNE GROUPAUTO</v>
          </cell>
          <cell r="K200" t="str">
            <v>I</v>
          </cell>
          <cell r="L200" t="str">
            <v>Livraison en préparation</v>
          </cell>
          <cell r="M200">
            <v>22.998720000000002</v>
          </cell>
          <cell r="N200" t="str">
            <v>9000925</v>
          </cell>
        </row>
        <row r="201">
          <cell r="A201" t="str">
            <v>0005</v>
          </cell>
          <cell r="B201" t="str">
            <v>0</v>
          </cell>
          <cell r="C201" t="str">
            <v>AAE</v>
          </cell>
          <cell r="D201" t="str">
            <v>056</v>
          </cell>
          <cell r="E201" t="str">
            <v>11</v>
          </cell>
          <cell r="F201" t="str">
            <v>IAM</v>
          </cell>
          <cell r="G201" t="str">
            <v>9000920</v>
          </cell>
          <cell r="H201" t="str">
            <v>GROUPAUTO INTERNATIONAL</v>
          </cell>
          <cell r="I201" t="str">
            <v>9000925</v>
          </cell>
          <cell r="J201" t="str">
            <v>POLOGNE GROUPAUTO</v>
          </cell>
          <cell r="K201" t="str">
            <v>F</v>
          </cell>
          <cell r="L201" t="str">
            <v>Commande ferme</v>
          </cell>
          <cell r="M201">
            <v>2.7276599999999998</v>
          </cell>
          <cell r="N201" t="str">
            <v>9000925</v>
          </cell>
        </row>
        <row r="202">
          <cell r="A202" t="str">
            <v>0005</v>
          </cell>
          <cell r="B202" t="str">
            <v>0</v>
          </cell>
          <cell r="C202" t="str">
            <v>AAE</v>
          </cell>
          <cell r="D202" t="str">
            <v>056</v>
          </cell>
          <cell r="E202" t="str">
            <v>11</v>
          </cell>
          <cell r="F202" t="str">
            <v>IAM</v>
          </cell>
          <cell r="G202" t="str">
            <v>9000930</v>
          </cell>
          <cell r="H202" t="str">
            <v>NEXUS Automotive International</v>
          </cell>
          <cell r="I202" t="str">
            <v>#</v>
          </cell>
          <cell r="J202" t="str">
            <v>S3/01/ZC01/Non affecté</v>
          </cell>
          <cell r="K202" t="str">
            <v>I</v>
          </cell>
          <cell r="L202" t="str">
            <v>Livraison en préparation</v>
          </cell>
          <cell r="M202">
            <v>9.9496900000000004</v>
          </cell>
          <cell r="N202" t="str">
            <v>#</v>
          </cell>
        </row>
        <row r="203">
          <cell r="A203" t="str">
            <v>0005</v>
          </cell>
          <cell r="B203" t="str">
            <v>0</v>
          </cell>
          <cell r="C203" t="str">
            <v>AAE</v>
          </cell>
          <cell r="D203" t="str">
            <v>056</v>
          </cell>
          <cell r="E203" t="str">
            <v>11</v>
          </cell>
          <cell r="F203" t="str">
            <v>IAM</v>
          </cell>
          <cell r="G203" t="str">
            <v>9000930</v>
          </cell>
          <cell r="H203" t="str">
            <v>NEXUS Automotive International</v>
          </cell>
          <cell r="I203" t="str">
            <v>#</v>
          </cell>
          <cell r="J203" t="str">
            <v>S3/01/ZC01/Non affecté</v>
          </cell>
          <cell r="K203" t="str">
            <v>F</v>
          </cell>
          <cell r="L203" t="str">
            <v>Commande ferme</v>
          </cell>
          <cell r="M203">
            <v>2.5886799999999996</v>
          </cell>
          <cell r="N203" t="str">
            <v>#</v>
          </cell>
        </row>
        <row r="204">
          <cell r="A204" t="str">
            <v>0005</v>
          </cell>
          <cell r="B204" t="str">
            <v>0</v>
          </cell>
          <cell r="C204" t="str">
            <v>AAE</v>
          </cell>
          <cell r="D204" t="str">
            <v>056</v>
          </cell>
          <cell r="E204" t="str">
            <v>11</v>
          </cell>
          <cell r="F204" t="str">
            <v>MIX</v>
          </cell>
          <cell r="G204" t="str">
            <v>#</v>
          </cell>
          <cell r="H204" t="str">
            <v>S3/01/ZC01/Non affecté</v>
          </cell>
          <cell r="I204" t="str">
            <v>#</v>
          </cell>
          <cell r="J204" t="str">
            <v>S3/01/ZC01/Non affecté</v>
          </cell>
          <cell r="K204" t="str">
            <v>I</v>
          </cell>
          <cell r="L204" t="str">
            <v>Livraison en préparation</v>
          </cell>
          <cell r="M204">
            <v>46.651589999999999</v>
          </cell>
          <cell r="N204" t="str">
            <v>#</v>
          </cell>
        </row>
        <row r="205">
          <cell r="A205" t="str">
            <v>0005</v>
          </cell>
          <cell r="B205" t="str">
            <v>0</v>
          </cell>
          <cell r="C205" t="str">
            <v>AAE</v>
          </cell>
          <cell r="D205" t="str">
            <v>056</v>
          </cell>
          <cell r="E205" t="str">
            <v>11</v>
          </cell>
          <cell r="F205" t="str">
            <v>MIX</v>
          </cell>
          <cell r="G205" t="str">
            <v>#</v>
          </cell>
          <cell r="H205" t="str">
            <v>S3/01/ZC01/Non affecté</v>
          </cell>
          <cell r="I205" t="str">
            <v>#</v>
          </cell>
          <cell r="J205" t="str">
            <v>S3/01/ZC01/Non affecté</v>
          </cell>
          <cell r="K205" t="str">
            <v>F</v>
          </cell>
          <cell r="L205" t="str">
            <v>Commande ferme</v>
          </cell>
          <cell r="M205">
            <v>10.792819999999999</v>
          </cell>
          <cell r="N205" t="str">
            <v>#</v>
          </cell>
        </row>
        <row r="206">
          <cell r="A206" t="str">
            <v>0005</v>
          </cell>
          <cell r="B206" t="str">
            <v>0</v>
          </cell>
          <cell r="C206" t="str">
            <v>AAE</v>
          </cell>
          <cell r="D206" t="str">
            <v>057</v>
          </cell>
          <cell r="E206" t="str">
            <v>11</v>
          </cell>
          <cell r="F206" t="str">
            <v>AUT</v>
          </cell>
          <cell r="G206" t="str">
            <v>9000930</v>
          </cell>
          <cell r="H206" t="str">
            <v>NEXUS Automotive International</v>
          </cell>
          <cell r="I206" t="str">
            <v>#</v>
          </cell>
          <cell r="J206" t="str">
            <v>S3/01/ZC01/Non affecté</v>
          </cell>
          <cell r="K206" t="str">
            <v>F</v>
          </cell>
          <cell r="L206" t="str">
            <v>Commande ferme</v>
          </cell>
          <cell r="M206">
            <v>1.2381600000000001</v>
          </cell>
          <cell r="N206" t="str">
            <v>#</v>
          </cell>
        </row>
        <row r="207">
          <cell r="A207" t="str">
            <v>0005</v>
          </cell>
          <cell r="B207" t="str">
            <v>0</v>
          </cell>
          <cell r="C207" t="str">
            <v>AAE</v>
          </cell>
          <cell r="D207" t="str">
            <v>057</v>
          </cell>
          <cell r="E207" t="str">
            <v>11</v>
          </cell>
          <cell r="F207" t="str">
            <v>IAM</v>
          </cell>
          <cell r="G207" t="str">
            <v>#</v>
          </cell>
          <cell r="H207" t="str">
            <v>S3/01/ZC01/Non affecté</v>
          </cell>
          <cell r="I207" t="str">
            <v>#</v>
          </cell>
          <cell r="J207" t="str">
            <v>S3/01/ZC01/Non affecté</v>
          </cell>
          <cell r="K207" t="str">
            <v>I</v>
          </cell>
          <cell r="L207" t="str">
            <v>Livraison en préparation</v>
          </cell>
          <cell r="M207">
            <v>6.8578999999999999</v>
          </cell>
          <cell r="N207" t="str">
            <v>#</v>
          </cell>
        </row>
        <row r="208">
          <cell r="A208" t="str">
            <v>0005</v>
          </cell>
          <cell r="B208" t="str">
            <v>0</v>
          </cell>
          <cell r="C208" t="str">
            <v>AAE</v>
          </cell>
          <cell r="D208" t="str">
            <v>057</v>
          </cell>
          <cell r="E208" t="str">
            <v>11</v>
          </cell>
          <cell r="F208" t="str">
            <v>IAM</v>
          </cell>
          <cell r="G208" t="str">
            <v>#</v>
          </cell>
          <cell r="H208" t="str">
            <v>S3/01/ZC01/Non affecté</v>
          </cell>
          <cell r="I208" t="str">
            <v>#</v>
          </cell>
          <cell r="J208" t="str">
            <v>S3/01/ZC01/Non affecté</v>
          </cell>
          <cell r="K208" t="str">
            <v>F</v>
          </cell>
          <cell r="L208" t="str">
            <v>Commande ferme</v>
          </cell>
          <cell r="M208">
            <v>26.361810000000002</v>
          </cell>
          <cell r="N208" t="str">
            <v>#</v>
          </cell>
        </row>
        <row r="209">
          <cell r="A209" t="str">
            <v>0005</v>
          </cell>
          <cell r="B209" t="str">
            <v>0</v>
          </cell>
          <cell r="C209" t="str">
            <v>AAE</v>
          </cell>
          <cell r="D209" t="str">
            <v>057</v>
          </cell>
          <cell r="E209" t="str">
            <v>11</v>
          </cell>
          <cell r="F209" t="str">
            <v>IAM</v>
          </cell>
          <cell r="G209" t="str">
            <v>9000126</v>
          </cell>
          <cell r="H209" t="str">
            <v>TEMOT INTERNATIONAL</v>
          </cell>
          <cell r="I209" t="str">
            <v>#</v>
          </cell>
          <cell r="J209" t="str">
            <v>S3/01/ZC01/Non affecté</v>
          </cell>
          <cell r="K209" t="str">
            <v>I</v>
          </cell>
          <cell r="L209" t="str">
            <v>Livraison en préparation</v>
          </cell>
          <cell r="M209">
            <v>7.0621</v>
          </cell>
          <cell r="N209" t="str">
            <v>#</v>
          </cell>
        </row>
        <row r="210">
          <cell r="A210" t="str">
            <v>0005</v>
          </cell>
          <cell r="B210" t="str">
            <v>0</v>
          </cell>
          <cell r="C210" t="str">
            <v>AAE</v>
          </cell>
          <cell r="D210" t="str">
            <v>057</v>
          </cell>
          <cell r="E210" t="str">
            <v>11</v>
          </cell>
          <cell r="F210" t="str">
            <v>IAM</v>
          </cell>
          <cell r="G210" t="str">
            <v>9000126</v>
          </cell>
          <cell r="H210" t="str">
            <v>TEMOT INTERNATIONAL</v>
          </cell>
          <cell r="I210" t="str">
            <v>#</v>
          </cell>
          <cell r="J210" t="str">
            <v>S3/01/ZC01/Non affecté</v>
          </cell>
          <cell r="K210" t="str">
            <v>F</v>
          </cell>
          <cell r="L210" t="str">
            <v>Commande ferme</v>
          </cell>
          <cell r="M210">
            <v>1.9958499999999999</v>
          </cell>
          <cell r="N210" t="str">
            <v>#</v>
          </cell>
        </row>
        <row r="211">
          <cell r="A211" t="str">
            <v>0005</v>
          </cell>
          <cell r="B211" t="str">
            <v>0</v>
          </cell>
          <cell r="C211" t="str">
            <v>AAE</v>
          </cell>
          <cell r="D211" t="str">
            <v>057</v>
          </cell>
          <cell r="E211" t="str">
            <v>11</v>
          </cell>
          <cell r="F211" t="str">
            <v>IAM</v>
          </cell>
          <cell r="G211" t="str">
            <v>9000132</v>
          </cell>
          <cell r="H211" t="str">
            <v>ATR INTERNATIONAL</v>
          </cell>
          <cell r="I211" t="str">
            <v>#</v>
          </cell>
          <cell r="J211" t="str">
            <v>S3/01/ZC01/Non affecté</v>
          </cell>
          <cell r="K211" t="str">
            <v>I</v>
          </cell>
          <cell r="L211" t="str">
            <v>Livraison en préparation</v>
          </cell>
          <cell r="M211">
            <v>56.086100000000002</v>
          </cell>
          <cell r="N211" t="str">
            <v>#</v>
          </cell>
        </row>
        <row r="212">
          <cell r="A212" t="str">
            <v>0005</v>
          </cell>
          <cell r="B212" t="str">
            <v>0</v>
          </cell>
          <cell r="C212" t="str">
            <v>AAE</v>
          </cell>
          <cell r="D212" t="str">
            <v>057</v>
          </cell>
          <cell r="E212" t="str">
            <v>11</v>
          </cell>
          <cell r="F212" t="str">
            <v>IAM</v>
          </cell>
          <cell r="G212" t="str">
            <v>9000132</v>
          </cell>
          <cell r="H212" t="str">
            <v>ATR INTERNATIONAL</v>
          </cell>
          <cell r="I212" t="str">
            <v>#</v>
          </cell>
          <cell r="J212" t="str">
            <v>S3/01/ZC01/Non affecté</v>
          </cell>
          <cell r="K212" t="str">
            <v>F</v>
          </cell>
          <cell r="L212" t="str">
            <v>Commande ferme</v>
          </cell>
          <cell r="M212">
            <v>22.419799999999999</v>
          </cell>
          <cell r="N212" t="str">
            <v>#</v>
          </cell>
        </row>
        <row r="213">
          <cell r="A213" t="str">
            <v>0005</v>
          </cell>
          <cell r="B213" t="str">
            <v>0</v>
          </cell>
          <cell r="C213" t="str">
            <v>AAE</v>
          </cell>
          <cell r="D213" t="str">
            <v>057</v>
          </cell>
          <cell r="E213" t="str">
            <v>11</v>
          </cell>
          <cell r="F213" t="str">
            <v>IAM</v>
          </cell>
          <cell r="G213" t="str">
            <v>9000133</v>
          </cell>
          <cell r="H213" t="str">
            <v>ADI</v>
          </cell>
          <cell r="I213" t="str">
            <v>9000715</v>
          </cell>
          <cell r="J213" t="str">
            <v>AD BULGARIE</v>
          </cell>
          <cell r="K213" t="str">
            <v>I</v>
          </cell>
          <cell r="L213" t="str">
            <v>Livraison en préparation</v>
          </cell>
          <cell r="M213">
            <v>29.209299999999999</v>
          </cell>
          <cell r="N213" t="str">
            <v>9000715</v>
          </cell>
        </row>
        <row r="214">
          <cell r="A214" t="str">
            <v>0005</v>
          </cell>
          <cell r="B214" t="str">
            <v>0</v>
          </cell>
          <cell r="C214" t="str">
            <v>AAE</v>
          </cell>
          <cell r="D214" t="str">
            <v>057</v>
          </cell>
          <cell r="E214" t="str">
            <v>11</v>
          </cell>
          <cell r="F214" t="str">
            <v>IAM</v>
          </cell>
          <cell r="G214" t="str">
            <v>9000133</v>
          </cell>
          <cell r="H214" t="str">
            <v>ADI</v>
          </cell>
          <cell r="I214" t="str">
            <v>9000715</v>
          </cell>
          <cell r="J214" t="str">
            <v>AD BULGARIE</v>
          </cell>
          <cell r="K214" t="str">
            <v>F</v>
          </cell>
          <cell r="L214" t="str">
            <v>Commande ferme</v>
          </cell>
          <cell r="M214">
            <v>6.9718500000000008</v>
          </cell>
          <cell r="N214" t="str">
            <v>9000715</v>
          </cell>
        </row>
        <row r="215">
          <cell r="A215" t="str">
            <v>0005</v>
          </cell>
          <cell r="B215" t="str">
            <v>0</v>
          </cell>
          <cell r="C215" t="str">
            <v>AAE</v>
          </cell>
          <cell r="D215" t="str">
            <v>057</v>
          </cell>
          <cell r="E215" t="str">
            <v>11</v>
          </cell>
          <cell r="F215" t="str">
            <v>IAM</v>
          </cell>
          <cell r="G215" t="str">
            <v>9000920</v>
          </cell>
          <cell r="H215" t="str">
            <v>GROUPAUTO INTERNATIONAL</v>
          </cell>
          <cell r="I215" t="str">
            <v>9000926</v>
          </cell>
          <cell r="J215" t="str">
            <v>ROUMANIE</v>
          </cell>
          <cell r="K215" t="str">
            <v>I</v>
          </cell>
          <cell r="L215" t="str">
            <v>Livraison en préparation</v>
          </cell>
          <cell r="M215">
            <v>12.105690000000001</v>
          </cell>
          <cell r="N215" t="str">
            <v>9000926</v>
          </cell>
        </row>
        <row r="216">
          <cell r="A216" t="str">
            <v>0005</v>
          </cell>
          <cell r="B216" t="str">
            <v>0</v>
          </cell>
          <cell r="C216" t="str">
            <v>AAE</v>
          </cell>
          <cell r="D216" t="str">
            <v>057</v>
          </cell>
          <cell r="E216" t="str">
            <v>11</v>
          </cell>
          <cell r="F216" t="str">
            <v>IAM</v>
          </cell>
          <cell r="G216" t="str">
            <v>9000920</v>
          </cell>
          <cell r="H216" t="str">
            <v>GROUPAUTO INTERNATIONAL</v>
          </cell>
          <cell r="I216" t="str">
            <v>9000926</v>
          </cell>
          <cell r="J216" t="str">
            <v>ROUMANIE</v>
          </cell>
          <cell r="K216" t="str">
            <v>F</v>
          </cell>
          <cell r="L216" t="str">
            <v>Commande ferme</v>
          </cell>
          <cell r="M216">
            <v>2.2645900000000001</v>
          </cell>
          <cell r="N216" t="str">
            <v>9000926</v>
          </cell>
        </row>
        <row r="217">
          <cell r="A217" t="str">
            <v>0005</v>
          </cell>
          <cell r="B217" t="str">
            <v>0</v>
          </cell>
          <cell r="C217" t="str">
            <v>AAE</v>
          </cell>
          <cell r="D217" t="str">
            <v>057</v>
          </cell>
          <cell r="E217" t="str">
            <v>11</v>
          </cell>
          <cell r="F217" t="str">
            <v>IAM</v>
          </cell>
          <cell r="G217" t="str">
            <v>9000920</v>
          </cell>
          <cell r="H217" t="str">
            <v>GROUPAUTO INTERNATIONAL</v>
          </cell>
          <cell r="I217" t="str">
            <v>9000943</v>
          </cell>
          <cell r="J217" t="str">
            <v>ADRIA</v>
          </cell>
          <cell r="K217" t="str">
            <v>I</v>
          </cell>
          <cell r="L217" t="str">
            <v>Livraison en préparation</v>
          </cell>
          <cell r="M217">
            <v>14.02651</v>
          </cell>
          <cell r="N217" t="str">
            <v>9000943</v>
          </cell>
        </row>
        <row r="218">
          <cell r="A218" t="str">
            <v>0005</v>
          </cell>
          <cell r="B218" t="str">
            <v>0</v>
          </cell>
          <cell r="C218" t="str">
            <v>AAE</v>
          </cell>
          <cell r="D218" t="str">
            <v>057</v>
          </cell>
          <cell r="E218" t="str">
            <v>11</v>
          </cell>
          <cell r="F218" t="str">
            <v>IAM</v>
          </cell>
          <cell r="G218" t="str">
            <v>9000920</v>
          </cell>
          <cell r="H218" t="str">
            <v>GROUPAUTO INTERNATIONAL</v>
          </cell>
          <cell r="I218" t="str">
            <v>9000943</v>
          </cell>
          <cell r="J218" t="str">
            <v>ADRIA</v>
          </cell>
          <cell r="K218" t="str">
            <v>F</v>
          </cell>
          <cell r="L218" t="str">
            <v>Commande ferme</v>
          </cell>
          <cell r="M218">
            <v>0.86648999999999998</v>
          </cell>
          <cell r="N218" t="str">
            <v>9000943</v>
          </cell>
        </row>
        <row r="219">
          <cell r="A219" t="str">
            <v>0005</v>
          </cell>
          <cell r="B219" t="str">
            <v>0</v>
          </cell>
          <cell r="C219" t="str">
            <v>AAE</v>
          </cell>
          <cell r="D219" t="str">
            <v>057</v>
          </cell>
          <cell r="E219" t="str">
            <v>11</v>
          </cell>
          <cell r="F219" t="str">
            <v>IAM</v>
          </cell>
          <cell r="G219" t="str">
            <v>9000930</v>
          </cell>
          <cell r="H219" t="str">
            <v>NEXUS Automotive International</v>
          </cell>
          <cell r="I219" t="str">
            <v>9001014</v>
          </cell>
          <cell r="J219" t="str">
            <v>NEXUS TURQUIE</v>
          </cell>
          <cell r="K219" t="str">
            <v>F</v>
          </cell>
          <cell r="L219" t="str">
            <v>Commande ferme</v>
          </cell>
          <cell r="M219">
            <v>21.27112</v>
          </cell>
          <cell r="N219" t="str">
            <v>9001014</v>
          </cell>
        </row>
        <row r="220">
          <cell r="A220" t="str">
            <v>0005</v>
          </cell>
          <cell r="B220" t="str">
            <v>0</v>
          </cell>
          <cell r="C220" t="str">
            <v>AAE</v>
          </cell>
          <cell r="D220" t="str">
            <v>057</v>
          </cell>
          <cell r="E220" t="str">
            <v>11</v>
          </cell>
          <cell r="F220" t="str">
            <v>MIX</v>
          </cell>
          <cell r="G220" t="str">
            <v>#</v>
          </cell>
          <cell r="H220" t="str">
            <v>S3/01/ZC01/Non affecté</v>
          </cell>
          <cell r="I220" t="str">
            <v>#</v>
          </cell>
          <cell r="J220" t="str">
            <v>S3/01/ZC01/Non affecté</v>
          </cell>
          <cell r="K220" t="str">
            <v>I</v>
          </cell>
          <cell r="L220" t="str">
            <v>Livraison en préparation</v>
          </cell>
          <cell r="M220">
            <v>5.5492299999999997</v>
          </cell>
          <cell r="N220" t="str">
            <v>#</v>
          </cell>
        </row>
        <row r="221">
          <cell r="A221" t="str">
            <v>0005</v>
          </cell>
          <cell r="B221" t="str">
            <v>0</v>
          </cell>
          <cell r="C221" t="str">
            <v>AAE</v>
          </cell>
          <cell r="D221" t="str">
            <v>057</v>
          </cell>
          <cell r="E221" t="str">
            <v>11</v>
          </cell>
          <cell r="F221" t="str">
            <v>MIX</v>
          </cell>
          <cell r="G221" t="str">
            <v>#</v>
          </cell>
          <cell r="H221" t="str">
            <v>S3/01/ZC01/Non affecté</v>
          </cell>
          <cell r="I221" t="str">
            <v>#</v>
          </cell>
          <cell r="J221" t="str">
            <v>S3/01/ZC01/Non affecté</v>
          </cell>
          <cell r="K221" t="str">
            <v>F</v>
          </cell>
          <cell r="L221" t="str">
            <v>Commande ferme</v>
          </cell>
          <cell r="M221">
            <v>4.8742099999999997</v>
          </cell>
          <cell r="N221" t="str">
            <v>#</v>
          </cell>
        </row>
        <row r="222">
          <cell r="A222" t="str">
            <v>0005</v>
          </cell>
          <cell r="B222" t="str">
            <v>0</v>
          </cell>
          <cell r="C222" t="str">
            <v>AAE</v>
          </cell>
          <cell r="D222" t="str">
            <v>057</v>
          </cell>
          <cell r="E222" t="str">
            <v>17</v>
          </cell>
          <cell r="F222" t="str">
            <v>IAM</v>
          </cell>
          <cell r="G222" t="str">
            <v>#</v>
          </cell>
          <cell r="H222" t="str">
            <v>S3/01/ZC01/Non affecté</v>
          </cell>
          <cell r="I222" t="str">
            <v>#</v>
          </cell>
          <cell r="J222" t="str">
            <v>S3/01/ZC01/Non affecté</v>
          </cell>
          <cell r="K222" t="str">
            <v>F</v>
          </cell>
          <cell r="L222" t="str">
            <v>Commande ferme</v>
          </cell>
          <cell r="M222">
            <v>0</v>
          </cell>
          <cell r="N222" t="str">
            <v>#</v>
          </cell>
        </row>
        <row r="223">
          <cell r="A223" t="str">
            <v>0005</v>
          </cell>
          <cell r="B223" t="str">
            <v>0</v>
          </cell>
          <cell r="C223" t="str">
            <v>AAE</v>
          </cell>
          <cell r="D223" t="str">
            <v>058</v>
          </cell>
          <cell r="E223" t="str">
            <v>13</v>
          </cell>
          <cell r="F223" t="str">
            <v>AUT</v>
          </cell>
          <cell r="G223" t="str">
            <v>#</v>
          </cell>
          <cell r="H223" t="str">
            <v>S3/01/ZC01/Non affecté</v>
          </cell>
          <cell r="I223" t="str">
            <v>9000263</v>
          </cell>
          <cell r="J223" t="str">
            <v>SCHAEFFLER</v>
          </cell>
          <cell r="K223" t="str">
            <v>I</v>
          </cell>
          <cell r="L223" t="str">
            <v>Livraison en préparation</v>
          </cell>
          <cell r="M223">
            <v>21.604279999999999</v>
          </cell>
          <cell r="N223" t="str">
            <v>9000263</v>
          </cell>
        </row>
        <row r="224">
          <cell r="A224" t="str">
            <v>0005</v>
          </cell>
          <cell r="B224" t="str">
            <v>0</v>
          </cell>
          <cell r="C224" t="str">
            <v>AAE</v>
          </cell>
          <cell r="D224" t="str">
            <v>058</v>
          </cell>
          <cell r="E224" t="str">
            <v>13</v>
          </cell>
          <cell r="F224" t="str">
            <v>AUT</v>
          </cell>
          <cell r="G224" t="str">
            <v>#</v>
          </cell>
          <cell r="H224" t="str">
            <v>S3/01/ZC01/Non affecté</v>
          </cell>
          <cell r="I224" t="str">
            <v>9000263</v>
          </cell>
          <cell r="J224" t="str">
            <v>SCHAEFFLER</v>
          </cell>
          <cell r="K224" t="str">
            <v>F</v>
          </cell>
          <cell r="L224" t="str">
            <v>Commande ferme</v>
          </cell>
          <cell r="M224">
            <v>23.731339999999999</v>
          </cell>
          <cell r="N224" t="str">
            <v>9000263</v>
          </cell>
        </row>
        <row r="225">
          <cell r="A225" t="str">
            <v>0005</v>
          </cell>
          <cell r="B225" t="str">
            <v>0</v>
          </cell>
          <cell r="C225" t="str">
            <v>AAE</v>
          </cell>
          <cell r="D225" t="str">
            <v>058</v>
          </cell>
          <cell r="E225" t="str">
            <v>17</v>
          </cell>
          <cell r="F225" t="str">
            <v>AUT</v>
          </cell>
          <cell r="G225" t="str">
            <v>#</v>
          </cell>
          <cell r="H225" t="str">
            <v>S1/01/ZC01/Non affecté</v>
          </cell>
          <cell r="I225" t="str">
            <v>9000264</v>
          </cell>
          <cell r="J225" t="str">
            <v>SKF</v>
          </cell>
          <cell r="K225" t="str">
            <v>I</v>
          </cell>
          <cell r="L225" t="str">
            <v>Livraison en préparation</v>
          </cell>
          <cell r="M225">
            <v>11.575749999999999</v>
          </cell>
          <cell r="N225" t="str">
            <v>9000264</v>
          </cell>
        </row>
        <row r="226">
          <cell r="A226" t="str">
            <v>0005</v>
          </cell>
          <cell r="B226" t="str">
            <v>0</v>
          </cell>
          <cell r="C226" t="str">
            <v>AAE</v>
          </cell>
          <cell r="D226" t="str">
            <v>058</v>
          </cell>
          <cell r="E226" t="str">
            <v>17</v>
          </cell>
          <cell r="F226" t="str">
            <v>AUT</v>
          </cell>
          <cell r="G226" t="str">
            <v>#</v>
          </cell>
          <cell r="H226" t="str">
            <v>S1/01/ZC01/Non affecté</v>
          </cell>
          <cell r="I226" t="str">
            <v>9000264</v>
          </cell>
          <cell r="J226" t="str">
            <v>SKF</v>
          </cell>
          <cell r="K226" t="str">
            <v>F</v>
          </cell>
          <cell r="L226" t="str">
            <v>Commande ferme</v>
          </cell>
          <cell r="M226">
            <v>90.345600000000005</v>
          </cell>
          <cell r="N226" t="str">
            <v>9000264</v>
          </cell>
        </row>
        <row r="227">
          <cell r="A227" t="str">
            <v>0005</v>
          </cell>
          <cell r="B227" t="str">
            <v>0</v>
          </cell>
          <cell r="C227" t="str">
            <v>AAE</v>
          </cell>
          <cell r="D227" t="str">
            <v>059</v>
          </cell>
          <cell r="E227" t="str">
            <v>11</v>
          </cell>
          <cell r="F227" t="str">
            <v>IAM</v>
          </cell>
          <cell r="G227" t="str">
            <v>#</v>
          </cell>
          <cell r="H227" t="str">
            <v>S3/01/ZC01/Non affecté</v>
          </cell>
          <cell r="I227" t="str">
            <v>#</v>
          </cell>
          <cell r="J227" t="str">
            <v>S3/01/ZC01/Non affecté</v>
          </cell>
          <cell r="K227" t="str">
            <v>I</v>
          </cell>
          <cell r="L227" t="str">
            <v>Livraison en préparation</v>
          </cell>
          <cell r="M227">
            <v>1.3896400000000002</v>
          </cell>
          <cell r="N227" t="str">
            <v>#</v>
          </cell>
        </row>
        <row r="228">
          <cell r="A228" t="str">
            <v>0005</v>
          </cell>
          <cell r="B228" t="str">
            <v>0</v>
          </cell>
          <cell r="C228" t="str">
            <v>AAE</v>
          </cell>
          <cell r="D228" t="str">
            <v>059</v>
          </cell>
          <cell r="E228" t="str">
            <v>11</v>
          </cell>
          <cell r="F228" t="str">
            <v>IAM</v>
          </cell>
          <cell r="G228" t="str">
            <v>#</v>
          </cell>
          <cell r="H228" t="str">
            <v>S3/01/ZC01/Non affecté</v>
          </cell>
          <cell r="I228" t="str">
            <v>#</v>
          </cell>
          <cell r="J228" t="str">
            <v>S3/01/ZC01/Non affecté</v>
          </cell>
          <cell r="K228" t="str">
            <v>F</v>
          </cell>
          <cell r="L228" t="str">
            <v>Commande ferme</v>
          </cell>
          <cell r="M228">
            <v>0</v>
          </cell>
          <cell r="N228" t="str">
            <v>#</v>
          </cell>
        </row>
        <row r="229">
          <cell r="A229" t="str">
            <v>0005</v>
          </cell>
          <cell r="B229" t="str">
            <v>0</v>
          </cell>
          <cell r="C229" t="str">
            <v>AAE</v>
          </cell>
          <cell r="D229" t="str">
            <v>059</v>
          </cell>
          <cell r="E229" t="str">
            <v>11</v>
          </cell>
          <cell r="F229" t="str">
            <v>IAM</v>
          </cell>
          <cell r="G229" t="str">
            <v>9000126</v>
          </cell>
          <cell r="H229" t="str">
            <v>TEMOT INTERNATIONAL</v>
          </cell>
          <cell r="I229" t="str">
            <v>#</v>
          </cell>
          <cell r="J229" t="str">
            <v>S3/01/ZC01/Non affecté</v>
          </cell>
          <cell r="K229" t="str">
            <v>F</v>
          </cell>
          <cell r="L229" t="str">
            <v>Commande ferme</v>
          </cell>
          <cell r="M229">
            <v>0</v>
          </cell>
          <cell r="N229" t="str">
            <v>#</v>
          </cell>
        </row>
        <row r="230">
          <cell r="A230" t="str">
            <v>0005</v>
          </cell>
          <cell r="B230" t="str">
            <v>0</v>
          </cell>
          <cell r="C230" t="str">
            <v>AAE</v>
          </cell>
          <cell r="D230" t="str">
            <v>059</v>
          </cell>
          <cell r="E230" t="str">
            <v>11</v>
          </cell>
          <cell r="F230" t="str">
            <v>IAM</v>
          </cell>
          <cell r="G230" t="str">
            <v>9000132</v>
          </cell>
          <cell r="H230" t="str">
            <v>ATR INTERNATIONAL</v>
          </cell>
          <cell r="I230" t="str">
            <v>9001089</v>
          </cell>
          <cell r="J230" t="str">
            <v>KGK GROUP</v>
          </cell>
          <cell r="K230" t="str">
            <v>F</v>
          </cell>
          <cell r="L230" t="str">
            <v>Commande ferme</v>
          </cell>
          <cell r="M230">
            <v>21.718529999999998</v>
          </cell>
          <cell r="N230" t="str">
            <v>9001089</v>
          </cell>
        </row>
        <row r="231">
          <cell r="A231" t="str">
            <v>0005</v>
          </cell>
          <cell r="B231" t="str">
            <v>0</v>
          </cell>
          <cell r="C231" t="str">
            <v>AAE</v>
          </cell>
          <cell r="D231" t="str">
            <v>059</v>
          </cell>
          <cell r="E231" t="str">
            <v>11</v>
          </cell>
          <cell r="F231" t="str">
            <v>IAM</v>
          </cell>
          <cell r="G231" t="str">
            <v>9000132</v>
          </cell>
          <cell r="H231" t="str">
            <v>ATR INTERNATIONAL</v>
          </cell>
          <cell r="I231" t="str">
            <v>9001090</v>
          </cell>
          <cell r="J231" t="str">
            <v>MEKONOMEN GROUP</v>
          </cell>
          <cell r="K231" t="str">
            <v>I</v>
          </cell>
          <cell r="L231" t="str">
            <v>Livraison en préparation</v>
          </cell>
          <cell r="M231">
            <v>2.22207</v>
          </cell>
          <cell r="N231" t="str">
            <v>9001090</v>
          </cell>
        </row>
        <row r="232">
          <cell r="A232" t="str">
            <v>0005</v>
          </cell>
          <cell r="B232" t="str">
            <v>0</v>
          </cell>
          <cell r="C232" t="str">
            <v>AAE</v>
          </cell>
          <cell r="D232" t="str">
            <v>059</v>
          </cell>
          <cell r="E232" t="str">
            <v>11</v>
          </cell>
          <cell r="F232" t="str">
            <v>IAM</v>
          </cell>
          <cell r="G232" t="str">
            <v>9000132</v>
          </cell>
          <cell r="H232" t="str">
            <v>ATR INTERNATIONAL</v>
          </cell>
          <cell r="I232" t="str">
            <v>9001090</v>
          </cell>
          <cell r="J232" t="str">
            <v>MEKONOMEN GROUP</v>
          </cell>
          <cell r="K232" t="str">
            <v>F</v>
          </cell>
          <cell r="L232" t="str">
            <v>Commande ferme</v>
          </cell>
          <cell r="M232">
            <v>18.606439999999999</v>
          </cell>
          <cell r="N232" t="str">
            <v>9001090</v>
          </cell>
        </row>
        <row r="233">
          <cell r="A233" t="str">
            <v>0005</v>
          </cell>
          <cell r="B233" t="str">
            <v>0</v>
          </cell>
          <cell r="C233" t="str">
            <v>AAE</v>
          </cell>
          <cell r="D233" t="str">
            <v>059</v>
          </cell>
          <cell r="E233" t="str">
            <v>11</v>
          </cell>
          <cell r="F233" t="str">
            <v>MIX</v>
          </cell>
          <cell r="G233" t="str">
            <v>9000126</v>
          </cell>
          <cell r="H233" t="str">
            <v>TEMOT INTERNATIONAL</v>
          </cell>
          <cell r="I233" t="str">
            <v>9001093</v>
          </cell>
          <cell r="J233" t="str">
            <v>CAC GROUP</v>
          </cell>
          <cell r="K233" t="str">
            <v>F</v>
          </cell>
          <cell r="L233" t="str">
            <v>Commande ferme</v>
          </cell>
          <cell r="M233">
            <v>1.57534</v>
          </cell>
          <cell r="N233" t="str">
            <v>9001093</v>
          </cell>
        </row>
        <row r="234">
          <cell r="A234" t="str">
            <v>0005</v>
          </cell>
          <cell r="B234" t="str">
            <v>0</v>
          </cell>
          <cell r="C234" t="str">
            <v>AAE</v>
          </cell>
          <cell r="D234" t="str">
            <v>059</v>
          </cell>
          <cell r="E234" t="str">
            <v>13</v>
          </cell>
          <cell r="F234" t="str">
            <v>IAM</v>
          </cell>
          <cell r="G234" t="str">
            <v>9000930</v>
          </cell>
          <cell r="H234" t="str">
            <v>NEXUS Automotive International</v>
          </cell>
          <cell r="I234" t="str">
            <v>#</v>
          </cell>
          <cell r="J234" t="str">
            <v>S3/01/ZC01/Non affecté</v>
          </cell>
          <cell r="K234" t="str">
            <v>F</v>
          </cell>
          <cell r="L234" t="str">
            <v>Commande ferme</v>
          </cell>
          <cell r="M234">
            <v>6.7384300000000001</v>
          </cell>
          <cell r="N234" t="str">
            <v>#</v>
          </cell>
        </row>
        <row r="235">
          <cell r="A235" t="str">
            <v>0005</v>
          </cell>
          <cell r="B235" t="str">
            <v>0</v>
          </cell>
          <cell r="C235" t="str">
            <v>AAE</v>
          </cell>
          <cell r="D235" t="str">
            <v>062</v>
          </cell>
          <cell r="E235" t="str">
            <v>11</v>
          </cell>
          <cell r="F235" t="str">
            <v>IAM</v>
          </cell>
          <cell r="G235" t="str">
            <v>#</v>
          </cell>
          <cell r="H235" t="str">
            <v>S3/01/ZC01/Non affecté</v>
          </cell>
          <cell r="I235" t="str">
            <v>#</v>
          </cell>
          <cell r="J235" t="str">
            <v>S3/01/ZC01/Non affecté</v>
          </cell>
          <cell r="K235" t="str">
            <v>F</v>
          </cell>
          <cell r="L235" t="str">
            <v>Commande ferme</v>
          </cell>
          <cell r="M235">
            <v>0</v>
          </cell>
          <cell r="N235" t="str">
            <v>#</v>
          </cell>
        </row>
        <row r="236">
          <cell r="A236" t="str">
            <v>0005</v>
          </cell>
          <cell r="B236" t="str">
            <v>0</v>
          </cell>
          <cell r="C236" t="str">
            <v>AEW</v>
          </cell>
          <cell r="D236" t="str">
            <v>010</v>
          </cell>
          <cell r="E236" t="str">
            <v>40</v>
          </cell>
          <cell r="F236" t="str">
            <v>AER</v>
          </cell>
          <cell r="G236" t="str">
            <v>#</v>
          </cell>
          <cell r="H236" t="str">
            <v>S2/01/ZC01/Non affecté</v>
          </cell>
          <cell r="I236" t="str">
            <v>#</v>
          </cell>
          <cell r="J236" t="str">
            <v>S2/01/ZC01/Non affecté</v>
          </cell>
          <cell r="K236" t="str">
            <v>I</v>
          </cell>
          <cell r="L236" t="str">
            <v>Livraison en préparation</v>
          </cell>
          <cell r="M236">
            <v>85.204999999999998</v>
          </cell>
          <cell r="N236" t="str">
            <v>#</v>
          </cell>
        </row>
        <row r="237">
          <cell r="A237" t="str">
            <v>0005</v>
          </cell>
          <cell r="B237" t="str">
            <v>0</v>
          </cell>
          <cell r="C237" t="str">
            <v>AEW</v>
          </cell>
          <cell r="D237" t="str">
            <v>010</v>
          </cell>
          <cell r="E237" t="str">
            <v>40</v>
          </cell>
          <cell r="F237" t="str">
            <v>AER</v>
          </cell>
          <cell r="G237" t="str">
            <v>#</v>
          </cell>
          <cell r="H237" t="str">
            <v>S2/01/ZC01/Non affecté</v>
          </cell>
          <cell r="I237" t="str">
            <v>#</v>
          </cell>
          <cell r="J237" t="str">
            <v>S2/01/ZC01/Non affecté</v>
          </cell>
          <cell r="K237" t="str">
            <v>F</v>
          </cell>
          <cell r="L237" t="str">
            <v>Commande ferme</v>
          </cell>
          <cell r="M237">
            <v>80.423000000000002</v>
          </cell>
          <cell r="N237" t="str">
            <v>#</v>
          </cell>
        </row>
        <row r="238">
          <cell r="A238" t="str">
            <v>0005</v>
          </cell>
          <cell r="B238" t="str">
            <v>0</v>
          </cell>
          <cell r="C238" t="str">
            <v>AEW</v>
          </cell>
          <cell r="D238" t="str">
            <v>010</v>
          </cell>
          <cell r="E238" t="str">
            <v>40</v>
          </cell>
          <cell r="F238" t="str">
            <v>AER</v>
          </cell>
          <cell r="G238" t="str">
            <v>#</v>
          </cell>
          <cell r="H238" t="str">
            <v>S2/01/ZC01/Non affecté</v>
          </cell>
          <cell r="I238" t="str">
            <v>9000560</v>
          </cell>
          <cell r="J238" t="str">
            <v>AGUSTA WESTLAND</v>
          </cell>
          <cell r="K238" t="str">
            <v>F</v>
          </cell>
          <cell r="L238" t="str">
            <v>Commande ferme</v>
          </cell>
          <cell r="M238">
            <v>20.405000000000001</v>
          </cell>
          <cell r="N238" t="str">
            <v>9000560</v>
          </cell>
        </row>
        <row r="239">
          <cell r="A239" t="str">
            <v>0005</v>
          </cell>
          <cell r="B239" t="str">
            <v>0</v>
          </cell>
          <cell r="C239" t="str">
            <v>AEW</v>
          </cell>
          <cell r="D239" t="str">
            <v>010</v>
          </cell>
          <cell r="E239" t="str">
            <v>40</v>
          </cell>
          <cell r="F239" t="str">
            <v>AER</v>
          </cell>
          <cell r="G239" t="str">
            <v>#</v>
          </cell>
          <cell r="H239" t="str">
            <v>S2/01/ZC01/Non affecté</v>
          </cell>
          <cell r="I239" t="str">
            <v>9000565</v>
          </cell>
          <cell r="J239" t="str">
            <v>AEROLEADER</v>
          </cell>
          <cell r="K239" t="str">
            <v>F</v>
          </cell>
          <cell r="L239" t="str">
            <v>Commande ferme</v>
          </cell>
          <cell r="M239">
            <v>424.26123999999999</v>
          </cell>
          <cell r="N239" t="str">
            <v>9000565</v>
          </cell>
        </row>
        <row r="240">
          <cell r="A240" t="str">
            <v>0005</v>
          </cell>
          <cell r="B240" t="str">
            <v>0</v>
          </cell>
          <cell r="C240" t="str">
            <v>AEW</v>
          </cell>
          <cell r="D240" t="str">
            <v>010</v>
          </cell>
          <cell r="E240" t="str">
            <v>40</v>
          </cell>
          <cell r="F240" t="str">
            <v>AER</v>
          </cell>
          <cell r="G240" t="str">
            <v>#</v>
          </cell>
          <cell r="H240" t="str">
            <v>S2/01/ZC01/Non affecté</v>
          </cell>
          <cell r="I240" t="str">
            <v>9000567</v>
          </cell>
          <cell r="J240" t="str">
            <v>AIRBUS GROUP (EUROCOPTER)</v>
          </cell>
          <cell r="K240" t="str">
            <v>I</v>
          </cell>
          <cell r="L240" t="str">
            <v>Livraison en préparation</v>
          </cell>
          <cell r="M240">
            <v>43.344999999999999</v>
          </cell>
          <cell r="N240" t="str">
            <v>9000567</v>
          </cell>
        </row>
        <row r="241">
          <cell r="A241" t="str">
            <v>0005</v>
          </cell>
          <cell r="B241" t="str">
            <v>0</v>
          </cell>
          <cell r="C241" t="str">
            <v>AEW</v>
          </cell>
          <cell r="D241" t="str">
            <v>010</v>
          </cell>
          <cell r="E241" t="str">
            <v>40</v>
          </cell>
          <cell r="F241" t="str">
            <v>AER</v>
          </cell>
          <cell r="G241" t="str">
            <v>#</v>
          </cell>
          <cell r="H241" t="str">
            <v>S2/01/ZC01/Non affecté</v>
          </cell>
          <cell r="I241" t="str">
            <v>9000567</v>
          </cell>
          <cell r="J241" t="str">
            <v>AIRBUS GROUP (EUROCOPTER)</v>
          </cell>
          <cell r="K241" t="str">
            <v>F</v>
          </cell>
          <cell r="L241" t="str">
            <v>Commande ferme</v>
          </cell>
          <cell r="M241">
            <v>316.57799999999997</v>
          </cell>
          <cell r="N241" t="str">
            <v>9000567</v>
          </cell>
        </row>
        <row r="242">
          <cell r="A242" t="str">
            <v>0005</v>
          </cell>
          <cell r="B242" t="str">
            <v>0</v>
          </cell>
          <cell r="C242" t="str">
            <v>AEW</v>
          </cell>
          <cell r="D242" t="str">
            <v>010</v>
          </cell>
          <cell r="E242" t="str">
            <v>40</v>
          </cell>
          <cell r="F242" t="str">
            <v>AER</v>
          </cell>
          <cell r="G242" t="str">
            <v>#</v>
          </cell>
          <cell r="H242" t="str">
            <v>S2/01/ZC01/Non affecté</v>
          </cell>
          <cell r="I242" t="str">
            <v>9000568</v>
          </cell>
          <cell r="J242" t="str">
            <v>SAFRAN GROUP</v>
          </cell>
          <cell r="K242" t="str">
            <v>I</v>
          </cell>
          <cell r="L242" t="str">
            <v>Livraison en préparation</v>
          </cell>
          <cell r="M242">
            <v>73.522019999999998</v>
          </cell>
          <cell r="N242" t="str">
            <v>9000568</v>
          </cell>
        </row>
        <row r="243">
          <cell r="A243" t="str">
            <v>0005</v>
          </cell>
          <cell r="B243" t="str">
            <v>0</v>
          </cell>
          <cell r="C243" t="str">
            <v>AEW</v>
          </cell>
          <cell r="D243" t="str">
            <v>010</v>
          </cell>
          <cell r="E243" t="str">
            <v>40</v>
          </cell>
          <cell r="F243" t="str">
            <v>AER</v>
          </cell>
          <cell r="G243" t="str">
            <v>#</v>
          </cell>
          <cell r="H243" t="str">
            <v>S2/01/ZC01/Non affecté</v>
          </cell>
          <cell r="I243" t="str">
            <v>9000568</v>
          </cell>
          <cell r="J243" t="str">
            <v>SAFRAN GROUP</v>
          </cell>
          <cell r="K243" t="str">
            <v>F</v>
          </cell>
          <cell r="L243" t="str">
            <v>Commande ferme</v>
          </cell>
          <cell r="M243">
            <v>377.66683543859648</v>
          </cell>
          <cell r="N243" t="str">
            <v>9000568</v>
          </cell>
        </row>
        <row r="244">
          <cell r="A244" t="str">
            <v>0005</v>
          </cell>
          <cell r="B244" t="str">
            <v>0</v>
          </cell>
          <cell r="C244" t="str">
            <v>AEW</v>
          </cell>
          <cell r="D244" t="str">
            <v>010</v>
          </cell>
          <cell r="E244" t="str">
            <v>40</v>
          </cell>
          <cell r="F244" t="str">
            <v>AER</v>
          </cell>
          <cell r="G244" t="str">
            <v>#</v>
          </cell>
          <cell r="H244" t="str">
            <v>S2/01/ZC01/Non affecté</v>
          </cell>
          <cell r="I244" t="str">
            <v>9000569</v>
          </cell>
          <cell r="J244" t="str">
            <v>UTC</v>
          </cell>
          <cell r="K244" t="str">
            <v>I</v>
          </cell>
          <cell r="L244" t="str">
            <v>Livraison en préparation</v>
          </cell>
          <cell r="M244">
            <v>12.456491228070179</v>
          </cell>
          <cell r="N244" t="str">
            <v>9000569</v>
          </cell>
        </row>
        <row r="245">
          <cell r="A245" t="str">
            <v>0005</v>
          </cell>
          <cell r="B245" t="str">
            <v>0</v>
          </cell>
          <cell r="C245" t="str">
            <v>AEW</v>
          </cell>
          <cell r="D245" t="str">
            <v>010</v>
          </cell>
          <cell r="E245" t="str">
            <v>40</v>
          </cell>
          <cell r="F245" t="str">
            <v>AER</v>
          </cell>
          <cell r="G245" t="str">
            <v>#</v>
          </cell>
          <cell r="H245" t="str">
            <v>S2/01/ZC01/Non affecté</v>
          </cell>
          <cell r="I245" t="str">
            <v>9000569</v>
          </cell>
          <cell r="J245" t="str">
            <v>UTC</v>
          </cell>
          <cell r="K245" t="str">
            <v>F</v>
          </cell>
          <cell r="L245" t="str">
            <v>Commande ferme</v>
          </cell>
          <cell r="M245">
            <v>50.80263157894737</v>
          </cell>
          <cell r="N245" t="str">
            <v>9000569</v>
          </cell>
        </row>
        <row r="246">
          <cell r="A246" t="str">
            <v>0005</v>
          </cell>
          <cell r="B246" t="str">
            <v>0</v>
          </cell>
          <cell r="C246" t="str">
            <v>AEW</v>
          </cell>
          <cell r="D246" t="str">
            <v>010</v>
          </cell>
          <cell r="E246" t="str">
            <v>40</v>
          </cell>
          <cell r="F246" t="str">
            <v>AER</v>
          </cell>
          <cell r="G246" t="str">
            <v>#</v>
          </cell>
          <cell r="H246" t="str">
            <v>S2/01/ZC01/Non affecté</v>
          </cell>
          <cell r="I246" t="str">
            <v>9000569</v>
          </cell>
          <cell r="J246" t="str">
            <v>UTC</v>
          </cell>
          <cell r="K246" t="str">
            <v>P</v>
          </cell>
          <cell r="L246" t="str">
            <v>Prévisionnel</v>
          </cell>
          <cell r="M246">
            <v>32.842982456140348</v>
          </cell>
          <cell r="N246" t="str">
            <v>9000569</v>
          </cell>
        </row>
        <row r="247">
          <cell r="A247" t="str">
            <v>0005</v>
          </cell>
          <cell r="B247" t="str">
            <v>0</v>
          </cell>
          <cell r="C247" t="str">
            <v>AEW</v>
          </cell>
          <cell r="D247" t="str">
            <v>010</v>
          </cell>
          <cell r="E247" t="str">
            <v>40</v>
          </cell>
          <cell r="F247" t="str">
            <v>AER</v>
          </cell>
          <cell r="G247" t="str">
            <v>#</v>
          </cell>
          <cell r="H247" t="str">
            <v>S2/01/ZC01/Non affecté</v>
          </cell>
          <cell r="I247" t="str">
            <v>9000571</v>
          </cell>
          <cell r="J247" t="str">
            <v>GE</v>
          </cell>
          <cell r="K247" t="str">
            <v>I</v>
          </cell>
          <cell r="L247" t="str">
            <v>Livraison en préparation</v>
          </cell>
          <cell r="M247">
            <v>19.747259999999997</v>
          </cell>
          <cell r="N247" t="str">
            <v>9000571</v>
          </cell>
        </row>
        <row r="248">
          <cell r="A248" t="str">
            <v>0005</v>
          </cell>
          <cell r="B248" t="str">
            <v>0</v>
          </cell>
          <cell r="C248" t="str">
            <v>AEW</v>
          </cell>
          <cell r="D248" t="str">
            <v>010</v>
          </cell>
          <cell r="E248" t="str">
            <v>40</v>
          </cell>
          <cell r="F248" t="str">
            <v>AER</v>
          </cell>
          <cell r="G248" t="str">
            <v>#</v>
          </cell>
          <cell r="H248" t="str">
            <v>S2/01/ZC01/Non affecté</v>
          </cell>
          <cell r="I248" t="str">
            <v>9000571</v>
          </cell>
          <cell r="J248" t="str">
            <v>GE</v>
          </cell>
          <cell r="K248" t="str">
            <v>F</v>
          </cell>
          <cell r="L248" t="str">
            <v>Commande ferme</v>
          </cell>
          <cell r="M248">
            <v>153.25935999999999</v>
          </cell>
          <cell r="N248" t="str">
            <v>9000571</v>
          </cell>
        </row>
        <row r="249">
          <cell r="A249" t="str">
            <v>0005</v>
          </cell>
          <cell r="B249" t="str">
            <v>0</v>
          </cell>
          <cell r="C249" t="str">
            <v>AEW</v>
          </cell>
          <cell r="D249" t="str">
            <v>010</v>
          </cell>
          <cell r="E249" t="str">
            <v>40</v>
          </cell>
          <cell r="F249" t="str">
            <v>AER</v>
          </cell>
          <cell r="G249" t="str">
            <v>#</v>
          </cell>
          <cell r="H249" t="str">
            <v>S2/01/ZC01/Non affecté</v>
          </cell>
          <cell r="I249" t="str">
            <v>9000571</v>
          </cell>
          <cell r="J249" t="str">
            <v>GE</v>
          </cell>
          <cell r="K249" t="str">
            <v>P</v>
          </cell>
          <cell r="L249" t="str">
            <v>Prévisionnel</v>
          </cell>
          <cell r="M249">
            <v>81.939479999999989</v>
          </cell>
          <cell r="N249" t="str">
            <v>9000571</v>
          </cell>
        </row>
        <row r="250">
          <cell r="A250" t="str">
            <v>0005</v>
          </cell>
          <cell r="B250" t="str">
            <v>0</v>
          </cell>
          <cell r="C250" t="str">
            <v>AEW</v>
          </cell>
          <cell r="D250" t="str">
            <v>010</v>
          </cell>
          <cell r="E250" t="str">
            <v>40</v>
          </cell>
          <cell r="F250" t="str">
            <v>AER</v>
          </cell>
          <cell r="G250" t="str">
            <v>#</v>
          </cell>
          <cell r="H250" t="str">
            <v>S2/01/ZC01/Non affecté</v>
          </cell>
          <cell r="I250" t="str">
            <v>9000798</v>
          </cell>
          <cell r="J250" t="str">
            <v>ROLLS-ROYCE</v>
          </cell>
          <cell r="K250" t="str">
            <v>F</v>
          </cell>
          <cell r="L250" t="str">
            <v>Commande ferme</v>
          </cell>
          <cell r="M250">
            <v>75.239999999999995</v>
          </cell>
          <cell r="N250" t="str">
            <v>9000798</v>
          </cell>
        </row>
        <row r="251">
          <cell r="A251" t="str">
            <v>0005</v>
          </cell>
          <cell r="B251" t="str">
            <v>0</v>
          </cell>
          <cell r="C251" t="str">
            <v>AEW</v>
          </cell>
          <cell r="D251" t="str">
            <v>010</v>
          </cell>
          <cell r="E251" t="str">
            <v>41</v>
          </cell>
          <cell r="F251" t="str">
            <v>AER</v>
          </cell>
          <cell r="G251" t="str">
            <v>#</v>
          </cell>
          <cell r="H251" t="str">
            <v>S2/01/ZC01/Non affecté</v>
          </cell>
          <cell r="I251" t="str">
            <v>9000571</v>
          </cell>
          <cell r="J251" t="str">
            <v>GE</v>
          </cell>
          <cell r="K251" t="str">
            <v>F</v>
          </cell>
          <cell r="L251" t="str">
            <v>Commande ferme</v>
          </cell>
          <cell r="M251">
            <v>16.918421052631579</v>
          </cell>
          <cell r="N251" t="str">
            <v>9000571</v>
          </cell>
        </row>
        <row r="252">
          <cell r="A252" t="str">
            <v>0005</v>
          </cell>
          <cell r="B252" t="str">
            <v>0</v>
          </cell>
          <cell r="C252" t="str">
            <v>AOE</v>
          </cell>
          <cell r="D252" t="str">
            <v>020</v>
          </cell>
          <cell r="E252" t="str">
            <v>30</v>
          </cell>
          <cell r="F252" t="str">
            <v>AUT</v>
          </cell>
          <cell r="G252" t="str">
            <v>9000189</v>
          </cell>
          <cell r="H252" t="str">
            <v>AM- Renault DACIA</v>
          </cell>
          <cell r="I252" t="str">
            <v>9000162</v>
          </cell>
          <cell r="J252" t="str">
            <v>AM-Renault DACIA</v>
          </cell>
          <cell r="K252" t="str">
            <v>I</v>
          </cell>
          <cell r="L252" t="str">
            <v>Livraison en préparation</v>
          </cell>
          <cell r="M252">
            <v>411.50148999999999</v>
          </cell>
          <cell r="N252" t="str">
            <v>9000162</v>
          </cell>
        </row>
        <row r="253">
          <cell r="A253" t="str">
            <v>0005</v>
          </cell>
          <cell r="B253" t="str">
            <v>0</v>
          </cell>
          <cell r="C253" t="str">
            <v>AOE</v>
          </cell>
          <cell r="D253" t="str">
            <v>020</v>
          </cell>
          <cell r="E253" t="str">
            <v>30</v>
          </cell>
          <cell r="F253" t="str">
            <v>AUT</v>
          </cell>
          <cell r="G253" t="str">
            <v>9000189</v>
          </cell>
          <cell r="H253" t="str">
            <v>AM- Renault DACIA</v>
          </cell>
          <cell r="I253" t="str">
            <v>9000162</v>
          </cell>
          <cell r="J253" t="str">
            <v>AM-Renault DACIA</v>
          </cell>
          <cell r="K253" t="str">
            <v>F</v>
          </cell>
          <cell r="L253" t="str">
            <v>Commande ferme</v>
          </cell>
          <cell r="M253">
            <v>330.3021</v>
          </cell>
          <cell r="N253" t="str">
            <v>9000162</v>
          </cell>
        </row>
        <row r="254">
          <cell r="A254" t="str">
            <v>0005</v>
          </cell>
          <cell r="B254" t="str">
            <v>0</v>
          </cell>
          <cell r="C254" t="str">
            <v>AOE</v>
          </cell>
          <cell r="D254" t="str">
            <v>020</v>
          </cell>
          <cell r="E254" t="str">
            <v>30</v>
          </cell>
          <cell r="F254" t="str">
            <v>AUT</v>
          </cell>
          <cell r="G254" t="str">
            <v>9000189</v>
          </cell>
          <cell r="H254" t="str">
            <v>AM- Renault DACIA</v>
          </cell>
          <cell r="I254" t="str">
            <v>9000162</v>
          </cell>
          <cell r="J254" t="str">
            <v>AM-Renault DACIA</v>
          </cell>
          <cell r="K254" t="str">
            <v>P</v>
          </cell>
          <cell r="L254" t="str">
            <v>Prévisionnel</v>
          </cell>
          <cell r="M254">
            <v>686.94514000000004</v>
          </cell>
          <cell r="N254" t="str">
            <v>9000162</v>
          </cell>
        </row>
        <row r="255">
          <cell r="A255" t="str">
            <v>0005</v>
          </cell>
          <cell r="B255" t="str">
            <v>0</v>
          </cell>
          <cell r="C255" t="str">
            <v>AOE</v>
          </cell>
          <cell r="D255" t="str">
            <v>020</v>
          </cell>
          <cell r="E255" t="str">
            <v>30</v>
          </cell>
          <cell r="F255" t="str">
            <v>AUT</v>
          </cell>
          <cell r="G255" t="str">
            <v>9000190</v>
          </cell>
          <cell r="H255" t="str">
            <v>AM- Usines Renault</v>
          </cell>
          <cell r="I255" t="str">
            <v>9000164</v>
          </cell>
          <cell r="J255" t="str">
            <v>AM-Renault</v>
          </cell>
          <cell r="K255" t="str">
            <v>I</v>
          </cell>
          <cell r="L255" t="str">
            <v>Livraison en préparation</v>
          </cell>
          <cell r="M255">
            <v>316.61430999999999</v>
          </cell>
          <cell r="N255" t="str">
            <v>9000164</v>
          </cell>
        </row>
        <row r="256">
          <cell r="A256" t="str">
            <v>0005</v>
          </cell>
          <cell r="B256" t="str">
            <v>0</v>
          </cell>
          <cell r="C256" t="str">
            <v>AOE</v>
          </cell>
          <cell r="D256" t="str">
            <v>020</v>
          </cell>
          <cell r="E256" t="str">
            <v>30</v>
          </cell>
          <cell r="F256" t="str">
            <v>AUT</v>
          </cell>
          <cell r="G256" t="str">
            <v>9000190</v>
          </cell>
          <cell r="H256" t="str">
            <v>AM- Usines Renault</v>
          </cell>
          <cell r="I256" t="str">
            <v>9000164</v>
          </cell>
          <cell r="J256" t="str">
            <v>AM-Renault</v>
          </cell>
          <cell r="K256" t="str">
            <v>F</v>
          </cell>
          <cell r="L256" t="str">
            <v>Commande ferme</v>
          </cell>
          <cell r="M256">
            <v>229.90682999999999</v>
          </cell>
          <cell r="N256" t="str">
            <v>9000164</v>
          </cell>
        </row>
        <row r="257">
          <cell r="A257" t="str">
            <v>0005</v>
          </cell>
          <cell r="B257" t="str">
            <v>0</v>
          </cell>
          <cell r="C257" t="str">
            <v>AOE</v>
          </cell>
          <cell r="D257" t="str">
            <v>020</v>
          </cell>
          <cell r="E257" t="str">
            <v>30</v>
          </cell>
          <cell r="F257" t="str">
            <v>AUT</v>
          </cell>
          <cell r="G257" t="str">
            <v>9000190</v>
          </cell>
          <cell r="H257" t="str">
            <v>AM- Usines Renault</v>
          </cell>
          <cell r="I257" t="str">
            <v>9000164</v>
          </cell>
          <cell r="J257" t="str">
            <v>AM-Renault</v>
          </cell>
          <cell r="K257" t="str">
            <v>P</v>
          </cell>
          <cell r="L257" t="str">
            <v>Prévisionnel</v>
          </cell>
          <cell r="M257">
            <v>1211.89122</v>
          </cell>
          <cell r="N257" t="str">
            <v>9000164</v>
          </cell>
        </row>
        <row r="258">
          <cell r="A258" t="str">
            <v>0005</v>
          </cell>
          <cell r="B258" t="str">
            <v>0</v>
          </cell>
          <cell r="C258" t="str">
            <v>AOE</v>
          </cell>
          <cell r="D258" t="str">
            <v>020</v>
          </cell>
          <cell r="E258" t="str">
            <v>30</v>
          </cell>
          <cell r="F258" t="str">
            <v>AUT</v>
          </cell>
          <cell r="G258" t="str">
            <v>9000191</v>
          </cell>
          <cell r="H258" t="str">
            <v>AM- Renault CKD et centres distrib.</v>
          </cell>
          <cell r="I258" t="str">
            <v>9000164</v>
          </cell>
          <cell r="J258" t="str">
            <v>AM-Renault</v>
          </cell>
          <cell r="K258" t="str">
            <v>I</v>
          </cell>
          <cell r="L258" t="str">
            <v>Livraison en préparation</v>
          </cell>
          <cell r="M258">
            <v>181.87626</v>
          </cell>
          <cell r="N258" t="str">
            <v>9000164</v>
          </cell>
        </row>
        <row r="259">
          <cell r="A259" t="str">
            <v>0005</v>
          </cell>
          <cell r="B259" t="str">
            <v>0</v>
          </cell>
          <cell r="C259" t="str">
            <v>AOE</v>
          </cell>
          <cell r="D259" t="str">
            <v>020</v>
          </cell>
          <cell r="E259" t="str">
            <v>30</v>
          </cell>
          <cell r="F259" t="str">
            <v>AUT</v>
          </cell>
          <cell r="G259" t="str">
            <v>9000191</v>
          </cell>
          <cell r="H259" t="str">
            <v>AM- Renault CKD et centres distrib.</v>
          </cell>
          <cell r="I259" t="str">
            <v>9000164</v>
          </cell>
          <cell r="J259" t="str">
            <v>AM-Renault</v>
          </cell>
          <cell r="K259" t="str">
            <v>F</v>
          </cell>
          <cell r="L259" t="str">
            <v>Commande ferme</v>
          </cell>
          <cell r="M259">
            <v>94.495140000000006</v>
          </cell>
          <cell r="N259" t="str">
            <v>9000164</v>
          </cell>
        </row>
        <row r="260">
          <cell r="A260" t="str">
            <v>0005</v>
          </cell>
          <cell r="B260" t="str">
            <v>0</v>
          </cell>
          <cell r="C260" t="str">
            <v>AOE</v>
          </cell>
          <cell r="D260" t="str">
            <v>020</v>
          </cell>
          <cell r="E260" t="str">
            <v>30</v>
          </cell>
          <cell r="F260" t="str">
            <v>AUT</v>
          </cell>
          <cell r="G260" t="str">
            <v>9000191</v>
          </cell>
          <cell r="H260" t="str">
            <v>AM- Renault CKD et centres distrib.</v>
          </cell>
          <cell r="I260" t="str">
            <v>9000164</v>
          </cell>
          <cell r="J260" t="str">
            <v>AM-Renault</v>
          </cell>
          <cell r="K260" t="str">
            <v>P</v>
          </cell>
          <cell r="L260" t="str">
            <v>Prévisionnel</v>
          </cell>
          <cell r="M260">
            <v>180.1721</v>
          </cell>
          <cell r="N260" t="str">
            <v>9000164</v>
          </cell>
        </row>
        <row r="261">
          <cell r="A261" t="str">
            <v>0005</v>
          </cell>
          <cell r="B261" t="str">
            <v>0</v>
          </cell>
          <cell r="C261" t="str">
            <v>AOE</v>
          </cell>
          <cell r="D261" t="str">
            <v>020</v>
          </cell>
          <cell r="E261" t="str">
            <v>30</v>
          </cell>
          <cell r="F261" t="str">
            <v>AUT</v>
          </cell>
          <cell r="G261" t="str">
            <v>9000192</v>
          </cell>
          <cell r="H261" t="str">
            <v>AM- equipementiers Renault</v>
          </cell>
          <cell r="I261" t="str">
            <v>9000165</v>
          </cell>
          <cell r="J261" t="str">
            <v>AM-Renault sous-traitants</v>
          </cell>
          <cell r="K261" t="str">
            <v>I</v>
          </cell>
          <cell r="L261" t="str">
            <v>Livraison en préparation</v>
          </cell>
          <cell r="M261">
            <v>0.61360000000000003</v>
          </cell>
          <cell r="N261" t="str">
            <v>9000165</v>
          </cell>
        </row>
        <row r="262">
          <cell r="A262" t="str">
            <v>0005</v>
          </cell>
          <cell r="B262" t="str">
            <v>0</v>
          </cell>
          <cell r="C262" t="str">
            <v>AOE</v>
          </cell>
          <cell r="D262" t="str">
            <v>020</v>
          </cell>
          <cell r="E262" t="str">
            <v>30</v>
          </cell>
          <cell r="F262" t="str">
            <v>AUT</v>
          </cell>
          <cell r="G262" t="str">
            <v>9000192</v>
          </cell>
          <cell r="H262" t="str">
            <v>AM- equipementiers Renault</v>
          </cell>
          <cell r="I262" t="str">
            <v>9000165</v>
          </cell>
          <cell r="J262" t="str">
            <v>AM-Renault sous-traitants</v>
          </cell>
          <cell r="K262" t="str">
            <v>P</v>
          </cell>
          <cell r="L262" t="str">
            <v>Prévisionnel</v>
          </cell>
          <cell r="M262">
            <v>1.2272000000000001</v>
          </cell>
          <cell r="N262" t="str">
            <v>9000165</v>
          </cell>
        </row>
        <row r="263">
          <cell r="A263" t="str">
            <v>0005</v>
          </cell>
          <cell r="B263" t="str">
            <v>0</v>
          </cell>
          <cell r="C263" t="str">
            <v>AOE</v>
          </cell>
          <cell r="D263" t="str">
            <v>020</v>
          </cell>
          <cell r="E263" t="str">
            <v>30</v>
          </cell>
          <cell r="F263" t="str">
            <v>AUT</v>
          </cell>
          <cell r="G263" t="str">
            <v>9000193</v>
          </cell>
          <cell r="H263" t="str">
            <v>AM- Renault sport et divers</v>
          </cell>
          <cell r="I263" t="str">
            <v>9000164</v>
          </cell>
          <cell r="J263" t="str">
            <v>AM-Renault</v>
          </cell>
          <cell r="K263" t="str">
            <v>F</v>
          </cell>
          <cell r="L263" t="str">
            <v>Commande ferme</v>
          </cell>
          <cell r="M263">
            <v>0</v>
          </cell>
          <cell r="N263" t="str">
            <v>9000164</v>
          </cell>
        </row>
        <row r="264">
          <cell r="A264" t="str">
            <v>0005</v>
          </cell>
          <cell r="B264" t="str">
            <v>0</v>
          </cell>
          <cell r="C264" t="str">
            <v>AOE</v>
          </cell>
          <cell r="D264" t="str">
            <v>020</v>
          </cell>
          <cell r="E264" t="str">
            <v>30</v>
          </cell>
          <cell r="F264" t="str">
            <v>AUT</v>
          </cell>
          <cell r="G264" t="str">
            <v>9000194</v>
          </cell>
          <cell r="H264" t="str">
            <v>AM- Renault Protos et preseries</v>
          </cell>
          <cell r="I264" t="str">
            <v>9000164</v>
          </cell>
          <cell r="J264" t="str">
            <v>AM-Renault</v>
          </cell>
          <cell r="K264" t="str">
            <v>F</v>
          </cell>
          <cell r="L264" t="str">
            <v>Commande ferme</v>
          </cell>
          <cell r="M264">
            <v>0.91</v>
          </cell>
          <cell r="N264" t="str">
            <v>9000164</v>
          </cell>
        </row>
        <row r="265">
          <cell r="A265" t="str">
            <v>0005</v>
          </cell>
          <cell r="B265" t="str">
            <v>0</v>
          </cell>
          <cell r="C265" t="str">
            <v>AOE</v>
          </cell>
          <cell r="D265" t="str">
            <v>020</v>
          </cell>
          <cell r="E265" t="str">
            <v>30</v>
          </cell>
          <cell r="F265" t="str">
            <v>AUT</v>
          </cell>
          <cell r="G265" t="str">
            <v>9000195</v>
          </cell>
          <cell r="H265" t="str">
            <v>AM-Nissan Série</v>
          </cell>
          <cell r="I265" t="str">
            <v>9000166</v>
          </cell>
          <cell r="J265" t="str">
            <v>AM-NISSAN</v>
          </cell>
          <cell r="K265" t="str">
            <v>I</v>
          </cell>
          <cell r="L265" t="str">
            <v>Livraison en préparation</v>
          </cell>
          <cell r="M265">
            <v>447.61784</v>
          </cell>
          <cell r="N265" t="str">
            <v>9000166</v>
          </cell>
        </row>
        <row r="266">
          <cell r="A266" t="str">
            <v>0005</v>
          </cell>
          <cell r="B266" t="str">
            <v>0</v>
          </cell>
          <cell r="C266" t="str">
            <v>AOE</v>
          </cell>
          <cell r="D266" t="str">
            <v>020</v>
          </cell>
          <cell r="E266" t="str">
            <v>30</v>
          </cell>
          <cell r="F266" t="str">
            <v>AUT</v>
          </cell>
          <cell r="G266" t="str">
            <v>9000195</v>
          </cell>
          <cell r="H266" t="str">
            <v>AM-Nissan Série</v>
          </cell>
          <cell r="I266" t="str">
            <v>9000166</v>
          </cell>
          <cell r="J266" t="str">
            <v>AM-NISSAN</v>
          </cell>
          <cell r="K266" t="str">
            <v>F</v>
          </cell>
          <cell r="L266" t="str">
            <v>Commande ferme</v>
          </cell>
          <cell r="M266">
            <v>52.542879999999997</v>
          </cell>
          <cell r="N266" t="str">
            <v>9000166</v>
          </cell>
        </row>
        <row r="267">
          <cell r="A267" t="str">
            <v>0005</v>
          </cell>
          <cell r="B267" t="str">
            <v>0</v>
          </cell>
          <cell r="C267" t="str">
            <v>AOE</v>
          </cell>
          <cell r="D267" t="str">
            <v>020</v>
          </cell>
          <cell r="E267" t="str">
            <v>30</v>
          </cell>
          <cell r="F267" t="str">
            <v>AUT</v>
          </cell>
          <cell r="G267" t="str">
            <v>9000195</v>
          </cell>
          <cell r="H267" t="str">
            <v>AM-Nissan Série</v>
          </cell>
          <cell r="I267" t="str">
            <v>9000166</v>
          </cell>
          <cell r="J267" t="str">
            <v>AM-NISSAN</v>
          </cell>
          <cell r="K267" t="str">
            <v>P</v>
          </cell>
          <cell r="L267" t="str">
            <v>Prévisionnel</v>
          </cell>
          <cell r="M267">
            <v>216.81121999999999</v>
          </cell>
          <cell r="N267" t="str">
            <v>9000166</v>
          </cell>
        </row>
        <row r="268">
          <cell r="A268" t="str">
            <v>0005</v>
          </cell>
          <cell r="B268" t="str">
            <v>0</v>
          </cell>
          <cell r="C268" t="str">
            <v>AOE</v>
          </cell>
          <cell r="D268" t="str">
            <v>020</v>
          </cell>
          <cell r="E268" t="str">
            <v>30</v>
          </cell>
          <cell r="F268" t="str">
            <v>AUT</v>
          </cell>
          <cell r="G268" t="str">
            <v>9000196</v>
          </cell>
          <cell r="H268" t="str">
            <v>AM-Nissan Protos</v>
          </cell>
          <cell r="I268" t="str">
            <v>9000166</v>
          </cell>
          <cell r="J268" t="str">
            <v>AM-NISSAN</v>
          </cell>
          <cell r="K268" t="str">
            <v>F</v>
          </cell>
          <cell r="L268" t="str">
            <v>Commande ferme</v>
          </cell>
          <cell r="M268">
            <v>0</v>
          </cell>
          <cell r="N268" t="str">
            <v>9000166</v>
          </cell>
        </row>
        <row r="269">
          <cell r="A269" t="str">
            <v>0005</v>
          </cell>
          <cell r="B269" t="str">
            <v>0</v>
          </cell>
          <cell r="C269" t="str">
            <v>AOE</v>
          </cell>
          <cell r="D269" t="str">
            <v>020</v>
          </cell>
          <cell r="E269" t="str">
            <v>31</v>
          </cell>
          <cell r="F269" t="str">
            <v>AUT</v>
          </cell>
          <cell r="G269" t="str">
            <v>9000163</v>
          </cell>
          <cell r="H269" t="str">
            <v>AM-Renault ACI</v>
          </cell>
          <cell r="I269" t="str">
            <v>9000164</v>
          </cell>
          <cell r="J269" t="str">
            <v>AM-Renault</v>
          </cell>
          <cell r="K269" t="str">
            <v>I</v>
          </cell>
          <cell r="L269" t="str">
            <v>Livraison en préparation</v>
          </cell>
          <cell r="M269">
            <v>351.67392999999998</v>
          </cell>
          <cell r="N269" t="str">
            <v>9000164</v>
          </cell>
        </row>
        <row r="270">
          <cell r="A270" t="str">
            <v>0005</v>
          </cell>
          <cell r="B270" t="str">
            <v>0</v>
          </cell>
          <cell r="C270" t="str">
            <v>AOE</v>
          </cell>
          <cell r="D270" t="str">
            <v>020</v>
          </cell>
          <cell r="E270" t="str">
            <v>31</v>
          </cell>
          <cell r="F270" t="str">
            <v>AUT</v>
          </cell>
          <cell r="G270" t="str">
            <v>9000163</v>
          </cell>
          <cell r="H270" t="str">
            <v>AM-Renault ACI</v>
          </cell>
          <cell r="I270" t="str">
            <v>9000164</v>
          </cell>
          <cell r="J270" t="str">
            <v>AM-Renault</v>
          </cell>
          <cell r="K270" t="str">
            <v>F</v>
          </cell>
          <cell r="L270" t="str">
            <v>Commande ferme</v>
          </cell>
          <cell r="M270">
            <v>442.36872</v>
          </cell>
          <cell r="N270" t="str">
            <v>9000164</v>
          </cell>
        </row>
        <row r="271">
          <cell r="A271" t="str">
            <v>0005</v>
          </cell>
          <cell r="B271" t="str">
            <v>0</v>
          </cell>
          <cell r="C271" t="str">
            <v>AOE</v>
          </cell>
          <cell r="D271" t="str">
            <v>020</v>
          </cell>
          <cell r="E271" t="str">
            <v>31</v>
          </cell>
          <cell r="F271" t="str">
            <v>AUT</v>
          </cell>
          <cell r="G271" t="str">
            <v>9000163</v>
          </cell>
          <cell r="H271" t="str">
            <v>AM-Renault ACI</v>
          </cell>
          <cell r="I271" t="str">
            <v>9000164</v>
          </cell>
          <cell r="J271" t="str">
            <v>AM-Renault</v>
          </cell>
          <cell r="K271" t="str">
            <v>P</v>
          </cell>
          <cell r="L271" t="str">
            <v>Prévisionnel</v>
          </cell>
          <cell r="M271">
            <v>1136.70857</v>
          </cell>
          <cell r="N271" t="str">
            <v>9000164</v>
          </cell>
        </row>
        <row r="272">
          <cell r="A272" t="str">
            <v>0005</v>
          </cell>
          <cell r="B272" t="str">
            <v>0</v>
          </cell>
          <cell r="C272" t="str">
            <v>AOE</v>
          </cell>
          <cell r="D272" t="str">
            <v>020</v>
          </cell>
          <cell r="E272" t="str">
            <v>31</v>
          </cell>
          <cell r="F272" t="str">
            <v>AUT</v>
          </cell>
          <cell r="G272" t="str">
            <v>9000190</v>
          </cell>
          <cell r="H272" t="str">
            <v>AM- Usines Renault</v>
          </cell>
          <cell r="I272" t="str">
            <v>9000164</v>
          </cell>
          <cell r="J272" t="str">
            <v>AM-Renault</v>
          </cell>
          <cell r="K272" t="str">
            <v>I</v>
          </cell>
          <cell r="L272" t="str">
            <v>Livraison en préparation</v>
          </cell>
          <cell r="M272">
            <v>35.900120000000001</v>
          </cell>
          <cell r="N272" t="str">
            <v>9000164</v>
          </cell>
        </row>
        <row r="273">
          <cell r="A273" t="str">
            <v>0005</v>
          </cell>
          <cell r="B273" t="str">
            <v>0</v>
          </cell>
          <cell r="C273" t="str">
            <v>AOE</v>
          </cell>
          <cell r="D273" t="str">
            <v>020</v>
          </cell>
          <cell r="E273" t="str">
            <v>31</v>
          </cell>
          <cell r="F273" t="str">
            <v>AUT</v>
          </cell>
          <cell r="G273" t="str">
            <v>9000190</v>
          </cell>
          <cell r="H273" t="str">
            <v>AM- Usines Renault</v>
          </cell>
          <cell r="I273" t="str">
            <v>9000164</v>
          </cell>
          <cell r="J273" t="str">
            <v>AM-Renault</v>
          </cell>
          <cell r="K273" t="str">
            <v>P</v>
          </cell>
          <cell r="L273" t="str">
            <v>Prévisionnel</v>
          </cell>
          <cell r="M273">
            <v>114.79867999999999</v>
          </cell>
          <cell r="N273" t="str">
            <v>9000164</v>
          </cell>
        </row>
        <row r="274">
          <cell r="A274" t="str">
            <v>0005</v>
          </cell>
          <cell r="B274" t="str">
            <v>0</v>
          </cell>
          <cell r="C274" t="str">
            <v>AOE</v>
          </cell>
          <cell r="D274" t="str">
            <v>020</v>
          </cell>
          <cell r="E274" t="str">
            <v>31</v>
          </cell>
          <cell r="F274" t="str">
            <v>AUT</v>
          </cell>
          <cell r="G274" t="str">
            <v>9000192</v>
          </cell>
          <cell r="H274" t="str">
            <v>AM- equipementiers Renault</v>
          </cell>
          <cell r="I274" t="str">
            <v>9000165</v>
          </cell>
          <cell r="J274" t="str">
            <v>AM-Renault sous-traitants</v>
          </cell>
          <cell r="K274" t="str">
            <v>I</v>
          </cell>
          <cell r="L274" t="str">
            <v>Livraison en préparation</v>
          </cell>
          <cell r="M274">
            <v>127.77597999999999</v>
          </cell>
          <cell r="N274" t="str">
            <v>9000165</v>
          </cell>
        </row>
        <row r="275">
          <cell r="A275" t="str">
            <v>0005</v>
          </cell>
          <cell r="B275" t="str">
            <v>0</v>
          </cell>
          <cell r="C275" t="str">
            <v>AOE</v>
          </cell>
          <cell r="D275" t="str">
            <v>020</v>
          </cell>
          <cell r="E275" t="str">
            <v>31</v>
          </cell>
          <cell r="F275" t="str">
            <v>AUT</v>
          </cell>
          <cell r="G275" t="str">
            <v>9000192</v>
          </cell>
          <cell r="H275" t="str">
            <v>AM- equipementiers Renault</v>
          </cell>
          <cell r="I275" t="str">
            <v>9000165</v>
          </cell>
          <cell r="J275" t="str">
            <v>AM-Renault sous-traitants</v>
          </cell>
          <cell r="K275" t="str">
            <v>F</v>
          </cell>
          <cell r="L275" t="str">
            <v>Commande ferme</v>
          </cell>
          <cell r="M275">
            <v>126.74450999999999</v>
          </cell>
          <cell r="N275" t="str">
            <v>9000165</v>
          </cell>
        </row>
        <row r="276">
          <cell r="A276" t="str">
            <v>0005</v>
          </cell>
          <cell r="B276" t="str">
            <v>0</v>
          </cell>
          <cell r="C276" t="str">
            <v>AOE</v>
          </cell>
          <cell r="D276" t="str">
            <v>020</v>
          </cell>
          <cell r="E276" t="str">
            <v>31</v>
          </cell>
          <cell r="F276" t="str">
            <v>AUT</v>
          </cell>
          <cell r="G276" t="str">
            <v>9000192</v>
          </cell>
          <cell r="H276" t="str">
            <v>AM- equipementiers Renault</v>
          </cell>
          <cell r="I276" t="str">
            <v>9000165</v>
          </cell>
          <cell r="J276" t="str">
            <v>AM-Renault sous-traitants</v>
          </cell>
          <cell r="K276" t="str">
            <v>P</v>
          </cell>
          <cell r="L276" t="str">
            <v>Prévisionnel</v>
          </cell>
          <cell r="M276">
            <v>96.620310000000003</v>
          </cell>
          <cell r="N276" t="str">
            <v>9000165</v>
          </cell>
        </row>
        <row r="277">
          <cell r="A277" t="str">
            <v>0005</v>
          </cell>
          <cell r="B277" t="str">
            <v>0</v>
          </cell>
          <cell r="C277" t="str">
            <v>AOE</v>
          </cell>
          <cell r="D277" t="str">
            <v>020</v>
          </cell>
          <cell r="E277" t="str">
            <v>31</v>
          </cell>
          <cell r="F277" t="str">
            <v>AUT</v>
          </cell>
          <cell r="G277" t="str">
            <v>9000227</v>
          </cell>
          <cell r="H277" t="str">
            <v>AM Equipementiers Europe</v>
          </cell>
          <cell r="I277" t="str">
            <v>9000183</v>
          </cell>
          <cell r="J277" t="str">
            <v>AM- Divers const. et équip.</v>
          </cell>
          <cell r="K277" t="str">
            <v>F</v>
          </cell>
          <cell r="L277" t="str">
            <v>Commande ferme</v>
          </cell>
          <cell r="M277">
            <v>3.8919999999999999</v>
          </cell>
          <cell r="N277" t="str">
            <v>9000183</v>
          </cell>
        </row>
        <row r="278">
          <cell r="A278" t="str">
            <v>0005</v>
          </cell>
          <cell r="B278" t="str">
            <v>0</v>
          </cell>
          <cell r="C278" t="str">
            <v>AOE</v>
          </cell>
          <cell r="D278" t="str">
            <v>020</v>
          </cell>
          <cell r="E278" t="str">
            <v>31</v>
          </cell>
          <cell r="F278" t="str">
            <v>AUT</v>
          </cell>
          <cell r="G278" t="str">
            <v>9000227</v>
          </cell>
          <cell r="H278" t="str">
            <v>AM Equipementiers Europe</v>
          </cell>
          <cell r="I278" t="str">
            <v>9000183</v>
          </cell>
          <cell r="J278" t="str">
            <v>AM- Divers const. et équip.</v>
          </cell>
          <cell r="K278" t="str">
            <v>P</v>
          </cell>
          <cell r="L278" t="str">
            <v>Prévisionnel</v>
          </cell>
          <cell r="M278">
            <v>26.357759999999999</v>
          </cell>
          <cell r="N278" t="str">
            <v>9000183</v>
          </cell>
        </row>
        <row r="279">
          <cell r="A279" t="str">
            <v>0005</v>
          </cell>
          <cell r="B279" t="str">
            <v>0</v>
          </cell>
          <cell r="C279" t="str">
            <v>AOE</v>
          </cell>
          <cell r="D279" t="str">
            <v>020</v>
          </cell>
          <cell r="E279" t="str">
            <v>31</v>
          </cell>
          <cell r="F279" t="str">
            <v>AUT</v>
          </cell>
          <cell r="G279" t="str">
            <v>9001041</v>
          </cell>
          <cell r="H279" t="str">
            <v>AM-BOGE</v>
          </cell>
          <cell r="I279" t="str">
            <v>9000183</v>
          </cell>
          <cell r="J279" t="str">
            <v>AM- Divers const. et équip.</v>
          </cell>
          <cell r="K279" t="str">
            <v>F</v>
          </cell>
          <cell r="L279" t="str">
            <v>Commande ferme</v>
          </cell>
          <cell r="M279">
            <v>24.907330000000002</v>
          </cell>
          <cell r="N279" t="str">
            <v>9000183</v>
          </cell>
        </row>
        <row r="280">
          <cell r="A280" t="str">
            <v>0005</v>
          </cell>
          <cell r="B280" t="str">
            <v>0</v>
          </cell>
          <cell r="C280" t="str">
            <v>AOE</v>
          </cell>
          <cell r="D280" t="str">
            <v>020</v>
          </cell>
          <cell r="E280" t="str">
            <v>31</v>
          </cell>
          <cell r="F280" t="str">
            <v>AUT</v>
          </cell>
          <cell r="G280" t="str">
            <v>9001041</v>
          </cell>
          <cell r="H280" t="str">
            <v>AM-BOGE</v>
          </cell>
          <cell r="I280" t="str">
            <v>9000183</v>
          </cell>
          <cell r="J280" t="str">
            <v>AM- Divers const. et équip.</v>
          </cell>
          <cell r="K280" t="str">
            <v>P</v>
          </cell>
          <cell r="L280" t="str">
            <v>Prévisionnel</v>
          </cell>
          <cell r="M280">
            <v>24.2226</v>
          </cell>
          <cell r="N280" t="str">
            <v>9000183</v>
          </cell>
        </row>
        <row r="281">
          <cell r="A281" t="str">
            <v>0005</v>
          </cell>
          <cell r="B281" t="str">
            <v>0</v>
          </cell>
          <cell r="C281" t="str">
            <v>AOE</v>
          </cell>
          <cell r="D281" t="str">
            <v>021</v>
          </cell>
          <cell r="E281" t="str">
            <v>30</v>
          </cell>
          <cell r="F281" t="str">
            <v>AUT</v>
          </cell>
          <cell r="G281" t="str">
            <v>9000152</v>
          </cell>
          <cell r="H281" t="str">
            <v>AM- PSA Protos</v>
          </cell>
          <cell r="I281" t="str">
            <v>9000172</v>
          </cell>
          <cell r="J281" t="str">
            <v>AM-PSA</v>
          </cell>
          <cell r="K281" t="str">
            <v>F</v>
          </cell>
          <cell r="L281" t="str">
            <v>Commande ferme</v>
          </cell>
          <cell r="M281">
            <v>6.1016199999999996</v>
          </cell>
          <cell r="N281" t="str">
            <v>9000172</v>
          </cell>
        </row>
        <row r="282">
          <cell r="A282" t="str">
            <v>0005</v>
          </cell>
          <cell r="B282" t="str">
            <v>0</v>
          </cell>
          <cell r="C282" t="str">
            <v>AOE</v>
          </cell>
          <cell r="D282" t="str">
            <v>021</v>
          </cell>
          <cell r="E282" t="str">
            <v>30</v>
          </cell>
          <cell r="F282" t="str">
            <v>AUT</v>
          </cell>
          <cell r="G282" t="str">
            <v>9000204</v>
          </cell>
          <cell r="H282" t="str">
            <v>AM- PSA Trains</v>
          </cell>
          <cell r="I282" t="str">
            <v>9000172</v>
          </cell>
          <cell r="J282" t="str">
            <v>AM-PSA</v>
          </cell>
          <cell r="K282" t="str">
            <v>I</v>
          </cell>
          <cell r="L282" t="str">
            <v>Livraison en préparation</v>
          </cell>
          <cell r="M282">
            <v>146.63434000000001</v>
          </cell>
          <cell r="N282" t="str">
            <v>9000172</v>
          </cell>
        </row>
        <row r="283">
          <cell r="A283" t="str">
            <v>0005</v>
          </cell>
          <cell r="B283" t="str">
            <v>0</v>
          </cell>
          <cell r="C283" t="str">
            <v>AOE</v>
          </cell>
          <cell r="D283" t="str">
            <v>021</v>
          </cell>
          <cell r="E283" t="str">
            <v>30</v>
          </cell>
          <cell r="F283" t="str">
            <v>AUT</v>
          </cell>
          <cell r="G283" t="str">
            <v>9000204</v>
          </cell>
          <cell r="H283" t="str">
            <v>AM- PSA Trains</v>
          </cell>
          <cell r="I283" t="str">
            <v>9000172</v>
          </cell>
          <cell r="J283" t="str">
            <v>AM-PSA</v>
          </cell>
          <cell r="K283" t="str">
            <v>F</v>
          </cell>
          <cell r="L283" t="str">
            <v>Commande ferme</v>
          </cell>
          <cell r="M283">
            <v>346.10490000000004</v>
          </cell>
          <cell r="N283" t="str">
            <v>9000172</v>
          </cell>
        </row>
        <row r="284">
          <cell r="A284" t="str">
            <v>0005</v>
          </cell>
          <cell r="B284" t="str">
            <v>0</v>
          </cell>
          <cell r="C284" t="str">
            <v>AOE</v>
          </cell>
          <cell r="D284" t="str">
            <v>021</v>
          </cell>
          <cell r="E284" t="str">
            <v>30</v>
          </cell>
          <cell r="F284" t="str">
            <v>AUT</v>
          </cell>
          <cell r="G284" t="str">
            <v>9000204</v>
          </cell>
          <cell r="H284" t="str">
            <v>AM- PSA Trains</v>
          </cell>
          <cell r="I284" t="str">
            <v>9000172</v>
          </cell>
          <cell r="J284" t="str">
            <v>AM-PSA</v>
          </cell>
          <cell r="K284" t="str">
            <v>P</v>
          </cell>
          <cell r="L284" t="str">
            <v>Prévisionnel</v>
          </cell>
          <cell r="M284">
            <v>829.58726000000001</v>
          </cell>
          <cell r="N284" t="str">
            <v>9000172</v>
          </cell>
        </row>
        <row r="285">
          <cell r="A285" t="str">
            <v>0005</v>
          </cell>
          <cell r="B285" t="str">
            <v>0</v>
          </cell>
          <cell r="C285" t="str">
            <v>AOE</v>
          </cell>
          <cell r="D285" t="str">
            <v>021</v>
          </cell>
          <cell r="E285" t="str">
            <v>30</v>
          </cell>
          <cell r="F285" t="str">
            <v>AUT</v>
          </cell>
          <cell r="G285" t="str">
            <v>9000205</v>
          </cell>
          <cell r="H285" t="str">
            <v>AM- PSA Boites</v>
          </cell>
          <cell r="I285" t="str">
            <v>9000172</v>
          </cell>
          <cell r="J285" t="str">
            <v>AM-PSA</v>
          </cell>
          <cell r="K285" t="str">
            <v>I</v>
          </cell>
          <cell r="L285" t="str">
            <v>Livraison en préparation</v>
          </cell>
          <cell r="M285">
            <v>83.328249999999997</v>
          </cell>
          <cell r="N285" t="str">
            <v>9000172</v>
          </cell>
        </row>
        <row r="286">
          <cell r="A286" t="str">
            <v>0005</v>
          </cell>
          <cell r="B286" t="str">
            <v>0</v>
          </cell>
          <cell r="C286" t="str">
            <v>AOE</v>
          </cell>
          <cell r="D286" t="str">
            <v>021</v>
          </cell>
          <cell r="E286" t="str">
            <v>30</v>
          </cell>
          <cell r="F286" t="str">
            <v>AUT</v>
          </cell>
          <cell r="G286" t="str">
            <v>9000205</v>
          </cell>
          <cell r="H286" t="str">
            <v>AM- PSA Boites</v>
          </cell>
          <cell r="I286" t="str">
            <v>9000172</v>
          </cell>
          <cell r="J286" t="str">
            <v>AM-PSA</v>
          </cell>
          <cell r="K286" t="str">
            <v>F</v>
          </cell>
          <cell r="L286" t="str">
            <v>Commande ferme</v>
          </cell>
          <cell r="M286">
            <v>41.69191</v>
          </cell>
          <cell r="N286" t="str">
            <v>9000172</v>
          </cell>
        </row>
        <row r="287">
          <cell r="A287" t="str">
            <v>0005</v>
          </cell>
          <cell r="B287" t="str">
            <v>0</v>
          </cell>
          <cell r="C287" t="str">
            <v>AOE</v>
          </cell>
          <cell r="D287" t="str">
            <v>021</v>
          </cell>
          <cell r="E287" t="str">
            <v>30</v>
          </cell>
          <cell r="F287" t="str">
            <v>AUT</v>
          </cell>
          <cell r="G287" t="str">
            <v>9000205</v>
          </cell>
          <cell r="H287" t="str">
            <v>AM- PSA Boites</v>
          </cell>
          <cell r="I287" t="str">
            <v>9000172</v>
          </cell>
          <cell r="J287" t="str">
            <v>AM-PSA</v>
          </cell>
          <cell r="K287" t="str">
            <v>P</v>
          </cell>
          <cell r="L287" t="str">
            <v>Prévisionnel</v>
          </cell>
          <cell r="M287">
            <v>585.4040500000001</v>
          </cell>
          <cell r="N287" t="str">
            <v>9000172</v>
          </cell>
        </row>
        <row r="288">
          <cell r="A288" t="str">
            <v>0005</v>
          </cell>
          <cell r="B288" t="str">
            <v>0</v>
          </cell>
          <cell r="C288" t="str">
            <v>AOE</v>
          </cell>
          <cell r="D288" t="str">
            <v>021</v>
          </cell>
          <cell r="E288" t="str">
            <v>30</v>
          </cell>
          <cell r="F288" t="str">
            <v>PMT</v>
          </cell>
          <cell r="G288" t="str">
            <v>9000782</v>
          </cell>
          <cell r="H288" t="str">
            <v>AM-VALEO ELECTRIQUE</v>
          </cell>
          <cell r="I288" t="str">
            <v>9000171</v>
          </cell>
          <cell r="J288" t="str">
            <v>AM-Valeo Groupe</v>
          </cell>
          <cell r="K288" t="str">
            <v>P</v>
          </cell>
          <cell r="L288" t="str">
            <v>Prévisionnel</v>
          </cell>
          <cell r="M288">
            <v>6.86904</v>
          </cell>
          <cell r="N288" t="str">
            <v>9000171</v>
          </cell>
        </row>
        <row r="289">
          <cell r="A289" t="str">
            <v>0005</v>
          </cell>
          <cell r="B289" t="str">
            <v>0</v>
          </cell>
          <cell r="C289" t="str">
            <v>AOE</v>
          </cell>
          <cell r="D289" t="str">
            <v>021</v>
          </cell>
          <cell r="E289" t="str">
            <v>31</v>
          </cell>
          <cell r="F289" t="str">
            <v>AUT</v>
          </cell>
          <cell r="G289" t="str">
            <v>9000227</v>
          </cell>
          <cell r="H289" t="str">
            <v>AM Equipementiers Europe</v>
          </cell>
          <cell r="I289" t="str">
            <v>9000183</v>
          </cell>
          <cell r="J289" t="str">
            <v>AM- Divers const. et équip.</v>
          </cell>
          <cell r="K289" t="str">
            <v>P</v>
          </cell>
          <cell r="L289" t="str">
            <v>Prévisionnel</v>
          </cell>
          <cell r="M289">
            <v>19.75104</v>
          </cell>
          <cell r="N289" t="str">
            <v>9000183</v>
          </cell>
        </row>
        <row r="290">
          <cell r="A290" t="str">
            <v>0005</v>
          </cell>
          <cell r="B290" t="str">
            <v>0</v>
          </cell>
          <cell r="C290" t="str">
            <v>AOE</v>
          </cell>
          <cell r="D290" t="str">
            <v>021</v>
          </cell>
          <cell r="E290" t="str">
            <v>31</v>
          </cell>
          <cell r="F290" t="str">
            <v>AUT</v>
          </cell>
          <cell r="G290" t="str">
            <v>9000245</v>
          </cell>
          <cell r="H290" t="str">
            <v>AM - PSA Trains equipementiers</v>
          </cell>
          <cell r="I290" t="str">
            <v>9000172</v>
          </cell>
          <cell r="J290" t="str">
            <v>AM-PSA</v>
          </cell>
          <cell r="K290" t="str">
            <v>F</v>
          </cell>
          <cell r="L290" t="str">
            <v>Commande ferme</v>
          </cell>
          <cell r="M290">
            <v>0</v>
          </cell>
          <cell r="N290" t="str">
            <v>9000172</v>
          </cell>
        </row>
        <row r="291">
          <cell r="A291" t="str">
            <v>0005</v>
          </cell>
          <cell r="B291" t="str">
            <v>0</v>
          </cell>
          <cell r="C291" t="str">
            <v>AOE</v>
          </cell>
          <cell r="D291" t="str">
            <v>021</v>
          </cell>
          <cell r="E291" t="str">
            <v>31</v>
          </cell>
          <cell r="F291" t="str">
            <v>AUT</v>
          </cell>
          <cell r="G291" t="str">
            <v>9000761</v>
          </cell>
          <cell r="H291" t="str">
            <v>AM-PIERBURG</v>
          </cell>
          <cell r="I291" t="str">
            <v>9000183</v>
          </cell>
          <cell r="J291" t="str">
            <v>AM- Divers const. et équip.</v>
          </cell>
          <cell r="K291" t="str">
            <v>I</v>
          </cell>
          <cell r="L291" t="str">
            <v>Livraison en préparation</v>
          </cell>
          <cell r="M291">
            <v>24.950400000000002</v>
          </cell>
          <cell r="N291" t="str">
            <v>9000183</v>
          </cell>
        </row>
        <row r="292">
          <cell r="A292" t="str">
            <v>0005</v>
          </cell>
          <cell r="B292" t="str">
            <v>0</v>
          </cell>
          <cell r="C292" t="str">
            <v>AOE</v>
          </cell>
          <cell r="D292" t="str">
            <v>021</v>
          </cell>
          <cell r="E292" t="str">
            <v>31</v>
          </cell>
          <cell r="F292" t="str">
            <v>AUT</v>
          </cell>
          <cell r="G292" t="str">
            <v>9000761</v>
          </cell>
          <cell r="H292" t="str">
            <v>AM-PIERBURG</v>
          </cell>
          <cell r="I292" t="str">
            <v>9000183</v>
          </cell>
          <cell r="J292" t="str">
            <v>AM- Divers const. et équip.</v>
          </cell>
          <cell r="K292" t="str">
            <v>F</v>
          </cell>
          <cell r="L292" t="str">
            <v>Commande ferme</v>
          </cell>
          <cell r="M292">
            <v>24.950400000000002</v>
          </cell>
          <cell r="N292" t="str">
            <v>9000183</v>
          </cell>
        </row>
        <row r="293">
          <cell r="A293" t="str">
            <v>0005</v>
          </cell>
          <cell r="B293" t="str">
            <v>0</v>
          </cell>
          <cell r="C293" t="str">
            <v>AOE</v>
          </cell>
          <cell r="D293" t="str">
            <v>021</v>
          </cell>
          <cell r="E293" t="str">
            <v>31</v>
          </cell>
          <cell r="F293" t="str">
            <v>AUT</v>
          </cell>
          <cell r="G293" t="str">
            <v>9000761</v>
          </cell>
          <cell r="H293" t="str">
            <v>AM-PIERBURG</v>
          </cell>
          <cell r="I293" t="str">
            <v>9000183</v>
          </cell>
          <cell r="J293" t="str">
            <v>AM- Divers const. et équip.</v>
          </cell>
          <cell r="K293" t="str">
            <v>P</v>
          </cell>
          <cell r="L293" t="str">
            <v>Prévisionnel</v>
          </cell>
          <cell r="M293">
            <v>17.719200000000001</v>
          </cell>
          <cell r="N293" t="str">
            <v>9000183</v>
          </cell>
        </row>
        <row r="294">
          <cell r="A294" t="str">
            <v>0005</v>
          </cell>
          <cell r="B294" t="str">
            <v>0</v>
          </cell>
          <cell r="C294" t="str">
            <v>AOE</v>
          </cell>
          <cell r="D294" t="str">
            <v>021</v>
          </cell>
          <cell r="E294" t="str">
            <v>31</v>
          </cell>
          <cell r="F294" t="str">
            <v>AUT</v>
          </cell>
          <cell r="G294" t="str">
            <v>9000771</v>
          </cell>
          <cell r="H294" t="str">
            <v>AM-VPH</v>
          </cell>
          <cell r="I294" t="str">
            <v>9000171</v>
          </cell>
          <cell r="J294" t="str">
            <v>AM-Valeo Groupe</v>
          </cell>
          <cell r="K294" t="str">
            <v>P</v>
          </cell>
          <cell r="L294" t="str">
            <v>Prévisionnel</v>
          </cell>
          <cell r="M294">
            <v>448.33108000000004</v>
          </cell>
          <cell r="N294" t="str">
            <v>9000171</v>
          </cell>
        </row>
        <row r="295">
          <cell r="A295" t="str">
            <v>0005</v>
          </cell>
          <cell r="B295" t="str">
            <v>0</v>
          </cell>
          <cell r="C295" t="str">
            <v>AOE</v>
          </cell>
          <cell r="D295" t="str">
            <v>021</v>
          </cell>
          <cell r="E295" t="str">
            <v>31</v>
          </cell>
          <cell r="F295" t="str">
            <v>AUT</v>
          </cell>
          <cell r="G295" t="str">
            <v>9000772</v>
          </cell>
          <cell r="H295" t="str">
            <v>AM-VALEO INDIA</v>
          </cell>
          <cell r="I295" t="str">
            <v>9000171</v>
          </cell>
          <cell r="J295" t="str">
            <v>AM-Valeo Groupe</v>
          </cell>
          <cell r="K295" t="str">
            <v>F</v>
          </cell>
          <cell r="L295" t="str">
            <v>Commande ferme</v>
          </cell>
          <cell r="M295">
            <v>4.5982700000000003</v>
          </cell>
          <cell r="N295" t="str">
            <v>9000171</v>
          </cell>
        </row>
        <row r="296">
          <cell r="A296" t="str">
            <v>0005</v>
          </cell>
          <cell r="B296" t="str">
            <v>0</v>
          </cell>
          <cell r="C296" t="str">
            <v>AOE</v>
          </cell>
          <cell r="D296" t="str">
            <v>021</v>
          </cell>
          <cell r="E296" t="str">
            <v>31</v>
          </cell>
          <cell r="F296" t="str">
            <v>AUT</v>
          </cell>
          <cell r="G296" t="str">
            <v>9000772</v>
          </cell>
          <cell r="H296" t="str">
            <v>AM-VALEO INDIA</v>
          </cell>
          <cell r="I296" t="str">
            <v>9000171</v>
          </cell>
          <cell r="J296" t="str">
            <v>AM-Valeo Groupe</v>
          </cell>
          <cell r="K296" t="str">
            <v>P</v>
          </cell>
          <cell r="L296" t="str">
            <v>Prévisionnel</v>
          </cell>
          <cell r="M296">
            <v>42.782209999999999</v>
          </cell>
          <cell r="N296" t="str">
            <v>9000171</v>
          </cell>
        </row>
        <row r="297">
          <cell r="A297" t="str">
            <v>0005</v>
          </cell>
          <cell r="B297" t="str">
            <v>0</v>
          </cell>
          <cell r="C297" t="str">
            <v>AOE</v>
          </cell>
          <cell r="D297" t="str">
            <v>021</v>
          </cell>
          <cell r="E297" t="str">
            <v>31</v>
          </cell>
          <cell r="F297" t="str">
            <v>AUT</v>
          </cell>
          <cell r="G297" t="str">
            <v>9000781</v>
          </cell>
          <cell r="H297" t="str">
            <v>AM-VALEO TRANSMISSION</v>
          </cell>
          <cell r="I297" t="str">
            <v>9000171</v>
          </cell>
          <cell r="J297" t="str">
            <v>AM-Valeo Groupe</v>
          </cell>
          <cell r="K297" t="str">
            <v>I</v>
          </cell>
          <cell r="L297" t="str">
            <v>Livraison en préparation</v>
          </cell>
          <cell r="M297">
            <v>22.167990000000003</v>
          </cell>
          <cell r="N297" t="str">
            <v>9000171</v>
          </cell>
        </row>
        <row r="298">
          <cell r="A298" t="str">
            <v>0005</v>
          </cell>
          <cell r="B298" t="str">
            <v>0</v>
          </cell>
          <cell r="C298" t="str">
            <v>AOE</v>
          </cell>
          <cell r="D298" t="str">
            <v>021</v>
          </cell>
          <cell r="E298" t="str">
            <v>31</v>
          </cell>
          <cell r="F298" t="str">
            <v>AUT</v>
          </cell>
          <cell r="G298" t="str">
            <v>9000781</v>
          </cell>
          <cell r="H298" t="str">
            <v>AM-VALEO TRANSMISSION</v>
          </cell>
          <cell r="I298" t="str">
            <v>9000171</v>
          </cell>
          <cell r="J298" t="str">
            <v>AM-Valeo Groupe</v>
          </cell>
          <cell r="K298" t="str">
            <v>F</v>
          </cell>
          <cell r="L298" t="str">
            <v>Commande ferme</v>
          </cell>
          <cell r="M298">
            <v>16.20532</v>
          </cell>
          <cell r="N298" t="str">
            <v>9000171</v>
          </cell>
        </row>
        <row r="299">
          <cell r="A299" t="str">
            <v>0005</v>
          </cell>
          <cell r="B299" t="str">
            <v>0</v>
          </cell>
          <cell r="C299" t="str">
            <v>AOE</v>
          </cell>
          <cell r="D299" t="str">
            <v>021</v>
          </cell>
          <cell r="E299" t="str">
            <v>31</v>
          </cell>
          <cell r="F299" t="str">
            <v>AUT</v>
          </cell>
          <cell r="G299" t="str">
            <v>9000781</v>
          </cell>
          <cell r="H299" t="str">
            <v>AM-VALEO TRANSMISSION</v>
          </cell>
          <cell r="I299" t="str">
            <v>9000171</v>
          </cell>
          <cell r="J299" t="str">
            <v>AM-Valeo Groupe</v>
          </cell>
          <cell r="K299" t="str">
            <v>P</v>
          </cell>
          <cell r="L299" t="str">
            <v>Prévisionnel</v>
          </cell>
          <cell r="M299">
            <v>267.73613</v>
          </cell>
          <cell r="N299" t="str">
            <v>9000171</v>
          </cell>
        </row>
        <row r="300">
          <cell r="A300" t="str">
            <v>0005</v>
          </cell>
          <cell r="B300" t="str">
            <v>0</v>
          </cell>
          <cell r="C300" t="str">
            <v>AOE</v>
          </cell>
          <cell r="D300" t="str">
            <v>021</v>
          </cell>
          <cell r="E300" t="str">
            <v>31</v>
          </cell>
          <cell r="F300" t="str">
            <v>AUT</v>
          </cell>
          <cell r="G300" t="str">
            <v>9000782</v>
          </cell>
          <cell r="H300" t="str">
            <v>AM-VALEO ELECTRIQUE</v>
          </cell>
          <cell r="I300" t="str">
            <v>9000171</v>
          </cell>
          <cell r="J300" t="str">
            <v>AM-Valeo Groupe</v>
          </cell>
          <cell r="K300" t="str">
            <v>I</v>
          </cell>
          <cell r="L300" t="str">
            <v>Livraison en préparation</v>
          </cell>
          <cell r="M300">
            <v>9.1007999999999996</v>
          </cell>
          <cell r="N300" t="str">
            <v>9000171</v>
          </cell>
        </row>
        <row r="301">
          <cell r="A301" t="str">
            <v>0005</v>
          </cell>
          <cell r="B301" t="str">
            <v>0</v>
          </cell>
          <cell r="C301" t="str">
            <v>AOE</v>
          </cell>
          <cell r="D301" t="str">
            <v>021</v>
          </cell>
          <cell r="E301" t="str">
            <v>31</v>
          </cell>
          <cell r="F301" t="str">
            <v>AUT</v>
          </cell>
          <cell r="G301" t="str">
            <v>9000782</v>
          </cell>
          <cell r="H301" t="str">
            <v>AM-VALEO ELECTRIQUE</v>
          </cell>
          <cell r="I301" t="str">
            <v>9000171</v>
          </cell>
          <cell r="J301" t="str">
            <v>AM-Valeo Groupe</v>
          </cell>
          <cell r="K301" t="str">
            <v>F</v>
          </cell>
          <cell r="L301" t="str">
            <v>Commande ferme</v>
          </cell>
          <cell r="M301">
            <v>0</v>
          </cell>
          <cell r="N301" t="str">
            <v>9000171</v>
          </cell>
        </row>
        <row r="302">
          <cell r="A302" t="str">
            <v>0005</v>
          </cell>
          <cell r="B302" t="str">
            <v>0</v>
          </cell>
          <cell r="C302" t="str">
            <v>AOE</v>
          </cell>
          <cell r="D302" t="str">
            <v>021</v>
          </cell>
          <cell r="E302" t="str">
            <v>31</v>
          </cell>
          <cell r="F302" t="str">
            <v>MSC</v>
          </cell>
          <cell r="G302" t="str">
            <v>9000225</v>
          </cell>
          <cell r="H302" t="str">
            <v>AM Bosch Groupe</v>
          </cell>
          <cell r="I302" t="str">
            <v>9000183</v>
          </cell>
          <cell r="J302" t="str">
            <v>AM- Divers const. et équip.</v>
          </cell>
          <cell r="K302" t="str">
            <v>P</v>
          </cell>
          <cell r="L302" t="str">
            <v>Prévisionnel</v>
          </cell>
          <cell r="M302">
            <v>1.8366500000000001</v>
          </cell>
          <cell r="N302" t="str">
            <v>9000183</v>
          </cell>
        </row>
        <row r="303">
          <cell r="A303" t="str">
            <v>0005</v>
          </cell>
          <cell r="B303" t="str">
            <v>0</v>
          </cell>
          <cell r="C303" t="str">
            <v>AOE</v>
          </cell>
          <cell r="D303" t="str">
            <v>021</v>
          </cell>
          <cell r="E303" t="str">
            <v>31</v>
          </cell>
          <cell r="F303" t="str">
            <v>MSC</v>
          </cell>
          <cell r="G303" t="str">
            <v>9000756</v>
          </cell>
          <cell r="H303" t="str">
            <v>AM-SANDEN</v>
          </cell>
          <cell r="I303" t="str">
            <v>9000749</v>
          </cell>
          <cell r="J303" t="str">
            <v>AM-SANDEN</v>
          </cell>
          <cell r="K303" t="str">
            <v>I</v>
          </cell>
          <cell r="L303" t="str">
            <v>Livraison en préparation</v>
          </cell>
          <cell r="M303">
            <v>92.599191368317804</v>
          </cell>
          <cell r="N303" t="str">
            <v>9000749</v>
          </cell>
        </row>
        <row r="304">
          <cell r="A304" t="str">
            <v>0005</v>
          </cell>
          <cell r="B304" t="str">
            <v>0</v>
          </cell>
          <cell r="C304" t="str">
            <v>AOE</v>
          </cell>
          <cell r="D304" t="str">
            <v>021</v>
          </cell>
          <cell r="E304" t="str">
            <v>31</v>
          </cell>
          <cell r="F304" t="str">
            <v>MSC</v>
          </cell>
          <cell r="G304" t="str">
            <v>9000756</v>
          </cell>
          <cell r="H304" t="str">
            <v>AM-SANDEN</v>
          </cell>
          <cell r="I304" t="str">
            <v>9000749</v>
          </cell>
          <cell r="J304" t="str">
            <v>AM-SANDEN</v>
          </cell>
          <cell r="K304" t="str">
            <v>P</v>
          </cell>
          <cell r="L304" t="str">
            <v>Prévisionnel</v>
          </cell>
          <cell r="M304">
            <v>65.116726552231498</v>
          </cell>
          <cell r="N304" t="str">
            <v>9000749</v>
          </cell>
        </row>
        <row r="305">
          <cell r="A305" t="str">
            <v>0005</v>
          </cell>
          <cell r="B305" t="str">
            <v>0</v>
          </cell>
          <cell r="C305" t="str">
            <v>AOE</v>
          </cell>
          <cell r="D305" t="str">
            <v>021</v>
          </cell>
          <cell r="E305" t="str">
            <v>31</v>
          </cell>
          <cell r="F305" t="str">
            <v>MSC</v>
          </cell>
          <cell r="G305" t="str">
            <v>9000782</v>
          </cell>
          <cell r="H305" t="str">
            <v>AM-VALEO ELECTRIQUE</v>
          </cell>
          <cell r="I305" t="str">
            <v>9000171</v>
          </cell>
          <cell r="J305" t="str">
            <v>AM-Valeo Groupe</v>
          </cell>
          <cell r="K305" t="str">
            <v>P</v>
          </cell>
          <cell r="L305" t="str">
            <v>Prévisionnel</v>
          </cell>
          <cell r="M305">
            <v>3.9513600000000002</v>
          </cell>
          <cell r="N305" t="str">
            <v>9000171</v>
          </cell>
        </row>
        <row r="306">
          <cell r="A306" t="str">
            <v>0005</v>
          </cell>
          <cell r="B306" t="str">
            <v>0</v>
          </cell>
          <cell r="C306" t="str">
            <v>AOE</v>
          </cell>
          <cell r="D306" t="str">
            <v>022</v>
          </cell>
          <cell r="E306" t="str">
            <v>30</v>
          </cell>
          <cell r="F306" t="str">
            <v>AUT</v>
          </cell>
          <cell r="G306" t="str">
            <v>#</v>
          </cell>
          <cell r="H306" t="str">
            <v>S1/01/ZC01/Non affecté</v>
          </cell>
          <cell r="I306" t="str">
            <v>#</v>
          </cell>
          <cell r="J306" t="str">
            <v>S1/01/ZC01/Non affecté</v>
          </cell>
          <cell r="K306" t="str">
            <v>F</v>
          </cell>
          <cell r="L306" t="str">
            <v>Commande ferme</v>
          </cell>
          <cell r="M306">
            <v>1.0627200000000001</v>
          </cell>
          <cell r="N306" t="str">
            <v>#</v>
          </cell>
        </row>
        <row r="307">
          <cell r="A307" t="str">
            <v>0005</v>
          </cell>
          <cell r="B307" t="str">
            <v>0</v>
          </cell>
          <cell r="C307" t="str">
            <v>AOE</v>
          </cell>
          <cell r="D307" t="str">
            <v>022</v>
          </cell>
          <cell r="E307" t="str">
            <v>30</v>
          </cell>
          <cell r="F307" t="str">
            <v>AUT</v>
          </cell>
          <cell r="G307" t="str">
            <v>9000207</v>
          </cell>
          <cell r="H307" t="str">
            <v>AM- Fiat DOI Overseas</v>
          </cell>
          <cell r="I307" t="str">
            <v>9000175</v>
          </cell>
          <cell r="J307" t="str">
            <v>AM-Groupe FIAT</v>
          </cell>
          <cell r="K307" t="str">
            <v>F</v>
          </cell>
          <cell r="L307" t="str">
            <v>Commande ferme</v>
          </cell>
          <cell r="M307">
            <v>366.7251</v>
          </cell>
          <cell r="N307" t="str">
            <v>9000175</v>
          </cell>
        </row>
        <row r="308">
          <cell r="A308" t="str">
            <v>0005</v>
          </cell>
          <cell r="B308" t="str">
            <v>0</v>
          </cell>
          <cell r="C308" t="str">
            <v>AOE</v>
          </cell>
          <cell r="D308" t="str">
            <v>022</v>
          </cell>
          <cell r="E308" t="str">
            <v>30</v>
          </cell>
          <cell r="F308" t="str">
            <v>AUT</v>
          </cell>
          <cell r="G308" t="str">
            <v>9000207</v>
          </cell>
          <cell r="H308" t="str">
            <v>AM- Fiat DOI Overseas</v>
          </cell>
          <cell r="I308" t="str">
            <v>9000175</v>
          </cell>
          <cell r="J308" t="str">
            <v>AM-Groupe FIAT</v>
          </cell>
          <cell r="K308" t="str">
            <v>P</v>
          </cell>
          <cell r="L308" t="str">
            <v>Prévisionnel</v>
          </cell>
          <cell r="M308">
            <v>507.86341999999996</v>
          </cell>
          <cell r="N308" t="str">
            <v>9000175</v>
          </cell>
        </row>
        <row r="309">
          <cell r="A309" t="str">
            <v>0005</v>
          </cell>
          <cell r="B309" t="str">
            <v>0</v>
          </cell>
          <cell r="C309" t="str">
            <v>AOE</v>
          </cell>
          <cell r="D309" t="str">
            <v>022</v>
          </cell>
          <cell r="E309" t="str">
            <v>30</v>
          </cell>
          <cell r="F309" t="str">
            <v>AUT</v>
          </cell>
          <cell r="G309" t="str">
            <v>9000208</v>
          </cell>
          <cell r="H309" t="str">
            <v>AM- Fiat Italie</v>
          </cell>
          <cell r="I309" t="str">
            <v>9000175</v>
          </cell>
          <cell r="J309" t="str">
            <v>AM-Groupe FIAT</v>
          </cell>
          <cell r="K309" t="str">
            <v>I</v>
          </cell>
          <cell r="L309" t="str">
            <v>Livraison en préparation</v>
          </cell>
          <cell r="M309">
            <v>11.7742</v>
          </cell>
          <cell r="N309" t="str">
            <v>9000175</v>
          </cell>
        </row>
        <row r="310">
          <cell r="A310" t="str">
            <v>0005</v>
          </cell>
          <cell r="B310" t="str">
            <v>0</v>
          </cell>
          <cell r="C310" t="str">
            <v>AOE</v>
          </cell>
          <cell r="D310" t="str">
            <v>022</v>
          </cell>
          <cell r="E310" t="str">
            <v>30</v>
          </cell>
          <cell r="F310" t="str">
            <v>AUT</v>
          </cell>
          <cell r="G310" t="str">
            <v>9000208</v>
          </cell>
          <cell r="H310" t="str">
            <v>AM- Fiat Italie</v>
          </cell>
          <cell r="I310" t="str">
            <v>9000175</v>
          </cell>
          <cell r="J310" t="str">
            <v>AM-Groupe FIAT</v>
          </cell>
          <cell r="K310" t="str">
            <v>F</v>
          </cell>
          <cell r="L310" t="str">
            <v>Commande ferme</v>
          </cell>
          <cell r="M310">
            <v>0</v>
          </cell>
          <cell r="N310" t="str">
            <v>9000175</v>
          </cell>
        </row>
        <row r="311">
          <cell r="A311" t="str">
            <v>0005</v>
          </cell>
          <cell r="B311" t="str">
            <v>0</v>
          </cell>
          <cell r="C311" t="str">
            <v>AOE</v>
          </cell>
          <cell r="D311" t="str">
            <v>022</v>
          </cell>
          <cell r="E311" t="str">
            <v>30</v>
          </cell>
          <cell r="F311" t="str">
            <v>AUT</v>
          </cell>
          <cell r="G311" t="str">
            <v>9000209</v>
          </cell>
          <cell r="H311" t="str">
            <v>AM- Equipementiers Fiat</v>
          </cell>
          <cell r="I311" t="str">
            <v>9001040</v>
          </cell>
          <cell r="J311" t="str">
            <v>AM-Equipementiers FIAT</v>
          </cell>
          <cell r="K311" t="str">
            <v>I</v>
          </cell>
          <cell r="L311" t="str">
            <v>Livraison en préparation</v>
          </cell>
          <cell r="M311">
            <v>37.702800000000003</v>
          </cell>
          <cell r="N311" t="str">
            <v>9001040</v>
          </cell>
        </row>
        <row r="312">
          <cell r="A312" t="str">
            <v>0005</v>
          </cell>
          <cell r="B312" t="str">
            <v>0</v>
          </cell>
          <cell r="C312" t="str">
            <v>AOE</v>
          </cell>
          <cell r="D312" t="str">
            <v>022</v>
          </cell>
          <cell r="E312" t="str">
            <v>30</v>
          </cell>
          <cell r="F312" t="str">
            <v>AUT</v>
          </cell>
          <cell r="G312" t="str">
            <v>9000209</v>
          </cell>
          <cell r="H312" t="str">
            <v>AM- Equipementiers Fiat</v>
          </cell>
          <cell r="I312" t="str">
            <v>9001040</v>
          </cell>
          <cell r="J312" t="str">
            <v>AM-Equipementiers FIAT</v>
          </cell>
          <cell r="K312" t="str">
            <v>F</v>
          </cell>
          <cell r="L312" t="str">
            <v>Commande ferme</v>
          </cell>
          <cell r="M312">
            <v>0</v>
          </cell>
          <cell r="N312" t="str">
            <v>9001040</v>
          </cell>
        </row>
        <row r="313">
          <cell r="A313" t="str">
            <v>0005</v>
          </cell>
          <cell r="B313" t="str">
            <v>0</v>
          </cell>
          <cell r="C313" t="str">
            <v>AOE</v>
          </cell>
          <cell r="D313" t="str">
            <v>022</v>
          </cell>
          <cell r="E313" t="str">
            <v>30</v>
          </cell>
          <cell r="F313" t="str">
            <v>AUT</v>
          </cell>
          <cell r="G313" t="str">
            <v>9000209</v>
          </cell>
          <cell r="H313" t="str">
            <v>AM- Equipementiers Fiat</v>
          </cell>
          <cell r="I313" t="str">
            <v>9001040</v>
          </cell>
          <cell r="J313" t="str">
            <v>AM-Equipementiers FIAT</v>
          </cell>
          <cell r="K313" t="str">
            <v>P</v>
          </cell>
          <cell r="L313" t="str">
            <v>Prévisionnel</v>
          </cell>
          <cell r="M313">
            <v>11.733120000000001</v>
          </cell>
          <cell r="N313" t="str">
            <v>9001040</v>
          </cell>
        </row>
        <row r="314">
          <cell r="A314" t="str">
            <v>0005</v>
          </cell>
          <cell r="B314" t="str">
            <v>0</v>
          </cell>
          <cell r="C314" t="str">
            <v>AOE</v>
          </cell>
          <cell r="D314" t="str">
            <v>022</v>
          </cell>
          <cell r="E314" t="str">
            <v>30</v>
          </cell>
          <cell r="F314" t="str">
            <v>AUT</v>
          </cell>
          <cell r="G314" t="str">
            <v>9000214</v>
          </cell>
          <cell r="H314" t="str">
            <v>AM- FIAT Powertrain Serie</v>
          </cell>
          <cell r="I314" t="str">
            <v>9000175</v>
          </cell>
          <cell r="J314" t="str">
            <v>AM-Groupe FIAT</v>
          </cell>
          <cell r="K314" t="str">
            <v>I</v>
          </cell>
          <cell r="L314" t="str">
            <v>Livraison en préparation</v>
          </cell>
          <cell r="M314">
            <v>136.20296999999999</v>
          </cell>
          <cell r="N314" t="str">
            <v>9000175</v>
          </cell>
        </row>
        <row r="315">
          <cell r="A315" t="str">
            <v>0005</v>
          </cell>
          <cell r="B315" t="str">
            <v>0</v>
          </cell>
          <cell r="C315" t="str">
            <v>AOE</v>
          </cell>
          <cell r="D315" t="str">
            <v>022</v>
          </cell>
          <cell r="E315" t="str">
            <v>30</v>
          </cell>
          <cell r="F315" t="str">
            <v>AUT</v>
          </cell>
          <cell r="G315" t="str">
            <v>9000214</v>
          </cell>
          <cell r="H315" t="str">
            <v>AM- FIAT Powertrain Serie</v>
          </cell>
          <cell r="I315" t="str">
            <v>9000175</v>
          </cell>
          <cell r="J315" t="str">
            <v>AM-Groupe FIAT</v>
          </cell>
          <cell r="K315" t="str">
            <v>F</v>
          </cell>
          <cell r="L315" t="str">
            <v>Commande ferme</v>
          </cell>
          <cell r="M315">
            <v>151.58592999999999</v>
          </cell>
          <cell r="N315" t="str">
            <v>9000175</v>
          </cell>
        </row>
        <row r="316">
          <cell r="A316" t="str">
            <v>0005</v>
          </cell>
          <cell r="B316" t="str">
            <v>0</v>
          </cell>
          <cell r="C316" t="str">
            <v>AOE</v>
          </cell>
          <cell r="D316" t="str">
            <v>022</v>
          </cell>
          <cell r="E316" t="str">
            <v>30</v>
          </cell>
          <cell r="F316" t="str">
            <v>AUT</v>
          </cell>
          <cell r="G316" t="str">
            <v>9000214</v>
          </cell>
          <cell r="H316" t="str">
            <v>AM- FIAT Powertrain Serie</v>
          </cell>
          <cell r="I316" t="str">
            <v>9000175</v>
          </cell>
          <cell r="J316" t="str">
            <v>AM-Groupe FIAT</v>
          </cell>
          <cell r="K316" t="str">
            <v>P</v>
          </cell>
          <cell r="L316" t="str">
            <v>Prévisionnel</v>
          </cell>
          <cell r="M316">
            <v>131.10084000000001</v>
          </cell>
          <cell r="N316" t="str">
            <v>9000175</v>
          </cell>
        </row>
        <row r="317">
          <cell r="A317" t="str">
            <v>0005</v>
          </cell>
          <cell r="B317" t="str">
            <v>0</v>
          </cell>
          <cell r="C317" t="str">
            <v>AOE</v>
          </cell>
          <cell r="D317" t="str">
            <v>022</v>
          </cell>
          <cell r="E317" t="str">
            <v>30</v>
          </cell>
          <cell r="F317" t="str">
            <v>AUT</v>
          </cell>
          <cell r="G317" t="str">
            <v>9000215</v>
          </cell>
          <cell r="H317" t="str">
            <v>AM- Magnetti Marelli Serie</v>
          </cell>
          <cell r="I317" t="str">
            <v>9001040</v>
          </cell>
          <cell r="J317" t="str">
            <v>AM-Equipementiers FIAT</v>
          </cell>
          <cell r="K317" t="str">
            <v>I</v>
          </cell>
          <cell r="L317" t="str">
            <v>Livraison en préparation</v>
          </cell>
          <cell r="M317">
            <v>123.74544</v>
          </cell>
          <cell r="N317" t="str">
            <v>9001040</v>
          </cell>
        </row>
        <row r="318">
          <cell r="A318" t="str">
            <v>0005</v>
          </cell>
          <cell r="B318" t="str">
            <v>0</v>
          </cell>
          <cell r="C318" t="str">
            <v>AOE</v>
          </cell>
          <cell r="D318" t="str">
            <v>022</v>
          </cell>
          <cell r="E318" t="str">
            <v>30</v>
          </cell>
          <cell r="F318" t="str">
            <v>AUT</v>
          </cell>
          <cell r="G318" t="str">
            <v>9000215</v>
          </cell>
          <cell r="H318" t="str">
            <v>AM- Magnetti Marelli Serie</v>
          </cell>
          <cell r="I318" t="str">
            <v>9001040</v>
          </cell>
          <cell r="J318" t="str">
            <v>AM-Equipementiers FIAT</v>
          </cell>
          <cell r="K318" t="str">
            <v>F</v>
          </cell>
          <cell r="L318" t="str">
            <v>Commande ferme</v>
          </cell>
          <cell r="M318">
            <v>319.41588000000002</v>
          </cell>
          <cell r="N318" t="str">
            <v>9001040</v>
          </cell>
        </row>
        <row r="319">
          <cell r="A319" t="str">
            <v>0005</v>
          </cell>
          <cell r="B319" t="str">
            <v>0</v>
          </cell>
          <cell r="C319" t="str">
            <v>AOE</v>
          </cell>
          <cell r="D319" t="str">
            <v>022</v>
          </cell>
          <cell r="E319" t="str">
            <v>30</v>
          </cell>
          <cell r="F319" t="str">
            <v>AUT</v>
          </cell>
          <cell r="G319" t="str">
            <v>9000215</v>
          </cell>
          <cell r="H319" t="str">
            <v>AM- Magnetti Marelli Serie</v>
          </cell>
          <cell r="I319" t="str">
            <v>9001040</v>
          </cell>
          <cell r="J319" t="str">
            <v>AM-Equipementiers FIAT</v>
          </cell>
          <cell r="K319" t="str">
            <v>P</v>
          </cell>
          <cell r="L319" t="str">
            <v>Prévisionnel</v>
          </cell>
          <cell r="M319">
            <v>80.488799999999998</v>
          </cell>
          <cell r="N319" t="str">
            <v>9001040</v>
          </cell>
        </row>
        <row r="320">
          <cell r="A320" t="str">
            <v>0005</v>
          </cell>
          <cell r="B320" t="str">
            <v>0</v>
          </cell>
          <cell r="C320" t="str">
            <v>AOE</v>
          </cell>
          <cell r="D320" t="str">
            <v>022</v>
          </cell>
          <cell r="E320" t="str">
            <v>30</v>
          </cell>
          <cell r="F320" t="str">
            <v>AUT</v>
          </cell>
          <cell r="G320" t="str">
            <v>9000216</v>
          </cell>
          <cell r="H320" t="str">
            <v>AM- Honda Série</v>
          </cell>
          <cell r="I320" t="str">
            <v>9000180</v>
          </cell>
          <cell r="J320" t="str">
            <v>AM- Honda</v>
          </cell>
          <cell r="K320" t="str">
            <v>I</v>
          </cell>
          <cell r="L320" t="str">
            <v>Livraison en préparation</v>
          </cell>
          <cell r="M320">
            <v>25.731000000000002</v>
          </cell>
          <cell r="N320" t="str">
            <v>9000180</v>
          </cell>
        </row>
        <row r="321">
          <cell r="A321" t="str">
            <v>0005</v>
          </cell>
          <cell r="B321" t="str">
            <v>0</v>
          </cell>
          <cell r="C321" t="str">
            <v>AOE</v>
          </cell>
          <cell r="D321" t="str">
            <v>022</v>
          </cell>
          <cell r="E321" t="str">
            <v>30</v>
          </cell>
          <cell r="F321" t="str">
            <v>AUT</v>
          </cell>
          <cell r="G321" t="str">
            <v>9000216</v>
          </cell>
          <cell r="H321" t="str">
            <v>AM- Honda Série</v>
          </cell>
          <cell r="I321" t="str">
            <v>9000180</v>
          </cell>
          <cell r="J321" t="str">
            <v>AM- Honda</v>
          </cell>
          <cell r="K321" t="str">
            <v>F</v>
          </cell>
          <cell r="L321" t="str">
            <v>Commande ferme</v>
          </cell>
          <cell r="M321">
            <v>0</v>
          </cell>
          <cell r="N321" t="str">
            <v>9000180</v>
          </cell>
        </row>
        <row r="322">
          <cell r="A322" t="str">
            <v>0005</v>
          </cell>
          <cell r="B322" t="str">
            <v>0</v>
          </cell>
          <cell r="C322" t="str">
            <v>AOE</v>
          </cell>
          <cell r="D322" t="str">
            <v>022</v>
          </cell>
          <cell r="E322" t="str">
            <v>30</v>
          </cell>
          <cell r="F322" t="str">
            <v>AUT</v>
          </cell>
          <cell r="G322" t="str">
            <v>9000216</v>
          </cell>
          <cell r="H322" t="str">
            <v>AM- Honda Série</v>
          </cell>
          <cell r="I322" t="str">
            <v>9000180</v>
          </cell>
          <cell r="J322" t="str">
            <v>AM- Honda</v>
          </cell>
          <cell r="K322" t="str">
            <v>P</v>
          </cell>
          <cell r="L322" t="str">
            <v>Prévisionnel</v>
          </cell>
          <cell r="M322">
            <v>33.450300000000006</v>
          </cell>
          <cell r="N322" t="str">
            <v>9000180</v>
          </cell>
        </row>
        <row r="323">
          <cell r="A323" t="str">
            <v>0005</v>
          </cell>
          <cell r="B323" t="str">
            <v>0</v>
          </cell>
          <cell r="C323" t="str">
            <v>AOE</v>
          </cell>
          <cell r="D323" t="str">
            <v>022</v>
          </cell>
          <cell r="E323" t="str">
            <v>30</v>
          </cell>
          <cell r="F323" t="str">
            <v>AUT</v>
          </cell>
          <cell r="G323" t="str">
            <v>9000217</v>
          </cell>
          <cell r="H323" t="str">
            <v>AM- Honda protos</v>
          </cell>
          <cell r="I323" t="str">
            <v>9000180</v>
          </cell>
          <cell r="J323" t="str">
            <v>AM- Honda</v>
          </cell>
          <cell r="K323" t="str">
            <v>I</v>
          </cell>
          <cell r="L323" t="str">
            <v>Livraison en préparation</v>
          </cell>
          <cell r="M323">
            <v>0.17799999999999999</v>
          </cell>
          <cell r="N323" t="str">
            <v>9000180</v>
          </cell>
        </row>
        <row r="324">
          <cell r="A324" t="str">
            <v>0005</v>
          </cell>
          <cell r="B324" t="str">
            <v>0</v>
          </cell>
          <cell r="C324" t="str">
            <v>AOE</v>
          </cell>
          <cell r="D324" t="str">
            <v>022</v>
          </cell>
          <cell r="E324" t="str">
            <v>30</v>
          </cell>
          <cell r="F324" t="str">
            <v>AUT</v>
          </cell>
          <cell r="G324" t="str">
            <v>9000217</v>
          </cell>
          <cell r="H324" t="str">
            <v>AM- Honda protos</v>
          </cell>
          <cell r="I324" t="str">
            <v>9000180</v>
          </cell>
          <cell r="J324" t="str">
            <v>AM- Honda</v>
          </cell>
          <cell r="K324" t="str">
            <v>F</v>
          </cell>
          <cell r="L324" t="str">
            <v>Commande ferme</v>
          </cell>
          <cell r="M324">
            <v>0</v>
          </cell>
          <cell r="N324" t="str">
            <v>9000180</v>
          </cell>
        </row>
        <row r="325">
          <cell r="A325" t="str">
            <v>0005</v>
          </cell>
          <cell r="B325" t="str">
            <v>0</v>
          </cell>
          <cell r="C325" t="str">
            <v>AOE</v>
          </cell>
          <cell r="D325" t="str">
            <v>022</v>
          </cell>
          <cell r="E325" t="str">
            <v>30</v>
          </cell>
          <cell r="F325" t="str">
            <v>AUT</v>
          </cell>
          <cell r="G325" t="str">
            <v>9000218</v>
          </cell>
          <cell r="H325" t="str">
            <v>AM- Opel SERIE</v>
          </cell>
          <cell r="I325" t="str">
            <v>9000181</v>
          </cell>
          <cell r="J325" t="str">
            <v>AM- GM</v>
          </cell>
          <cell r="K325" t="str">
            <v>I</v>
          </cell>
          <cell r="L325" t="str">
            <v>Livraison en préparation</v>
          </cell>
          <cell r="M325">
            <v>95.01249</v>
          </cell>
          <cell r="N325" t="str">
            <v>9000181</v>
          </cell>
        </row>
        <row r="326">
          <cell r="A326" t="str">
            <v>0005</v>
          </cell>
          <cell r="B326" t="str">
            <v>0</v>
          </cell>
          <cell r="C326" t="str">
            <v>AOE</v>
          </cell>
          <cell r="D326" t="str">
            <v>022</v>
          </cell>
          <cell r="E326" t="str">
            <v>30</v>
          </cell>
          <cell r="F326" t="str">
            <v>AUT</v>
          </cell>
          <cell r="G326" t="str">
            <v>9000218</v>
          </cell>
          <cell r="H326" t="str">
            <v>AM- Opel SERIE</v>
          </cell>
          <cell r="I326" t="str">
            <v>9000181</v>
          </cell>
          <cell r="J326" t="str">
            <v>AM- GM</v>
          </cell>
          <cell r="K326" t="str">
            <v>F</v>
          </cell>
          <cell r="L326" t="str">
            <v>Commande ferme</v>
          </cell>
          <cell r="M326">
            <v>26.519459999999999</v>
          </cell>
          <cell r="N326" t="str">
            <v>9000181</v>
          </cell>
        </row>
        <row r="327">
          <cell r="A327" t="str">
            <v>0005</v>
          </cell>
          <cell r="B327" t="str">
            <v>0</v>
          </cell>
          <cell r="C327" t="str">
            <v>AOE</v>
          </cell>
          <cell r="D327" t="str">
            <v>022</v>
          </cell>
          <cell r="E327" t="str">
            <v>30</v>
          </cell>
          <cell r="F327" t="str">
            <v>AUT</v>
          </cell>
          <cell r="G327" t="str">
            <v>9000218</v>
          </cell>
          <cell r="H327" t="str">
            <v>AM- Opel SERIE</v>
          </cell>
          <cell r="I327" t="str">
            <v>9000181</v>
          </cell>
          <cell r="J327" t="str">
            <v>AM- GM</v>
          </cell>
          <cell r="K327" t="str">
            <v>P</v>
          </cell>
          <cell r="L327" t="str">
            <v>Prévisionnel</v>
          </cell>
          <cell r="M327">
            <v>177.63594000000001</v>
          </cell>
          <cell r="N327" t="str">
            <v>9000181</v>
          </cell>
        </row>
        <row r="328">
          <cell r="A328" t="str">
            <v>0005</v>
          </cell>
          <cell r="B328" t="str">
            <v>0</v>
          </cell>
          <cell r="C328" t="str">
            <v>AOE</v>
          </cell>
          <cell r="D328" t="str">
            <v>022</v>
          </cell>
          <cell r="E328" t="str">
            <v>30</v>
          </cell>
          <cell r="F328" t="str">
            <v>AUT</v>
          </cell>
          <cell r="G328" t="str">
            <v>9000219</v>
          </cell>
          <cell r="H328" t="str">
            <v>AM- Equipementiers Opel</v>
          </cell>
          <cell r="I328" t="str">
            <v>9000181</v>
          </cell>
          <cell r="J328" t="str">
            <v>AM- GM</v>
          </cell>
          <cell r="K328" t="str">
            <v>I</v>
          </cell>
          <cell r="L328" t="str">
            <v>Livraison en préparation</v>
          </cell>
          <cell r="M328">
            <v>82.878399999999999</v>
          </cell>
          <cell r="N328" t="str">
            <v>9000181</v>
          </cell>
        </row>
        <row r="329">
          <cell r="A329" t="str">
            <v>0005</v>
          </cell>
          <cell r="B329" t="str">
            <v>0</v>
          </cell>
          <cell r="C329" t="str">
            <v>AOE</v>
          </cell>
          <cell r="D329" t="str">
            <v>022</v>
          </cell>
          <cell r="E329" t="str">
            <v>30</v>
          </cell>
          <cell r="F329" t="str">
            <v>AUT</v>
          </cell>
          <cell r="G329" t="str">
            <v>9000219</v>
          </cell>
          <cell r="H329" t="str">
            <v>AM- Equipementiers Opel</v>
          </cell>
          <cell r="I329" t="str">
            <v>9000181</v>
          </cell>
          <cell r="J329" t="str">
            <v>AM- GM</v>
          </cell>
          <cell r="K329" t="str">
            <v>P</v>
          </cell>
          <cell r="L329" t="str">
            <v>Prévisionnel</v>
          </cell>
          <cell r="M329">
            <v>117.32</v>
          </cell>
          <cell r="N329" t="str">
            <v>9000181</v>
          </cell>
        </row>
        <row r="330">
          <cell r="A330" t="str">
            <v>0005</v>
          </cell>
          <cell r="B330" t="str">
            <v>0</v>
          </cell>
          <cell r="C330" t="str">
            <v>AOE</v>
          </cell>
          <cell r="D330" t="str">
            <v>022</v>
          </cell>
          <cell r="E330" t="str">
            <v>30</v>
          </cell>
          <cell r="F330" t="str">
            <v>AUT</v>
          </cell>
          <cell r="G330" t="str">
            <v>9000227</v>
          </cell>
          <cell r="H330" t="str">
            <v>AM Equipementiers Europe</v>
          </cell>
          <cell r="I330" t="str">
            <v>9000183</v>
          </cell>
          <cell r="J330" t="str">
            <v>AM- Divers const. et équip.</v>
          </cell>
          <cell r="K330" t="str">
            <v>F</v>
          </cell>
          <cell r="L330" t="str">
            <v>Commande ferme</v>
          </cell>
          <cell r="M330">
            <v>8.4</v>
          </cell>
          <cell r="N330" t="str">
            <v>9000183</v>
          </cell>
        </row>
        <row r="331">
          <cell r="A331" t="str">
            <v>0005</v>
          </cell>
          <cell r="B331" t="str">
            <v>0</v>
          </cell>
          <cell r="C331" t="str">
            <v>AOE</v>
          </cell>
          <cell r="D331" t="str">
            <v>022</v>
          </cell>
          <cell r="E331" t="str">
            <v>30</v>
          </cell>
          <cell r="F331" t="str">
            <v>AUT</v>
          </cell>
          <cell r="G331" t="str">
            <v>9000228</v>
          </cell>
          <cell r="H331" t="str">
            <v>AM Daimler SERIE</v>
          </cell>
          <cell r="I331" t="str">
            <v>9000184</v>
          </cell>
          <cell r="J331" t="str">
            <v>AM- Daimler PKW</v>
          </cell>
          <cell r="K331" t="str">
            <v>I</v>
          </cell>
          <cell r="L331" t="str">
            <v>Livraison en préparation</v>
          </cell>
          <cell r="M331">
            <v>122.05035000000001</v>
          </cell>
          <cell r="N331" t="str">
            <v>9000184</v>
          </cell>
        </row>
        <row r="332">
          <cell r="A332" t="str">
            <v>0005</v>
          </cell>
          <cell r="B332" t="str">
            <v>0</v>
          </cell>
          <cell r="C332" t="str">
            <v>AOE</v>
          </cell>
          <cell r="D332" t="str">
            <v>022</v>
          </cell>
          <cell r="E332" t="str">
            <v>30</v>
          </cell>
          <cell r="F332" t="str">
            <v>AUT</v>
          </cell>
          <cell r="G332" t="str">
            <v>9000228</v>
          </cell>
          <cell r="H332" t="str">
            <v>AM Daimler SERIE</v>
          </cell>
          <cell r="I332" t="str">
            <v>9000184</v>
          </cell>
          <cell r="J332" t="str">
            <v>AM- Daimler PKW</v>
          </cell>
          <cell r="K332" t="str">
            <v>F</v>
          </cell>
          <cell r="L332" t="str">
            <v>Commande ferme</v>
          </cell>
          <cell r="M332">
            <v>908.96902</v>
          </cell>
          <cell r="N332" t="str">
            <v>9000184</v>
          </cell>
        </row>
        <row r="333">
          <cell r="A333" t="str">
            <v>0005</v>
          </cell>
          <cell r="B333" t="str">
            <v>0</v>
          </cell>
          <cell r="C333" t="str">
            <v>AOE</v>
          </cell>
          <cell r="D333" t="str">
            <v>022</v>
          </cell>
          <cell r="E333" t="str">
            <v>30</v>
          </cell>
          <cell r="F333" t="str">
            <v>AUT</v>
          </cell>
          <cell r="G333" t="str">
            <v>9000228</v>
          </cell>
          <cell r="H333" t="str">
            <v>AM Daimler SERIE</v>
          </cell>
          <cell r="I333" t="str">
            <v>9000184</v>
          </cell>
          <cell r="J333" t="str">
            <v>AM- Daimler PKW</v>
          </cell>
          <cell r="K333" t="str">
            <v>P</v>
          </cell>
          <cell r="L333" t="str">
            <v>Prévisionnel</v>
          </cell>
          <cell r="M333">
            <v>0</v>
          </cell>
          <cell r="N333" t="str">
            <v>9000184</v>
          </cell>
        </row>
        <row r="334">
          <cell r="A334" t="str">
            <v>0005</v>
          </cell>
          <cell r="B334" t="str">
            <v>0</v>
          </cell>
          <cell r="C334" t="str">
            <v>AOE</v>
          </cell>
          <cell r="D334" t="str">
            <v>022</v>
          </cell>
          <cell r="E334" t="str">
            <v>30</v>
          </cell>
          <cell r="F334" t="str">
            <v>AUT</v>
          </cell>
          <cell r="G334" t="str">
            <v>9000230</v>
          </cell>
          <cell r="H334" t="str">
            <v>AM Audi</v>
          </cell>
          <cell r="I334" t="str">
            <v>9000185</v>
          </cell>
          <cell r="J334" t="str">
            <v>AM- AUDI</v>
          </cell>
          <cell r="K334" t="str">
            <v>I</v>
          </cell>
          <cell r="L334" t="str">
            <v>Livraison en préparation</v>
          </cell>
          <cell r="M334">
            <v>91.908960000000008</v>
          </cell>
          <cell r="N334" t="str">
            <v>9000185</v>
          </cell>
        </row>
        <row r="335">
          <cell r="A335" t="str">
            <v>0005</v>
          </cell>
          <cell r="B335" t="str">
            <v>0</v>
          </cell>
          <cell r="C335" t="str">
            <v>AOE</v>
          </cell>
          <cell r="D335" t="str">
            <v>022</v>
          </cell>
          <cell r="E335" t="str">
            <v>30</v>
          </cell>
          <cell r="F335" t="str">
            <v>AUT</v>
          </cell>
          <cell r="G335" t="str">
            <v>9000230</v>
          </cell>
          <cell r="H335" t="str">
            <v>AM Audi</v>
          </cell>
          <cell r="I335" t="str">
            <v>9000185</v>
          </cell>
          <cell r="J335" t="str">
            <v>AM- AUDI</v>
          </cell>
          <cell r="K335" t="str">
            <v>P</v>
          </cell>
          <cell r="L335" t="str">
            <v>Prévisionnel</v>
          </cell>
          <cell r="M335">
            <v>915.76745999999991</v>
          </cell>
          <cell r="N335" t="str">
            <v>9000185</v>
          </cell>
        </row>
        <row r="336">
          <cell r="A336" t="str">
            <v>0005</v>
          </cell>
          <cell r="B336" t="str">
            <v>0</v>
          </cell>
          <cell r="C336" t="str">
            <v>AOE</v>
          </cell>
          <cell r="D336" t="str">
            <v>022</v>
          </cell>
          <cell r="E336" t="str">
            <v>30</v>
          </cell>
          <cell r="F336" t="str">
            <v>AUT</v>
          </cell>
          <cell r="G336" t="str">
            <v>9000231</v>
          </cell>
          <cell r="H336" t="str">
            <v>AM VW Volkswagen</v>
          </cell>
          <cell r="I336" t="str">
            <v>9000186</v>
          </cell>
          <cell r="J336" t="str">
            <v>AM- VW Volkswagen</v>
          </cell>
          <cell r="K336" t="str">
            <v>I</v>
          </cell>
          <cell r="L336" t="str">
            <v>Livraison en préparation</v>
          </cell>
          <cell r="M336">
            <v>143.01254999999998</v>
          </cell>
          <cell r="N336" t="str">
            <v>9000186</v>
          </cell>
        </row>
        <row r="337">
          <cell r="A337" t="str">
            <v>0005</v>
          </cell>
          <cell r="B337" t="str">
            <v>0</v>
          </cell>
          <cell r="C337" t="str">
            <v>AOE</v>
          </cell>
          <cell r="D337" t="str">
            <v>022</v>
          </cell>
          <cell r="E337" t="str">
            <v>30</v>
          </cell>
          <cell r="F337" t="str">
            <v>AUT</v>
          </cell>
          <cell r="G337" t="str">
            <v>9000231</v>
          </cell>
          <cell r="H337" t="str">
            <v>AM VW Volkswagen</v>
          </cell>
          <cell r="I337" t="str">
            <v>9000186</v>
          </cell>
          <cell r="J337" t="str">
            <v>AM- VW Volkswagen</v>
          </cell>
          <cell r="K337" t="str">
            <v>P</v>
          </cell>
          <cell r="L337" t="str">
            <v>Prévisionnel</v>
          </cell>
          <cell r="M337">
            <v>971.65684999999996</v>
          </cell>
          <cell r="N337" t="str">
            <v>9000186</v>
          </cell>
        </row>
        <row r="338">
          <cell r="A338" t="str">
            <v>0005</v>
          </cell>
          <cell r="B338" t="str">
            <v>0</v>
          </cell>
          <cell r="C338" t="str">
            <v>AOE</v>
          </cell>
          <cell r="D338" t="str">
            <v>022</v>
          </cell>
          <cell r="E338" t="str">
            <v>30</v>
          </cell>
          <cell r="F338" t="str">
            <v>AUT</v>
          </cell>
          <cell r="G338" t="str">
            <v>9000233</v>
          </cell>
          <cell r="H338" t="str">
            <v>AM- VAG PROTOS</v>
          </cell>
          <cell r="I338" t="str">
            <v>9000186</v>
          </cell>
          <cell r="J338" t="str">
            <v>AM- VW Volkswagen</v>
          </cell>
          <cell r="K338" t="str">
            <v>F</v>
          </cell>
          <cell r="L338" t="str">
            <v>Commande ferme</v>
          </cell>
          <cell r="M338">
            <v>7.3811599999999995</v>
          </cell>
          <cell r="N338" t="str">
            <v>9000186</v>
          </cell>
        </row>
        <row r="339">
          <cell r="A339" t="str">
            <v>0005</v>
          </cell>
          <cell r="B339" t="str">
            <v>0</v>
          </cell>
          <cell r="C339" t="str">
            <v>AOE</v>
          </cell>
          <cell r="D339" t="str">
            <v>022</v>
          </cell>
          <cell r="E339" t="str">
            <v>30</v>
          </cell>
          <cell r="F339" t="str">
            <v>AUT</v>
          </cell>
          <cell r="G339" t="str">
            <v>9000650</v>
          </cell>
          <cell r="H339" t="str">
            <v>AM-BMW</v>
          </cell>
          <cell r="I339" t="str">
            <v>9000713</v>
          </cell>
          <cell r="J339" t="str">
            <v>AM- BMW</v>
          </cell>
          <cell r="K339" t="str">
            <v>I</v>
          </cell>
          <cell r="L339" t="str">
            <v>Livraison en préparation</v>
          </cell>
          <cell r="M339">
            <v>99</v>
          </cell>
          <cell r="N339" t="str">
            <v>9000713</v>
          </cell>
        </row>
        <row r="340">
          <cell r="A340" t="str">
            <v>0005</v>
          </cell>
          <cell r="B340" t="str">
            <v>0</v>
          </cell>
          <cell r="C340" t="str">
            <v>AOE</v>
          </cell>
          <cell r="D340" t="str">
            <v>022</v>
          </cell>
          <cell r="E340" t="str">
            <v>30</v>
          </cell>
          <cell r="F340" t="str">
            <v>AUT</v>
          </cell>
          <cell r="G340" t="str">
            <v>9000650</v>
          </cell>
          <cell r="H340" t="str">
            <v>AM-BMW</v>
          </cell>
          <cell r="I340" t="str">
            <v>9000713</v>
          </cell>
          <cell r="J340" t="str">
            <v>AM- BMW</v>
          </cell>
          <cell r="K340" t="str">
            <v>F</v>
          </cell>
          <cell r="L340" t="str">
            <v>Commande ferme</v>
          </cell>
          <cell r="M340">
            <v>27</v>
          </cell>
          <cell r="N340" t="str">
            <v>9000713</v>
          </cell>
        </row>
        <row r="341">
          <cell r="A341" t="str">
            <v>0005</v>
          </cell>
          <cell r="B341" t="str">
            <v>0</v>
          </cell>
          <cell r="C341" t="str">
            <v>AOE</v>
          </cell>
          <cell r="D341" t="str">
            <v>022</v>
          </cell>
          <cell r="E341" t="str">
            <v>30</v>
          </cell>
          <cell r="F341" t="str">
            <v>AUT</v>
          </cell>
          <cell r="G341" t="str">
            <v>9000650</v>
          </cell>
          <cell r="H341" t="str">
            <v>AM-BMW</v>
          </cell>
          <cell r="I341" t="str">
            <v>9000713</v>
          </cell>
          <cell r="J341" t="str">
            <v>AM- BMW</v>
          </cell>
          <cell r="K341" t="str">
            <v>P</v>
          </cell>
          <cell r="L341" t="str">
            <v>Prévisionnel</v>
          </cell>
          <cell r="M341">
            <v>97.2</v>
          </cell>
          <cell r="N341" t="str">
            <v>9000713</v>
          </cell>
        </row>
        <row r="342">
          <cell r="A342" t="str">
            <v>0005</v>
          </cell>
          <cell r="B342" t="str">
            <v>0</v>
          </cell>
          <cell r="C342" t="str">
            <v>AOE</v>
          </cell>
          <cell r="D342" t="str">
            <v>022</v>
          </cell>
          <cell r="E342" t="str">
            <v>30</v>
          </cell>
          <cell r="F342" t="str">
            <v>AUT</v>
          </cell>
          <cell r="G342" t="str">
            <v>9000711</v>
          </cell>
          <cell r="H342" t="str">
            <v>AM-FORD SERIE</v>
          </cell>
          <cell r="I342" t="str">
            <v>9000710</v>
          </cell>
          <cell r="J342" t="str">
            <v>AM- FORD</v>
          </cell>
          <cell r="K342" t="str">
            <v>I</v>
          </cell>
          <cell r="L342" t="str">
            <v>Livraison en préparation</v>
          </cell>
          <cell r="M342">
            <v>32.530329999999999</v>
          </cell>
          <cell r="N342" t="str">
            <v>9000710</v>
          </cell>
        </row>
        <row r="343">
          <cell r="A343" t="str">
            <v>0005</v>
          </cell>
          <cell r="B343" t="str">
            <v>0</v>
          </cell>
          <cell r="C343" t="str">
            <v>AOE</v>
          </cell>
          <cell r="D343" t="str">
            <v>022</v>
          </cell>
          <cell r="E343" t="str">
            <v>30</v>
          </cell>
          <cell r="F343" t="str">
            <v>AUT</v>
          </cell>
          <cell r="G343" t="str">
            <v>9000711</v>
          </cell>
          <cell r="H343" t="str">
            <v>AM-FORD SERIE</v>
          </cell>
          <cell r="I343" t="str">
            <v>9000710</v>
          </cell>
          <cell r="J343" t="str">
            <v>AM- FORD</v>
          </cell>
          <cell r="K343" t="str">
            <v>F</v>
          </cell>
          <cell r="L343" t="str">
            <v>Commande ferme</v>
          </cell>
          <cell r="M343">
            <v>346.82035999999999</v>
          </cell>
          <cell r="N343" t="str">
            <v>9000710</v>
          </cell>
        </row>
        <row r="344">
          <cell r="A344" t="str">
            <v>0005</v>
          </cell>
          <cell r="B344" t="str">
            <v>0</v>
          </cell>
          <cell r="C344" t="str">
            <v>AOE</v>
          </cell>
          <cell r="D344" t="str">
            <v>022</v>
          </cell>
          <cell r="E344" t="str">
            <v>30</v>
          </cell>
          <cell r="F344" t="str">
            <v>AUT</v>
          </cell>
          <cell r="G344" t="str">
            <v>9000737</v>
          </cell>
          <cell r="H344" t="str">
            <v>AM LAMBORGHINI</v>
          </cell>
          <cell r="I344" t="str">
            <v>9000185</v>
          </cell>
          <cell r="J344" t="str">
            <v>AM- AUDI</v>
          </cell>
          <cell r="K344" t="str">
            <v>I</v>
          </cell>
          <cell r="L344" t="str">
            <v>Livraison en préparation</v>
          </cell>
          <cell r="M344">
            <v>4.3085600000000008</v>
          </cell>
          <cell r="N344" t="str">
            <v>9000185</v>
          </cell>
        </row>
        <row r="345">
          <cell r="A345" t="str">
            <v>0005</v>
          </cell>
          <cell r="B345" t="str">
            <v>0</v>
          </cell>
          <cell r="C345" t="str">
            <v>AOE</v>
          </cell>
          <cell r="D345" t="str">
            <v>022</v>
          </cell>
          <cell r="E345" t="str">
            <v>30</v>
          </cell>
          <cell r="F345" t="str">
            <v>AUT</v>
          </cell>
          <cell r="G345" t="str">
            <v>9000737</v>
          </cell>
          <cell r="H345" t="str">
            <v>AM LAMBORGHINI</v>
          </cell>
          <cell r="I345" t="str">
            <v>9000185</v>
          </cell>
          <cell r="J345" t="str">
            <v>AM- AUDI</v>
          </cell>
          <cell r="K345" t="str">
            <v>F</v>
          </cell>
          <cell r="L345" t="str">
            <v>Commande ferme</v>
          </cell>
          <cell r="M345">
            <v>0</v>
          </cell>
          <cell r="N345" t="str">
            <v>9000185</v>
          </cell>
        </row>
        <row r="346">
          <cell r="A346" t="str">
            <v>0005</v>
          </cell>
          <cell r="B346" t="str">
            <v>0</v>
          </cell>
          <cell r="C346" t="str">
            <v>AOE</v>
          </cell>
          <cell r="D346" t="str">
            <v>022</v>
          </cell>
          <cell r="E346" t="str">
            <v>30</v>
          </cell>
          <cell r="F346" t="str">
            <v>AUT</v>
          </cell>
          <cell r="G346" t="str">
            <v>9000758</v>
          </cell>
          <cell r="H346" t="str">
            <v>AM-DAIMLER TRUCKS</v>
          </cell>
          <cell r="I346" t="str">
            <v>9000752</v>
          </cell>
          <cell r="J346" t="str">
            <v>AM-DAIMLER LKW</v>
          </cell>
          <cell r="K346" t="str">
            <v>F</v>
          </cell>
          <cell r="L346" t="str">
            <v>Commande ferme</v>
          </cell>
          <cell r="M346">
            <v>129.87</v>
          </cell>
          <cell r="N346" t="str">
            <v>9000752</v>
          </cell>
        </row>
        <row r="347">
          <cell r="A347" t="str">
            <v>0005</v>
          </cell>
          <cell r="B347" t="str">
            <v>0</v>
          </cell>
          <cell r="C347" t="str">
            <v>AOE</v>
          </cell>
          <cell r="D347" t="str">
            <v>022</v>
          </cell>
          <cell r="E347" t="str">
            <v>30</v>
          </cell>
          <cell r="F347" t="str">
            <v>AUT</v>
          </cell>
          <cell r="G347" t="str">
            <v>9000764</v>
          </cell>
          <cell r="H347" t="str">
            <v>AM-JLR</v>
          </cell>
          <cell r="I347" t="str">
            <v>9000754</v>
          </cell>
          <cell r="J347" t="str">
            <v>AM-JLR</v>
          </cell>
          <cell r="K347" t="str">
            <v>F</v>
          </cell>
          <cell r="L347" t="str">
            <v>Commande ferme</v>
          </cell>
          <cell r="M347">
            <v>169.50357</v>
          </cell>
          <cell r="N347" t="str">
            <v>9000754</v>
          </cell>
        </row>
        <row r="348">
          <cell r="A348" t="str">
            <v>0005</v>
          </cell>
          <cell r="B348" t="str">
            <v>0</v>
          </cell>
          <cell r="C348" t="str">
            <v>AOE</v>
          </cell>
          <cell r="D348" t="str">
            <v>022</v>
          </cell>
          <cell r="E348" t="str">
            <v>30</v>
          </cell>
          <cell r="F348" t="str">
            <v>AUT</v>
          </cell>
          <cell r="G348" t="str">
            <v>9000764</v>
          </cell>
          <cell r="H348" t="str">
            <v>AM-JLR</v>
          </cell>
          <cell r="I348" t="str">
            <v>9000754</v>
          </cell>
          <cell r="J348" t="str">
            <v>AM-JLR</v>
          </cell>
          <cell r="K348" t="str">
            <v>P</v>
          </cell>
          <cell r="L348" t="str">
            <v>Prévisionnel</v>
          </cell>
          <cell r="M348">
            <v>2.4625400000000002</v>
          </cell>
          <cell r="N348" t="str">
            <v>9000754</v>
          </cell>
        </row>
        <row r="349">
          <cell r="A349" t="str">
            <v>0005</v>
          </cell>
          <cell r="B349" t="str">
            <v>0</v>
          </cell>
          <cell r="C349" t="str">
            <v>AOE</v>
          </cell>
          <cell r="D349" t="str">
            <v>022</v>
          </cell>
          <cell r="E349" t="str">
            <v>30</v>
          </cell>
          <cell r="F349" t="str">
            <v>AUT</v>
          </cell>
          <cell r="G349" t="str">
            <v>9000784</v>
          </cell>
          <cell r="H349" t="str">
            <v>AM-MEGAMOTOR</v>
          </cell>
          <cell r="I349" t="str">
            <v>9000397</v>
          </cell>
          <cell r="J349" t="str">
            <v>Iran</v>
          </cell>
          <cell r="K349" t="str">
            <v>F</v>
          </cell>
          <cell r="L349" t="str">
            <v>Commande ferme</v>
          </cell>
          <cell r="M349">
            <v>7.5350000000000001</v>
          </cell>
          <cell r="N349" t="str">
            <v>9000397</v>
          </cell>
        </row>
        <row r="350">
          <cell r="A350" t="str">
            <v>0005</v>
          </cell>
          <cell r="B350" t="str">
            <v>0</v>
          </cell>
          <cell r="C350" t="str">
            <v>AOE</v>
          </cell>
          <cell r="D350" t="str">
            <v>022</v>
          </cell>
          <cell r="E350" t="str">
            <v>31</v>
          </cell>
          <cell r="F350" t="str">
            <v>AUT</v>
          </cell>
          <cell r="G350" t="str">
            <v>9000221</v>
          </cell>
          <cell r="H350" t="str">
            <v>AM- FTE Série</v>
          </cell>
          <cell r="I350" t="str">
            <v>9000182</v>
          </cell>
          <cell r="J350" t="str">
            <v>AM- FTE</v>
          </cell>
          <cell r="K350" t="str">
            <v>F</v>
          </cell>
          <cell r="L350" t="str">
            <v>Commande ferme</v>
          </cell>
          <cell r="M350">
            <v>0</v>
          </cell>
          <cell r="N350" t="str">
            <v>9000182</v>
          </cell>
        </row>
        <row r="351">
          <cell r="A351" t="str">
            <v>0005</v>
          </cell>
          <cell r="B351" t="str">
            <v>0</v>
          </cell>
          <cell r="C351" t="str">
            <v>AOE</v>
          </cell>
          <cell r="D351" t="str">
            <v>022</v>
          </cell>
          <cell r="E351" t="str">
            <v>31</v>
          </cell>
          <cell r="F351" t="str">
            <v>AUT</v>
          </cell>
          <cell r="G351" t="str">
            <v>9000221</v>
          </cell>
          <cell r="H351" t="str">
            <v>AM- FTE Série</v>
          </cell>
          <cell r="I351" t="str">
            <v>9000182</v>
          </cell>
          <cell r="J351" t="str">
            <v>AM- FTE</v>
          </cell>
          <cell r="K351" t="str">
            <v>P</v>
          </cell>
          <cell r="L351" t="str">
            <v>Prévisionnel</v>
          </cell>
          <cell r="M351">
            <v>171.63905</v>
          </cell>
          <cell r="N351" t="str">
            <v>9000182</v>
          </cell>
        </row>
        <row r="352">
          <cell r="A352" t="str">
            <v>0005</v>
          </cell>
          <cell r="B352" t="str">
            <v>0</v>
          </cell>
          <cell r="C352" t="str">
            <v>AOE</v>
          </cell>
          <cell r="D352" t="str">
            <v>022</v>
          </cell>
          <cell r="E352" t="str">
            <v>31</v>
          </cell>
          <cell r="F352" t="str">
            <v>AUT</v>
          </cell>
          <cell r="G352" t="str">
            <v>9000226</v>
          </cell>
          <cell r="H352" t="str">
            <v>AM- THYSSEN</v>
          </cell>
          <cell r="I352" t="str">
            <v>9000183</v>
          </cell>
          <cell r="J352" t="str">
            <v>AM- Divers const. et équip.</v>
          </cell>
          <cell r="K352" t="str">
            <v>P</v>
          </cell>
          <cell r="L352" t="str">
            <v>Prévisionnel</v>
          </cell>
          <cell r="M352">
            <v>5.3141099999999994</v>
          </cell>
          <cell r="N352" t="str">
            <v>9000183</v>
          </cell>
        </row>
        <row r="353">
          <cell r="A353" t="str">
            <v>0005</v>
          </cell>
          <cell r="B353" t="str">
            <v>0</v>
          </cell>
          <cell r="C353" t="str">
            <v>AOE</v>
          </cell>
          <cell r="D353" t="str">
            <v>022</v>
          </cell>
          <cell r="E353" t="str">
            <v>31</v>
          </cell>
          <cell r="F353" t="str">
            <v>AUT</v>
          </cell>
          <cell r="G353" t="str">
            <v>9000227</v>
          </cell>
          <cell r="H353" t="str">
            <v>AM Equipementiers Europe</v>
          </cell>
          <cell r="I353" t="str">
            <v>9000183</v>
          </cell>
          <cell r="J353" t="str">
            <v>AM- Divers const. et équip.</v>
          </cell>
          <cell r="K353" t="str">
            <v>F</v>
          </cell>
          <cell r="L353" t="str">
            <v>Commande ferme</v>
          </cell>
          <cell r="M353">
            <v>0.49516000000000004</v>
          </cell>
          <cell r="N353" t="str">
            <v>9000183</v>
          </cell>
        </row>
        <row r="354">
          <cell r="A354" t="str">
            <v>0005</v>
          </cell>
          <cell r="B354" t="str">
            <v>0</v>
          </cell>
          <cell r="C354" t="str">
            <v>AOE</v>
          </cell>
          <cell r="D354" t="str">
            <v>022</v>
          </cell>
          <cell r="E354" t="str">
            <v>31</v>
          </cell>
          <cell r="F354" t="str">
            <v>AUT</v>
          </cell>
          <cell r="G354" t="str">
            <v>9000227</v>
          </cell>
          <cell r="H354" t="str">
            <v>AM Equipementiers Europe</v>
          </cell>
          <cell r="I354" t="str">
            <v>9000183</v>
          </cell>
          <cell r="J354" t="str">
            <v>AM- Divers const. et équip.</v>
          </cell>
          <cell r="K354" t="str">
            <v>P</v>
          </cell>
          <cell r="L354" t="str">
            <v>Prévisionnel</v>
          </cell>
          <cell r="M354">
            <v>20.346299999999999</v>
          </cell>
          <cell r="N354" t="str">
            <v>9000183</v>
          </cell>
        </row>
        <row r="355">
          <cell r="A355" t="str">
            <v>0005</v>
          </cell>
          <cell r="B355" t="str">
            <v>0</v>
          </cell>
          <cell r="C355" t="str">
            <v>AOE</v>
          </cell>
          <cell r="D355" t="str">
            <v>022</v>
          </cell>
          <cell r="E355" t="str">
            <v>31</v>
          </cell>
          <cell r="F355" t="str">
            <v>AUT</v>
          </cell>
          <cell r="G355" t="str">
            <v>9000232</v>
          </cell>
          <cell r="H355" t="str">
            <v>AM- Equipementiers VAG</v>
          </cell>
          <cell r="I355" t="str">
            <v>9000187</v>
          </cell>
          <cell r="J355" t="str">
            <v>AM- equipementiers pour VAG</v>
          </cell>
          <cell r="K355" t="str">
            <v>I</v>
          </cell>
          <cell r="L355" t="str">
            <v>Livraison en préparation</v>
          </cell>
          <cell r="M355">
            <v>47.149080000000005</v>
          </cell>
          <cell r="N355" t="str">
            <v>9000187</v>
          </cell>
        </row>
        <row r="356">
          <cell r="A356" t="str">
            <v>0005</v>
          </cell>
          <cell r="B356" t="str">
            <v>0</v>
          </cell>
          <cell r="C356" t="str">
            <v>AOE</v>
          </cell>
          <cell r="D356" t="str">
            <v>022</v>
          </cell>
          <cell r="E356" t="str">
            <v>31</v>
          </cell>
          <cell r="F356" t="str">
            <v>AUT</v>
          </cell>
          <cell r="G356" t="str">
            <v>9000232</v>
          </cell>
          <cell r="H356" t="str">
            <v>AM- Equipementiers VAG</v>
          </cell>
          <cell r="I356" t="str">
            <v>9000187</v>
          </cell>
          <cell r="J356" t="str">
            <v>AM- equipementiers pour VAG</v>
          </cell>
          <cell r="K356" t="str">
            <v>F</v>
          </cell>
          <cell r="L356" t="str">
            <v>Commande ferme</v>
          </cell>
          <cell r="M356">
            <v>309.48034999999999</v>
          </cell>
          <cell r="N356" t="str">
            <v>9000187</v>
          </cell>
        </row>
        <row r="357">
          <cell r="A357" t="str">
            <v>0005</v>
          </cell>
          <cell r="B357" t="str">
            <v>0</v>
          </cell>
          <cell r="C357" t="str">
            <v>AOE</v>
          </cell>
          <cell r="D357" t="str">
            <v>022</v>
          </cell>
          <cell r="E357" t="str">
            <v>31</v>
          </cell>
          <cell r="F357" t="str">
            <v>AUT</v>
          </cell>
          <cell r="G357" t="str">
            <v>9000650</v>
          </cell>
          <cell r="H357" t="str">
            <v>AM-BMW</v>
          </cell>
          <cell r="I357" t="str">
            <v>9000713</v>
          </cell>
          <cell r="J357" t="str">
            <v>AM- BMW</v>
          </cell>
          <cell r="K357" t="str">
            <v>F</v>
          </cell>
          <cell r="L357" t="str">
            <v>Commande ferme</v>
          </cell>
          <cell r="M357">
            <v>144</v>
          </cell>
          <cell r="N357" t="str">
            <v>9000713</v>
          </cell>
        </row>
        <row r="358">
          <cell r="A358" t="str">
            <v>0005</v>
          </cell>
          <cell r="B358" t="str">
            <v>0</v>
          </cell>
          <cell r="C358" t="str">
            <v>AOE</v>
          </cell>
          <cell r="D358" t="str">
            <v>022</v>
          </cell>
          <cell r="E358" t="str">
            <v>31</v>
          </cell>
          <cell r="F358" t="str">
            <v>AUT</v>
          </cell>
          <cell r="G358" t="str">
            <v>9000757</v>
          </cell>
          <cell r="H358" t="str">
            <v>AM-GPM</v>
          </cell>
          <cell r="I358" t="str">
            <v>9000750</v>
          </cell>
          <cell r="J358" t="str">
            <v>AM-GPM</v>
          </cell>
          <cell r="K358" t="str">
            <v>P</v>
          </cell>
          <cell r="L358" t="str">
            <v>Prévisionnel</v>
          </cell>
          <cell r="M358">
            <v>155.74679999999998</v>
          </cell>
          <cell r="N358" t="str">
            <v>9000750</v>
          </cell>
        </row>
        <row r="359">
          <cell r="A359" t="str">
            <v>0005</v>
          </cell>
          <cell r="B359" t="str">
            <v>0</v>
          </cell>
          <cell r="C359" t="str">
            <v>AOE</v>
          </cell>
          <cell r="D359" t="str">
            <v>022</v>
          </cell>
          <cell r="E359" t="str">
            <v>31</v>
          </cell>
          <cell r="F359" t="str">
            <v>AUT</v>
          </cell>
          <cell r="G359" t="str">
            <v>9000759</v>
          </cell>
          <cell r="H359" t="str">
            <v>AM-ANVIS</v>
          </cell>
          <cell r="I359" t="str">
            <v>9000183</v>
          </cell>
          <cell r="J359" t="str">
            <v>AM- Divers const. et équip.</v>
          </cell>
          <cell r="K359" t="str">
            <v>I</v>
          </cell>
          <cell r="L359" t="str">
            <v>Livraison en préparation</v>
          </cell>
          <cell r="M359">
            <v>2.4460799999999998</v>
          </cell>
          <cell r="N359" t="str">
            <v>9000183</v>
          </cell>
        </row>
        <row r="360">
          <cell r="A360" t="str">
            <v>0005</v>
          </cell>
          <cell r="B360" t="str">
            <v>0</v>
          </cell>
          <cell r="C360" t="str">
            <v>AOE</v>
          </cell>
          <cell r="D360" t="str">
            <v>022</v>
          </cell>
          <cell r="E360" t="str">
            <v>31</v>
          </cell>
          <cell r="F360" t="str">
            <v>AUT</v>
          </cell>
          <cell r="G360" t="str">
            <v>9000759</v>
          </cell>
          <cell r="H360" t="str">
            <v>AM-ANVIS</v>
          </cell>
          <cell r="I360" t="str">
            <v>9000183</v>
          </cell>
          <cell r="J360" t="str">
            <v>AM- Divers const. et équip.</v>
          </cell>
          <cell r="K360" t="str">
            <v>F</v>
          </cell>
          <cell r="L360" t="str">
            <v>Commande ferme</v>
          </cell>
          <cell r="M360">
            <v>0</v>
          </cell>
          <cell r="N360" t="str">
            <v>9000183</v>
          </cell>
        </row>
        <row r="361">
          <cell r="A361" t="str">
            <v>0005</v>
          </cell>
          <cell r="B361" t="str">
            <v>0</v>
          </cell>
          <cell r="C361" t="str">
            <v>AOE</v>
          </cell>
          <cell r="D361" t="str">
            <v>022</v>
          </cell>
          <cell r="E361" t="str">
            <v>31</v>
          </cell>
          <cell r="F361" t="str">
            <v>AUT</v>
          </cell>
          <cell r="G361" t="str">
            <v>9000762</v>
          </cell>
          <cell r="H361" t="str">
            <v>AM-TRELLEBORG</v>
          </cell>
          <cell r="I361" t="str">
            <v>9000183</v>
          </cell>
          <cell r="J361" t="str">
            <v>AM- Divers const. et équip.</v>
          </cell>
          <cell r="K361" t="str">
            <v>P</v>
          </cell>
          <cell r="L361" t="str">
            <v>Prévisionnel</v>
          </cell>
          <cell r="M361">
            <v>17.237220000000001</v>
          </cell>
          <cell r="N361" t="str">
            <v>9000183</v>
          </cell>
        </row>
        <row r="362">
          <cell r="A362" t="str">
            <v>0005</v>
          </cell>
          <cell r="B362" t="str">
            <v>0</v>
          </cell>
          <cell r="C362" t="str">
            <v>AOE</v>
          </cell>
          <cell r="D362" t="str">
            <v>022</v>
          </cell>
          <cell r="E362" t="str">
            <v>31</v>
          </cell>
          <cell r="F362" t="str">
            <v>AUT</v>
          </cell>
          <cell r="G362" t="str">
            <v>9000763</v>
          </cell>
          <cell r="H362" t="str">
            <v>AM-VIBRACOUSTIC</v>
          </cell>
          <cell r="I362" t="str">
            <v>9000183</v>
          </cell>
          <cell r="J362" t="str">
            <v>AM- Divers const. et équip.</v>
          </cell>
          <cell r="K362" t="str">
            <v>F</v>
          </cell>
          <cell r="L362" t="str">
            <v>Commande ferme</v>
          </cell>
          <cell r="M362">
            <v>4.5517099999999999</v>
          </cell>
          <cell r="N362" t="str">
            <v>9000183</v>
          </cell>
        </row>
        <row r="363">
          <cell r="A363" t="str">
            <v>0005</v>
          </cell>
          <cell r="B363" t="str">
            <v>0</v>
          </cell>
          <cell r="C363" t="str">
            <v>AOE</v>
          </cell>
          <cell r="D363" t="str">
            <v>022</v>
          </cell>
          <cell r="E363" t="str">
            <v>31</v>
          </cell>
          <cell r="F363" t="str">
            <v>AUT</v>
          </cell>
          <cell r="G363" t="str">
            <v>9000763</v>
          </cell>
          <cell r="H363" t="str">
            <v>AM-VIBRACOUSTIC</v>
          </cell>
          <cell r="I363" t="str">
            <v>9000183</v>
          </cell>
          <cell r="J363" t="str">
            <v>AM- Divers const. et équip.</v>
          </cell>
          <cell r="K363" t="str">
            <v>P</v>
          </cell>
          <cell r="L363" t="str">
            <v>Prévisionnel</v>
          </cell>
          <cell r="M363">
            <v>231.07060999999999</v>
          </cell>
          <cell r="N363" t="str">
            <v>9000183</v>
          </cell>
        </row>
        <row r="364">
          <cell r="A364" t="str">
            <v>0005</v>
          </cell>
          <cell r="B364" t="str">
            <v>0</v>
          </cell>
          <cell r="C364" t="str">
            <v>AOE</v>
          </cell>
          <cell r="D364" t="str">
            <v>022</v>
          </cell>
          <cell r="E364" t="str">
            <v>31</v>
          </cell>
          <cell r="F364" t="str">
            <v>AUT</v>
          </cell>
          <cell r="G364" t="str">
            <v>9000764</v>
          </cell>
          <cell r="H364" t="str">
            <v>AM-JLR</v>
          </cell>
          <cell r="I364" t="str">
            <v>9000754</v>
          </cell>
          <cell r="J364" t="str">
            <v>AM-JLR</v>
          </cell>
          <cell r="K364" t="str">
            <v>I</v>
          </cell>
          <cell r="L364" t="str">
            <v>Livraison en préparation</v>
          </cell>
          <cell r="M364">
            <v>96.571439999999996</v>
          </cell>
          <cell r="N364" t="str">
            <v>9000754</v>
          </cell>
        </row>
        <row r="365">
          <cell r="A365" t="str">
            <v>0005</v>
          </cell>
          <cell r="B365" t="str">
            <v>0</v>
          </cell>
          <cell r="C365" t="str">
            <v>AOE</v>
          </cell>
          <cell r="D365" t="str">
            <v>022</v>
          </cell>
          <cell r="E365" t="str">
            <v>31</v>
          </cell>
          <cell r="F365" t="str">
            <v>AUT</v>
          </cell>
          <cell r="G365" t="str">
            <v>9000764</v>
          </cell>
          <cell r="H365" t="str">
            <v>AM-JLR</v>
          </cell>
          <cell r="I365" t="str">
            <v>9000754</v>
          </cell>
          <cell r="J365" t="str">
            <v>AM-JLR</v>
          </cell>
          <cell r="K365" t="str">
            <v>F</v>
          </cell>
          <cell r="L365" t="str">
            <v>Commande ferme</v>
          </cell>
          <cell r="M365">
            <v>0</v>
          </cell>
          <cell r="N365" t="str">
            <v>9000754</v>
          </cell>
        </row>
        <row r="366">
          <cell r="A366" t="str">
            <v>0005</v>
          </cell>
          <cell r="B366" t="str">
            <v>0</v>
          </cell>
          <cell r="C366" t="str">
            <v>AOE</v>
          </cell>
          <cell r="D366" t="str">
            <v>022</v>
          </cell>
          <cell r="E366" t="str">
            <v>31</v>
          </cell>
          <cell r="F366" t="str">
            <v>AUT</v>
          </cell>
          <cell r="G366" t="str">
            <v>9000764</v>
          </cell>
          <cell r="H366" t="str">
            <v>AM-JLR</v>
          </cell>
          <cell r="I366" t="str">
            <v>9000754</v>
          </cell>
          <cell r="J366" t="str">
            <v>AM-JLR</v>
          </cell>
          <cell r="K366" t="str">
            <v>P</v>
          </cell>
          <cell r="L366" t="str">
            <v>Prévisionnel</v>
          </cell>
          <cell r="M366">
            <v>139.23587000000001</v>
          </cell>
          <cell r="N366" t="str">
            <v>9000754</v>
          </cell>
        </row>
        <row r="367">
          <cell r="A367" t="str">
            <v>0005</v>
          </cell>
          <cell r="B367" t="str">
            <v>0</v>
          </cell>
          <cell r="C367" t="str">
            <v>AOE</v>
          </cell>
          <cell r="D367" t="str">
            <v>022</v>
          </cell>
          <cell r="E367" t="str">
            <v>31</v>
          </cell>
          <cell r="F367" t="str">
            <v>AUT</v>
          </cell>
          <cell r="G367" t="str">
            <v>9000765</v>
          </cell>
          <cell r="H367" t="str">
            <v>AM-FIAT CHINA</v>
          </cell>
          <cell r="I367" t="str">
            <v>9000175</v>
          </cell>
          <cell r="J367" t="str">
            <v>AM-Groupe FIAT</v>
          </cell>
          <cell r="K367" t="str">
            <v>F</v>
          </cell>
          <cell r="L367" t="str">
            <v>Commande ferme</v>
          </cell>
          <cell r="M367">
            <v>62.079360000000001</v>
          </cell>
          <cell r="N367" t="str">
            <v>9000175</v>
          </cell>
        </row>
        <row r="368">
          <cell r="A368" t="str">
            <v>0005</v>
          </cell>
          <cell r="B368" t="str">
            <v>0</v>
          </cell>
          <cell r="C368" t="str">
            <v>AOE</v>
          </cell>
          <cell r="D368" t="str">
            <v>022</v>
          </cell>
          <cell r="E368" t="str">
            <v>31</v>
          </cell>
          <cell r="F368" t="str">
            <v>AUT</v>
          </cell>
          <cell r="G368" t="str">
            <v>9000766</v>
          </cell>
          <cell r="H368" t="str">
            <v>AM-CF GOMMA</v>
          </cell>
          <cell r="I368" t="str">
            <v>9001040</v>
          </cell>
          <cell r="J368" t="str">
            <v>AM-Equipementiers FIAT</v>
          </cell>
          <cell r="K368" t="str">
            <v>I</v>
          </cell>
          <cell r="L368" t="str">
            <v>Livraison en préparation</v>
          </cell>
          <cell r="M368">
            <v>63.873710000000003</v>
          </cell>
          <cell r="N368" t="str">
            <v>9001040</v>
          </cell>
        </row>
        <row r="369">
          <cell r="A369" t="str">
            <v>0005</v>
          </cell>
          <cell r="B369" t="str">
            <v>0</v>
          </cell>
          <cell r="C369" t="str">
            <v>AOE</v>
          </cell>
          <cell r="D369" t="str">
            <v>022</v>
          </cell>
          <cell r="E369" t="str">
            <v>31</v>
          </cell>
          <cell r="F369" t="str">
            <v>AUT</v>
          </cell>
          <cell r="G369" t="str">
            <v>9000766</v>
          </cell>
          <cell r="H369" t="str">
            <v>AM-CF GOMMA</v>
          </cell>
          <cell r="I369" t="str">
            <v>9001040</v>
          </cell>
          <cell r="J369" t="str">
            <v>AM-Equipementiers FIAT</v>
          </cell>
          <cell r="K369" t="str">
            <v>F</v>
          </cell>
          <cell r="L369" t="str">
            <v>Commande ferme</v>
          </cell>
          <cell r="M369">
            <v>0</v>
          </cell>
          <cell r="N369" t="str">
            <v>9001040</v>
          </cell>
        </row>
        <row r="370">
          <cell r="A370" t="str">
            <v>0005</v>
          </cell>
          <cell r="B370" t="str">
            <v>0</v>
          </cell>
          <cell r="C370" t="str">
            <v>AOE</v>
          </cell>
          <cell r="D370" t="str">
            <v>022</v>
          </cell>
          <cell r="E370" t="str">
            <v>31</v>
          </cell>
          <cell r="F370" t="str">
            <v>AUT</v>
          </cell>
          <cell r="G370" t="str">
            <v>9000766</v>
          </cell>
          <cell r="H370" t="str">
            <v>AM-CF GOMMA</v>
          </cell>
          <cell r="I370" t="str">
            <v>9001040</v>
          </cell>
          <cell r="J370" t="str">
            <v>AM-Equipementiers FIAT</v>
          </cell>
          <cell r="K370" t="str">
            <v>P</v>
          </cell>
          <cell r="L370" t="str">
            <v>Prévisionnel</v>
          </cell>
          <cell r="M370">
            <v>135.20453000000001</v>
          </cell>
          <cell r="N370" t="str">
            <v>9001040</v>
          </cell>
        </row>
        <row r="371">
          <cell r="A371" t="str">
            <v>0005</v>
          </cell>
          <cell r="B371" t="str">
            <v>0</v>
          </cell>
          <cell r="C371" t="str">
            <v>AOE</v>
          </cell>
          <cell r="D371" t="str">
            <v>022</v>
          </cell>
          <cell r="E371" t="str">
            <v>31</v>
          </cell>
          <cell r="F371" t="str">
            <v>AUT</v>
          </cell>
          <cell r="G371" t="str">
            <v>9000768</v>
          </cell>
          <cell r="H371" t="str">
            <v>AM-BREMBO VAG</v>
          </cell>
          <cell r="I371" t="str">
            <v>9000187</v>
          </cell>
          <cell r="J371" t="str">
            <v>AM- equipementiers pour VAG</v>
          </cell>
          <cell r="K371" t="str">
            <v>P</v>
          </cell>
          <cell r="L371" t="str">
            <v>Prévisionnel</v>
          </cell>
          <cell r="M371">
            <v>14.7735</v>
          </cell>
          <cell r="N371" t="str">
            <v>9000187</v>
          </cell>
        </row>
        <row r="372">
          <cell r="A372" t="str">
            <v>0005</v>
          </cell>
          <cell r="B372" t="str">
            <v>0</v>
          </cell>
          <cell r="C372" t="str">
            <v>AOE</v>
          </cell>
          <cell r="D372" t="str">
            <v>022</v>
          </cell>
          <cell r="E372" t="str">
            <v>31</v>
          </cell>
          <cell r="F372" t="str">
            <v>AUT</v>
          </cell>
          <cell r="G372" t="str">
            <v>9000769</v>
          </cell>
          <cell r="H372" t="str">
            <v>AM-THYSSENKRUPP</v>
          </cell>
          <cell r="I372" t="str">
            <v>9000187</v>
          </cell>
          <cell r="J372" t="str">
            <v>AM- equipementiers pour VAG</v>
          </cell>
          <cell r="K372" t="str">
            <v>F</v>
          </cell>
          <cell r="L372" t="str">
            <v>Commande ferme</v>
          </cell>
          <cell r="M372">
            <v>103.4919</v>
          </cell>
          <cell r="N372" t="str">
            <v>9000187</v>
          </cell>
        </row>
        <row r="373">
          <cell r="A373" t="str">
            <v>0005</v>
          </cell>
          <cell r="B373" t="str">
            <v>0</v>
          </cell>
          <cell r="C373" t="str">
            <v>AOE</v>
          </cell>
          <cell r="D373" t="str">
            <v>022</v>
          </cell>
          <cell r="E373" t="str">
            <v>31</v>
          </cell>
          <cell r="F373" t="str">
            <v>AUT</v>
          </cell>
          <cell r="G373" t="str">
            <v>9000769</v>
          </cell>
          <cell r="H373" t="str">
            <v>AM-THYSSENKRUPP</v>
          </cell>
          <cell r="I373" t="str">
            <v>9000187</v>
          </cell>
          <cell r="J373" t="str">
            <v>AM- equipementiers pour VAG</v>
          </cell>
          <cell r="K373" t="str">
            <v>P</v>
          </cell>
          <cell r="L373" t="str">
            <v>Prévisionnel</v>
          </cell>
          <cell r="M373">
            <v>145.899</v>
          </cell>
          <cell r="N373" t="str">
            <v>9000187</v>
          </cell>
        </row>
        <row r="374">
          <cell r="A374" t="str">
            <v>0005</v>
          </cell>
          <cell r="B374" t="str">
            <v>0</v>
          </cell>
          <cell r="C374" t="str">
            <v>AOE</v>
          </cell>
          <cell r="D374" t="str">
            <v>022</v>
          </cell>
          <cell r="E374" t="str">
            <v>31</v>
          </cell>
          <cell r="F374" t="str">
            <v>AUT</v>
          </cell>
          <cell r="G374" t="str">
            <v>9000773</v>
          </cell>
          <cell r="H374" t="str">
            <v>AM-BREMBO RSA</v>
          </cell>
          <cell r="I374" t="str">
            <v>9000165</v>
          </cell>
          <cell r="J374" t="str">
            <v>AM-Renault sous-traitants</v>
          </cell>
          <cell r="K374" t="str">
            <v>I</v>
          </cell>
          <cell r="L374" t="str">
            <v>Livraison en préparation</v>
          </cell>
          <cell r="M374">
            <v>7.7989799999999994</v>
          </cell>
          <cell r="N374" t="str">
            <v>9000165</v>
          </cell>
        </row>
        <row r="375">
          <cell r="A375" t="str">
            <v>0005</v>
          </cell>
          <cell r="B375" t="str">
            <v>0</v>
          </cell>
          <cell r="C375" t="str">
            <v>AOE</v>
          </cell>
          <cell r="D375" t="str">
            <v>022</v>
          </cell>
          <cell r="E375" t="str">
            <v>31</v>
          </cell>
          <cell r="F375" t="str">
            <v>AUT</v>
          </cell>
          <cell r="G375" t="str">
            <v>9000773</v>
          </cell>
          <cell r="H375" t="str">
            <v>AM-BREMBO RSA</v>
          </cell>
          <cell r="I375" t="str">
            <v>9000165</v>
          </cell>
          <cell r="J375" t="str">
            <v>AM-Renault sous-traitants</v>
          </cell>
          <cell r="K375" t="str">
            <v>F</v>
          </cell>
          <cell r="L375" t="str">
            <v>Commande ferme</v>
          </cell>
          <cell r="M375">
            <v>3.8231999999999999</v>
          </cell>
          <cell r="N375" t="str">
            <v>9000165</v>
          </cell>
        </row>
        <row r="376">
          <cell r="A376" t="str">
            <v>0005</v>
          </cell>
          <cell r="B376" t="str">
            <v>0</v>
          </cell>
          <cell r="C376" t="str">
            <v>AOE</v>
          </cell>
          <cell r="D376" t="str">
            <v>022</v>
          </cell>
          <cell r="E376" t="str">
            <v>31</v>
          </cell>
          <cell r="F376" t="str">
            <v>AUT</v>
          </cell>
          <cell r="G376" t="str">
            <v>9000773</v>
          </cell>
          <cell r="H376" t="str">
            <v>AM-BREMBO RSA</v>
          </cell>
          <cell r="I376" t="str">
            <v>9000165</v>
          </cell>
          <cell r="J376" t="str">
            <v>AM-Renault sous-traitants</v>
          </cell>
          <cell r="K376" t="str">
            <v>P</v>
          </cell>
          <cell r="L376" t="str">
            <v>Prévisionnel</v>
          </cell>
          <cell r="M376">
            <v>13.44036</v>
          </cell>
          <cell r="N376" t="str">
            <v>9000165</v>
          </cell>
        </row>
        <row r="377">
          <cell r="A377" t="str">
            <v>0005</v>
          </cell>
          <cell r="B377" t="str">
            <v>0</v>
          </cell>
          <cell r="C377" t="str">
            <v>AOE</v>
          </cell>
          <cell r="D377" t="str">
            <v>045</v>
          </cell>
          <cell r="E377" t="str">
            <v>30</v>
          </cell>
          <cell r="F377" t="str">
            <v>AUT</v>
          </cell>
          <cell r="G377" t="str">
            <v>9000392</v>
          </cell>
          <cell r="H377" t="str">
            <v>AM-S3-VOLVO et RVI</v>
          </cell>
          <cell r="I377" t="str">
            <v>9000391</v>
          </cell>
          <cell r="J377" t="str">
            <v>AM S3 Poids Lourds et Industrie</v>
          </cell>
          <cell r="K377" t="str">
            <v>I</v>
          </cell>
          <cell r="L377" t="str">
            <v>Livraison en préparation</v>
          </cell>
          <cell r="M377">
            <v>100.83588</v>
          </cell>
          <cell r="N377" t="str">
            <v>9000391</v>
          </cell>
        </row>
        <row r="378">
          <cell r="A378" t="str">
            <v>0005</v>
          </cell>
          <cell r="B378" t="str">
            <v>0</v>
          </cell>
          <cell r="C378" t="str">
            <v>AOE</v>
          </cell>
          <cell r="D378" t="str">
            <v>045</v>
          </cell>
          <cell r="E378" t="str">
            <v>30</v>
          </cell>
          <cell r="F378" t="str">
            <v>AUT</v>
          </cell>
          <cell r="G378" t="str">
            <v>9000392</v>
          </cell>
          <cell r="H378" t="str">
            <v>AM-S3-VOLVO et RVI</v>
          </cell>
          <cell r="I378" t="str">
            <v>9000391</v>
          </cell>
          <cell r="J378" t="str">
            <v>AM S3 Poids Lourds et Industrie</v>
          </cell>
          <cell r="K378" t="str">
            <v>F</v>
          </cell>
          <cell r="L378" t="str">
            <v>Commande ferme</v>
          </cell>
          <cell r="M378">
            <v>0</v>
          </cell>
          <cell r="N378" t="str">
            <v>9000391</v>
          </cell>
        </row>
        <row r="379">
          <cell r="A379" t="str">
            <v>0005</v>
          </cell>
          <cell r="B379" t="str">
            <v>0</v>
          </cell>
          <cell r="C379" t="str">
            <v>AOE</v>
          </cell>
          <cell r="D379" t="str">
            <v>045</v>
          </cell>
          <cell r="E379" t="str">
            <v>30</v>
          </cell>
          <cell r="F379" t="str">
            <v>AUT</v>
          </cell>
          <cell r="G379" t="str">
            <v>9000392</v>
          </cell>
          <cell r="H379" t="str">
            <v>AM-S3-VOLVO et RVI</v>
          </cell>
          <cell r="I379" t="str">
            <v>9000391</v>
          </cell>
          <cell r="J379" t="str">
            <v>AM S3 Poids Lourds et Industrie</v>
          </cell>
          <cell r="K379" t="str">
            <v>P</v>
          </cell>
          <cell r="L379" t="str">
            <v>Prévisionnel</v>
          </cell>
          <cell r="M379">
            <v>122.31024000000001</v>
          </cell>
          <cell r="N379" t="str">
            <v>9000391</v>
          </cell>
        </row>
        <row r="380">
          <cell r="A380" t="str">
            <v>0005</v>
          </cell>
          <cell r="B380" t="str">
            <v>0</v>
          </cell>
          <cell r="C380" t="str">
            <v>AOE</v>
          </cell>
          <cell r="D380" t="str">
            <v>045</v>
          </cell>
          <cell r="E380" t="str">
            <v>30</v>
          </cell>
          <cell r="F380" t="str">
            <v>PLO</v>
          </cell>
          <cell r="G380" t="str">
            <v>9000392</v>
          </cell>
          <cell r="H380" t="str">
            <v>AM-S3-VOLVO et RVI</v>
          </cell>
          <cell r="I380" t="str">
            <v>9000391</v>
          </cell>
          <cell r="J380" t="str">
            <v>AM S3 Poids Lourds et Industrie</v>
          </cell>
          <cell r="K380" t="str">
            <v>I</v>
          </cell>
          <cell r="L380" t="str">
            <v>Livraison en préparation</v>
          </cell>
          <cell r="M380">
            <v>0.24780000000000002</v>
          </cell>
          <cell r="N380" t="str">
            <v>9000391</v>
          </cell>
        </row>
        <row r="381">
          <cell r="A381" t="str">
            <v>0005</v>
          </cell>
          <cell r="B381" t="str">
            <v>0</v>
          </cell>
          <cell r="C381" t="str">
            <v>AOE</v>
          </cell>
          <cell r="D381" t="str">
            <v>045</v>
          </cell>
          <cell r="E381" t="str">
            <v>30</v>
          </cell>
          <cell r="F381" t="str">
            <v>PLO</v>
          </cell>
          <cell r="G381" t="str">
            <v>9000392</v>
          </cell>
          <cell r="H381" t="str">
            <v>AM-S3-VOLVO et RVI</v>
          </cell>
          <cell r="I381" t="str">
            <v>9000391</v>
          </cell>
          <cell r="J381" t="str">
            <v>AM S3 Poids Lourds et Industrie</v>
          </cell>
          <cell r="K381" t="str">
            <v>F</v>
          </cell>
          <cell r="L381" t="str">
            <v>Commande ferme</v>
          </cell>
          <cell r="M381">
            <v>0</v>
          </cell>
          <cell r="N381" t="str">
            <v>9000391</v>
          </cell>
        </row>
        <row r="382">
          <cell r="A382" t="str">
            <v>0005</v>
          </cell>
          <cell r="B382" t="str">
            <v>0</v>
          </cell>
          <cell r="C382" t="str">
            <v>AOE</v>
          </cell>
          <cell r="D382" t="str">
            <v>045</v>
          </cell>
          <cell r="E382" t="str">
            <v>30</v>
          </cell>
          <cell r="F382" t="str">
            <v>TRM</v>
          </cell>
          <cell r="G382" t="str">
            <v>9000394</v>
          </cell>
          <cell r="H382" t="str">
            <v>AM-S3-Arvin Meritor</v>
          </cell>
          <cell r="I382" t="str">
            <v>9000391</v>
          </cell>
          <cell r="J382" t="str">
            <v>AM S3 Poids Lourds et Industrie</v>
          </cell>
          <cell r="K382" t="str">
            <v>I</v>
          </cell>
          <cell r="L382" t="str">
            <v>Livraison en préparation</v>
          </cell>
          <cell r="M382">
            <v>30.219840000000001</v>
          </cell>
          <cell r="N382" t="str">
            <v>9000391</v>
          </cell>
        </row>
        <row r="383">
          <cell r="A383" t="str">
            <v>0005</v>
          </cell>
          <cell r="B383" t="str">
            <v>0</v>
          </cell>
          <cell r="C383" t="str">
            <v>AOE</v>
          </cell>
          <cell r="D383" t="str">
            <v>045</v>
          </cell>
          <cell r="E383" t="str">
            <v>30</v>
          </cell>
          <cell r="F383" t="str">
            <v>TRM</v>
          </cell>
          <cell r="G383" t="str">
            <v>9000394</v>
          </cell>
          <cell r="H383" t="str">
            <v>AM-S3-Arvin Meritor</v>
          </cell>
          <cell r="I383" t="str">
            <v>9000391</v>
          </cell>
          <cell r="J383" t="str">
            <v>AM S3 Poids Lourds et Industrie</v>
          </cell>
          <cell r="K383" t="str">
            <v>F</v>
          </cell>
          <cell r="L383" t="str">
            <v>Commande ferme</v>
          </cell>
          <cell r="M383">
            <v>8.1604799999999997</v>
          </cell>
          <cell r="N383" t="str">
            <v>9000391</v>
          </cell>
        </row>
        <row r="384">
          <cell r="A384" t="str">
            <v>0005</v>
          </cell>
          <cell r="B384" t="str">
            <v>0</v>
          </cell>
          <cell r="C384" t="str">
            <v>AOE</v>
          </cell>
          <cell r="D384" t="str">
            <v>045</v>
          </cell>
          <cell r="E384" t="str">
            <v>30</v>
          </cell>
          <cell r="F384" t="str">
            <v>TRM</v>
          </cell>
          <cell r="G384" t="str">
            <v>9000394</v>
          </cell>
          <cell r="H384" t="str">
            <v>AM-S3-Arvin Meritor</v>
          </cell>
          <cell r="I384" t="str">
            <v>9000391</v>
          </cell>
          <cell r="J384" t="str">
            <v>AM S3 Poids Lourds et Industrie</v>
          </cell>
          <cell r="K384" t="str">
            <v>P</v>
          </cell>
          <cell r="L384" t="str">
            <v>Prévisionnel</v>
          </cell>
          <cell r="M384">
            <v>19.63072</v>
          </cell>
          <cell r="N384" t="str">
            <v>9000391</v>
          </cell>
        </row>
        <row r="385">
          <cell r="A385" t="str">
            <v>0005</v>
          </cell>
          <cell r="B385" t="str">
            <v>0</v>
          </cell>
          <cell r="C385" t="str">
            <v>AOE</v>
          </cell>
          <cell r="D385" t="str">
            <v>045</v>
          </cell>
          <cell r="E385" t="str">
            <v>31</v>
          </cell>
          <cell r="F385" t="str">
            <v>AUT</v>
          </cell>
          <cell r="G385" t="str">
            <v>9000227</v>
          </cell>
          <cell r="H385" t="str">
            <v>AM Equipementiers Europe</v>
          </cell>
          <cell r="I385" t="str">
            <v>9000183</v>
          </cell>
          <cell r="J385" t="str">
            <v>AM- Divers const. et équip.</v>
          </cell>
          <cell r="K385" t="str">
            <v>P</v>
          </cell>
          <cell r="L385" t="str">
            <v>Prévisionnel</v>
          </cell>
          <cell r="M385">
            <v>2.2148000000000003</v>
          </cell>
          <cell r="N385" t="str">
            <v>9000183</v>
          </cell>
        </row>
        <row r="386">
          <cell r="A386" t="str">
            <v>0005</v>
          </cell>
          <cell r="B386" t="str">
            <v>0</v>
          </cell>
          <cell r="C386" t="str">
            <v>AOE</v>
          </cell>
          <cell r="D386" t="str">
            <v>045</v>
          </cell>
          <cell r="E386" t="str">
            <v>31</v>
          </cell>
          <cell r="F386" t="str">
            <v>PLO</v>
          </cell>
          <cell r="G386" t="str">
            <v>9000780</v>
          </cell>
          <cell r="H386" t="str">
            <v>AM-ZF BOUTHEON</v>
          </cell>
          <cell r="I386" t="str">
            <v>9000391</v>
          </cell>
          <cell r="J386" t="str">
            <v>AM S3 Poids Lourds et Industrie</v>
          </cell>
          <cell r="K386" t="str">
            <v>P</v>
          </cell>
          <cell r="L386" t="str">
            <v>Prévisionnel</v>
          </cell>
          <cell r="M386">
            <v>1.4926600000000001</v>
          </cell>
          <cell r="N386" t="str">
            <v>9000391</v>
          </cell>
        </row>
        <row r="387">
          <cell r="A387" t="str">
            <v>0005</v>
          </cell>
          <cell r="B387" t="str">
            <v>0</v>
          </cell>
          <cell r="C387" t="str">
            <v>IDE</v>
          </cell>
          <cell r="D387" t="str">
            <v>030</v>
          </cell>
          <cell r="E387" t="str">
            <v>03</v>
          </cell>
          <cell r="F387" t="str">
            <v>DIS</v>
          </cell>
          <cell r="G387" t="str">
            <v>#</v>
          </cell>
          <cell r="H387" t="str">
            <v>S3/01/ZC01/Non affecté</v>
          </cell>
          <cell r="I387" t="str">
            <v>#</v>
          </cell>
          <cell r="J387" t="str">
            <v>S3/01/ZC01/Non affecté</v>
          </cell>
          <cell r="K387" t="str">
            <v>I</v>
          </cell>
          <cell r="L387" t="str">
            <v>Livraison en préparation</v>
          </cell>
          <cell r="M387">
            <v>75.766229999999993</v>
          </cell>
          <cell r="N387" t="str">
            <v>#</v>
          </cell>
        </row>
        <row r="388">
          <cell r="A388" t="str">
            <v>0005</v>
          </cell>
          <cell r="B388" t="str">
            <v>0</v>
          </cell>
          <cell r="C388" t="str">
            <v>IDE</v>
          </cell>
          <cell r="D388" t="str">
            <v>030</v>
          </cell>
          <cell r="E388" t="str">
            <v>03</v>
          </cell>
          <cell r="F388" t="str">
            <v>DIS</v>
          </cell>
          <cell r="G388" t="str">
            <v>#</v>
          </cell>
          <cell r="H388" t="str">
            <v>S3/01/ZC01/Non affecté</v>
          </cell>
          <cell r="I388" t="str">
            <v>#</v>
          </cell>
          <cell r="J388" t="str">
            <v>S3/01/ZC01/Non affecté</v>
          </cell>
          <cell r="K388" t="str">
            <v>F</v>
          </cell>
          <cell r="L388" t="str">
            <v>Commande ferme</v>
          </cell>
          <cell r="M388">
            <v>87.375350000000012</v>
          </cell>
          <cell r="N388" t="str">
            <v>#</v>
          </cell>
        </row>
        <row r="389">
          <cell r="A389" t="str">
            <v>0005</v>
          </cell>
          <cell r="B389" t="str">
            <v>0</v>
          </cell>
          <cell r="C389" t="str">
            <v>IDE</v>
          </cell>
          <cell r="D389" t="str">
            <v>030</v>
          </cell>
          <cell r="E389" t="str">
            <v>03</v>
          </cell>
          <cell r="F389" t="str">
            <v>DIS</v>
          </cell>
          <cell r="G389" t="str">
            <v>#</v>
          </cell>
          <cell r="H389" t="str">
            <v>S3/01/ZC01/Non affecté</v>
          </cell>
          <cell r="I389" t="str">
            <v>#</v>
          </cell>
          <cell r="J389" t="str">
            <v>S3/01/ZC01/Non affecté</v>
          </cell>
          <cell r="K389" t="str">
            <v>P</v>
          </cell>
          <cell r="L389" t="str">
            <v>Prévisionnel</v>
          </cell>
          <cell r="M389">
            <v>4.5251599999999996</v>
          </cell>
          <cell r="N389" t="str">
            <v>#</v>
          </cell>
        </row>
        <row r="390">
          <cell r="A390" t="str">
            <v>0005</v>
          </cell>
          <cell r="B390" t="str">
            <v>0</v>
          </cell>
          <cell r="C390" t="str">
            <v>IDE</v>
          </cell>
          <cell r="D390" t="str">
            <v>030</v>
          </cell>
          <cell r="E390" t="str">
            <v>03</v>
          </cell>
          <cell r="F390" t="str">
            <v>DIS</v>
          </cell>
          <cell r="G390" t="str">
            <v>#</v>
          </cell>
          <cell r="H390" t="str">
            <v>S3/01/ZC01/Non affecté</v>
          </cell>
          <cell r="I390" t="str">
            <v>9000090</v>
          </cell>
          <cell r="J390" t="str">
            <v>MABEO</v>
          </cell>
          <cell r="K390" t="str">
            <v>I</v>
          </cell>
          <cell r="L390" t="str">
            <v>Livraison en préparation</v>
          </cell>
          <cell r="M390">
            <v>8.3983700000000017</v>
          </cell>
          <cell r="N390" t="str">
            <v>9000090</v>
          </cell>
        </row>
        <row r="391">
          <cell r="A391" t="str">
            <v>0005</v>
          </cell>
          <cell r="B391" t="str">
            <v>0</v>
          </cell>
          <cell r="C391" t="str">
            <v>IDE</v>
          </cell>
          <cell r="D391" t="str">
            <v>030</v>
          </cell>
          <cell r="E391" t="str">
            <v>03</v>
          </cell>
          <cell r="F391" t="str">
            <v>DIS</v>
          </cell>
          <cell r="G391" t="str">
            <v>#</v>
          </cell>
          <cell r="H391" t="str">
            <v>S3/01/ZC01/Non affecté</v>
          </cell>
          <cell r="I391" t="str">
            <v>9000090</v>
          </cell>
          <cell r="J391" t="str">
            <v>MABEO</v>
          </cell>
          <cell r="K391" t="str">
            <v>F</v>
          </cell>
          <cell r="L391" t="str">
            <v>Commande ferme</v>
          </cell>
          <cell r="M391">
            <v>5.8547099999999999</v>
          </cell>
          <cell r="N391" t="str">
            <v>9000090</v>
          </cell>
        </row>
        <row r="392">
          <cell r="A392" t="str">
            <v>0005</v>
          </cell>
          <cell r="B392" t="str">
            <v>0</v>
          </cell>
          <cell r="C392" t="str">
            <v>IDE</v>
          </cell>
          <cell r="D392" t="str">
            <v>030</v>
          </cell>
          <cell r="E392" t="str">
            <v>03</v>
          </cell>
          <cell r="F392" t="str">
            <v>DIS</v>
          </cell>
          <cell r="G392" t="str">
            <v>#</v>
          </cell>
          <cell r="H392" t="str">
            <v>S3/01/ZC01/Non affecté</v>
          </cell>
          <cell r="I392" t="str">
            <v>9000094</v>
          </cell>
          <cell r="J392" t="str">
            <v>GROUPEMENT SOCODA</v>
          </cell>
          <cell r="K392" t="str">
            <v>I</v>
          </cell>
          <cell r="L392" t="str">
            <v>Livraison en préparation</v>
          </cell>
          <cell r="M392">
            <v>0.60875000000000001</v>
          </cell>
          <cell r="N392" t="str">
            <v>9000094</v>
          </cell>
        </row>
        <row r="393">
          <cell r="A393" t="str">
            <v>0005</v>
          </cell>
          <cell r="B393" t="str">
            <v>0</v>
          </cell>
          <cell r="C393" t="str">
            <v>IDE</v>
          </cell>
          <cell r="D393" t="str">
            <v>030</v>
          </cell>
          <cell r="E393" t="str">
            <v>03</v>
          </cell>
          <cell r="F393" t="str">
            <v>DIS</v>
          </cell>
          <cell r="G393" t="str">
            <v>#</v>
          </cell>
          <cell r="H393" t="str">
            <v>S3/01/ZC01/Non affecté</v>
          </cell>
          <cell r="I393" t="str">
            <v>9000094</v>
          </cell>
          <cell r="J393" t="str">
            <v>GROUPEMENT SOCODA</v>
          </cell>
          <cell r="K393" t="str">
            <v>F</v>
          </cell>
          <cell r="L393" t="str">
            <v>Commande ferme</v>
          </cell>
          <cell r="M393">
            <v>2.8748800000000001</v>
          </cell>
          <cell r="N393" t="str">
            <v>9000094</v>
          </cell>
        </row>
        <row r="394">
          <cell r="A394" t="str">
            <v>0005</v>
          </cell>
          <cell r="B394" t="str">
            <v>0</v>
          </cell>
          <cell r="C394" t="str">
            <v>IDE</v>
          </cell>
          <cell r="D394" t="str">
            <v>030</v>
          </cell>
          <cell r="E394" t="str">
            <v>03</v>
          </cell>
          <cell r="F394" t="str">
            <v>DIS</v>
          </cell>
          <cell r="G394" t="str">
            <v>#</v>
          </cell>
          <cell r="H394" t="str">
            <v>S3/01/ZC01/Non affecté</v>
          </cell>
          <cell r="I394" t="str">
            <v>9000150</v>
          </cell>
          <cell r="J394" t="str">
            <v>OREXAD</v>
          </cell>
          <cell r="K394" t="str">
            <v>I</v>
          </cell>
          <cell r="L394" t="str">
            <v>Livraison en préparation</v>
          </cell>
          <cell r="M394">
            <v>1.83849</v>
          </cell>
          <cell r="N394" t="str">
            <v>9000150</v>
          </cell>
        </row>
        <row r="395">
          <cell r="A395" t="str">
            <v>0005</v>
          </cell>
          <cell r="B395" t="str">
            <v>0</v>
          </cell>
          <cell r="C395" t="str">
            <v>IDE</v>
          </cell>
          <cell r="D395" t="str">
            <v>030</v>
          </cell>
          <cell r="E395" t="str">
            <v>03</v>
          </cell>
          <cell r="F395" t="str">
            <v>DIS</v>
          </cell>
          <cell r="G395" t="str">
            <v>#</v>
          </cell>
          <cell r="H395" t="str">
            <v>S3/01/ZC01/Non affecté</v>
          </cell>
          <cell r="I395" t="str">
            <v>9000150</v>
          </cell>
          <cell r="J395" t="str">
            <v>OREXAD</v>
          </cell>
          <cell r="K395" t="str">
            <v>F</v>
          </cell>
          <cell r="L395" t="str">
            <v>Commande ferme</v>
          </cell>
          <cell r="M395">
            <v>0.97192999999999996</v>
          </cell>
          <cell r="N395" t="str">
            <v>9000150</v>
          </cell>
        </row>
        <row r="396">
          <cell r="A396" t="str">
            <v>0005</v>
          </cell>
          <cell r="B396" t="str">
            <v>0</v>
          </cell>
          <cell r="C396" t="str">
            <v>IDE</v>
          </cell>
          <cell r="D396" t="str">
            <v>030</v>
          </cell>
          <cell r="E396" t="str">
            <v>03</v>
          </cell>
          <cell r="F396" t="str">
            <v>DIS</v>
          </cell>
          <cell r="G396" t="str">
            <v>#</v>
          </cell>
          <cell r="H396" t="str">
            <v>S3/01/ZC01/Non affecté</v>
          </cell>
          <cell r="I396" t="str">
            <v>9000281</v>
          </cell>
          <cell r="J396" t="str">
            <v>MICHAUD CHAILLY GROUPE MAURIN</v>
          </cell>
          <cell r="K396" t="str">
            <v>I</v>
          </cell>
          <cell r="L396" t="str">
            <v>Livraison en préparation</v>
          </cell>
          <cell r="M396">
            <v>0.14427999999999999</v>
          </cell>
          <cell r="N396" t="str">
            <v>9000281</v>
          </cell>
        </row>
        <row r="397">
          <cell r="A397" t="str">
            <v>0005</v>
          </cell>
          <cell r="B397" t="str">
            <v>0</v>
          </cell>
          <cell r="C397" t="str">
            <v>IDE</v>
          </cell>
          <cell r="D397" t="str">
            <v>030</v>
          </cell>
          <cell r="E397" t="str">
            <v>03</v>
          </cell>
          <cell r="F397" t="str">
            <v>DIS</v>
          </cell>
          <cell r="G397" t="str">
            <v>#</v>
          </cell>
          <cell r="H397" t="str">
            <v>S3/01/ZC01/Non affecté</v>
          </cell>
          <cell r="I397" t="str">
            <v>9000281</v>
          </cell>
          <cell r="J397" t="str">
            <v>MICHAUD CHAILLY GROUPE MAURIN</v>
          </cell>
          <cell r="K397" t="str">
            <v>F</v>
          </cell>
          <cell r="L397" t="str">
            <v>Commande ferme</v>
          </cell>
          <cell r="M397">
            <v>4.5067500000000003</v>
          </cell>
          <cell r="N397" t="str">
            <v>9000281</v>
          </cell>
        </row>
        <row r="398">
          <cell r="A398" t="str">
            <v>0005</v>
          </cell>
          <cell r="B398" t="str">
            <v>0</v>
          </cell>
          <cell r="C398" t="str">
            <v>IDE</v>
          </cell>
          <cell r="D398" t="str">
            <v>030</v>
          </cell>
          <cell r="E398" t="str">
            <v>03</v>
          </cell>
          <cell r="F398" t="str">
            <v>DIS</v>
          </cell>
          <cell r="G398" t="str">
            <v>#</v>
          </cell>
          <cell r="H398" t="str">
            <v>S3/01/ZC01/Non affecté</v>
          </cell>
          <cell r="I398" t="str">
            <v>9000285</v>
          </cell>
          <cell r="J398" t="str">
            <v>BRAMMER</v>
          </cell>
          <cell r="K398" t="str">
            <v>F</v>
          </cell>
          <cell r="L398" t="str">
            <v>Commande ferme</v>
          </cell>
          <cell r="M398">
            <v>0.23383999999999999</v>
          </cell>
          <cell r="N398" t="str">
            <v>9000285</v>
          </cell>
        </row>
        <row r="399">
          <cell r="A399" t="str">
            <v>0005</v>
          </cell>
          <cell r="B399" t="str">
            <v>0</v>
          </cell>
          <cell r="C399" t="str">
            <v>IDE</v>
          </cell>
          <cell r="D399" t="str">
            <v>030</v>
          </cell>
          <cell r="E399" t="str">
            <v>03</v>
          </cell>
          <cell r="F399" t="str">
            <v>DIS</v>
          </cell>
          <cell r="G399" t="str">
            <v>#</v>
          </cell>
          <cell r="H399" t="str">
            <v>S3/01/ZC01/Non affecté</v>
          </cell>
          <cell r="I399" t="str">
            <v>9000608</v>
          </cell>
          <cell r="J399" t="str">
            <v>BIANCHI FRANCE</v>
          </cell>
          <cell r="K399" t="str">
            <v>F</v>
          </cell>
          <cell r="L399" t="str">
            <v>Commande ferme</v>
          </cell>
          <cell r="M399">
            <v>0</v>
          </cell>
          <cell r="N399" t="str">
            <v>9000608</v>
          </cell>
        </row>
        <row r="400">
          <cell r="A400" t="str">
            <v>0005</v>
          </cell>
          <cell r="B400" t="str">
            <v>0</v>
          </cell>
          <cell r="C400" t="str">
            <v>IDE</v>
          </cell>
          <cell r="D400" t="str">
            <v>030</v>
          </cell>
          <cell r="E400" t="str">
            <v>03</v>
          </cell>
          <cell r="F400" t="str">
            <v>DIS</v>
          </cell>
          <cell r="G400" t="str">
            <v>#</v>
          </cell>
          <cell r="H400" t="str">
            <v>S3/01/ZC01/Non affecté</v>
          </cell>
          <cell r="I400" t="str">
            <v>9000609</v>
          </cell>
          <cell r="J400" t="str">
            <v>LECHEVALIER</v>
          </cell>
          <cell r="K400" t="str">
            <v>F</v>
          </cell>
          <cell r="L400" t="str">
            <v>Commande ferme</v>
          </cell>
          <cell r="M400">
            <v>0.29472000000000004</v>
          </cell>
          <cell r="N400" t="str">
            <v>9000609</v>
          </cell>
        </row>
        <row r="401">
          <cell r="A401" t="str">
            <v>0005</v>
          </cell>
          <cell r="B401" t="str">
            <v>0</v>
          </cell>
          <cell r="C401" t="str">
            <v>IDE</v>
          </cell>
          <cell r="D401" t="str">
            <v>030</v>
          </cell>
          <cell r="E401" t="str">
            <v>03</v>
          </cell>
          <cell r="F401" t="str">
            <v>DIS</v>
          </cell>
          <cell r="G401" t="str">
            <v>#</v>
          </cell>
          <cell r="H401" t="str">
            <v>S3/01/ZC01/Non affecté</v>
          </cell>
          <cell r="I401" t="str">
            <v>9000680</v>
          </cell>
          <cell r="J401" t="str">
            <v>STERENN</v>
          </cell>
          <cell r="K401" t="str">
            <v>F</v>
          </cell>
          <cell r="L401" t="str">
            <v>Commande ferme</v>
          </cell>
          <cell r="M401">
            <v>1.8063900000000002</v>
          </cell>
          <cell r="N401" t="str">
            <v>9000680</v>
          </cell>
        </row>
        <row r="402">
          <cell r="A402" t="str">
            <v>0005</v>
          </cell>
          <cell r="B402" t="str">
            <v>0</v>
          </cell>
          <cell r="C402" t="str">
            <v>IDE</v>
          </cell>
          <cell r="D402" t="str">
            <v>030</v>
          </cell>
          <cell r="E402" t="str">
            <v>03</v>
          </cell>
          <cell r="F402" t="str">
            <v>DIS</v>
          </cell>
          <cell r="G402" t="str">
            <v>9000068</v>
          </cell>
          <cell r="H402" t="str">
            <v>DEXIS SUD OUEST</v>
          </cell>
          <cell r="I402" t="str">
            <v>9000073</v>
          </cell>
          <cell r="J402" t="str">
            <v>GROUPE DEXIS</v>
          </cell>
          <cell r="K402" t="str">
            <v>F</v>
          </cell>
          <cell r="L402" t="str">
            <v>Commande ferme</v>
          </cell>
          <cell r="M402">
            <v>5.6698900000000005</v>
          </cell>
          <cell r="N402" t="str">
            <v>9000073</v>
          </cell>
        </row>
        <row r="403">
          <cell r="A403" t="str">
            <v>0005</v>
          </cell>
          <cell r="B403" t="str">
            <v>0</v>
          </cell>
          <cell r="C403" t="str">
            <v>IDE</v>
          </cell>
          <cell r="D403" t="str">
            <v>030</v>
          </cell>
          <cell r="E403" t="str">
            <v>03</v>
          </cell>
          <cell r="F403" t="str">
            <v>DIS</v>
          </cell>
          <cell r="G403" t="str">
            <v>9000069</v>
          </cell>
          <cell r="H403" t="str">
            <v>DEXIS ILE-DE-FRANCE</v>
          </cell>
          <cell r="I403" t="str">
            <v>9000073</v>
          </cell>
          <cell r="J403" t="str">
            <v>GROUPE DEXIS</v>
          </cell>
          <cell r="K403" t="str">
            <v>I</v>
          </cell>
          <cell r="L403" t="str">
            <v>Livraison en préparation</v>
          </cell>
          <cell r="M403">
            <v>35.064949999999996</v>
          </cell>
          <cell r="N403" t="str">
            <v>9000073</v>
          </cell>
        </row>
        <row r="404">
          <cell r="A404" t="str">
            <v>0005</v>
          </cell>
          <cell r="B404" t="str">
            <v>0</v>
          </cell>
          <cell r="C404" t="str">
            <v>IDE</v>
          </cell>
          <cell r="D404" t="str">
            <v>030</v>
          </cell>
          <cell r="E404" t="str">
            <v>03</v>
          </cell>
          <cell r="F404" t="str">
            <v>DIS</v>
          </cell>
          <cell r="G404" t="str">
            <v>9000069</v>
          </cell>
          <cell r="H404" t="str">
            <v>DEXIS ILE-DE-FRANCE</v>
          </cell>
          <cell r="I404" t="str">
            <v>9000073</v>
          </cell>
          <cell r="J404" t="str">
            <v>GROUPE DEXIS</v>
          </cell>
          <cell r="K404" t="str">
            <v>F</v>
          </cell>
          <cell r="L404" t="str">
            <v>Commande ferme</v>
          </cell>
          <cell r="M404">
            <v>5.4972799999999999</v>
          </cell>
          <cell r="N404" t="str">
            <v>9000073</v>
          </cell>
        </row>
        <row r="405">
          <cell r="A405" t="str">
            <v>0005</v>
          </cell>
          <cell r="B405" t="str">
            <v>0</v>
          </cell>
          <cell r="C405" t="str">
            <v>IDE</v>
          </cell>
          <cell r="D405" t="str">
            <v>030</v>
          </cell>
          <cell r="E405" t="str">
            <v>03</v>
          </cell>
          <cell r="F405" t="str">
            <v>DIS</v>
          </cell>
          <cell r="G405" t="str">
            <v>9000069</v>
          </cell>
          <cell r="H405" t="str">
            <v>DEXIS ILE-DE-FRANCE</v>
          </cell>
          <cell r="I405" t="str">
            <v>9000073</v>
          </cell>
          <cell r="J405" t="str">
            <v>GROUPE DEXIS</v>
          </cell>
          <cell r="K405" t="str">
            <v>P</v>
          </cell>
          <cell r="L405" t="str">
            <v>Prévisionnel</v>
          </cell>
          <cell r="M405">
            <v>6.6897099999999998</v>
          </cell>
          <cell r="N405" t="str">
            <v>9000073</v>
          </cell>
        </row>
        <row r="406">
          <cell r="A406" t="str">
            <v>0005</v>
          </cell>
          <cell r="B406" t="str">
            <v>0</v>
          </cell>
          <cell r="C406" t="str">
            <v>IDE</v>
          </cell>
          <cell r="D406" t="str">
            <v>030</v>
          </cell>
          <cell r="E406" t="str">
            <v>03</v>
          </cell>
          <cell r="F406" t="str">
            <v>DIS</v>
          </cell>
          <cell r="G406" t="str">
            <v>9000070</v>
          </cell>
          <cell r="H406" t="str">
            <v>DEXIS OUEST</v>
          </cell>
          <cell r="I406" t="str">
            <v>9000073</v>
          </cell>
          <cell r="J406" t="str">
            <v>GROUPE DEXIS</v>
          </cell>
          <cell r="K406" t="str">
            <v>F</v>
          </cell>
          <cell r="L406" t="str">
            <v>Commande ferme</v>
          </cell>
          <cell r="M406">
            <v>1.20428</v>
          </cell>
          <cell r="N406" t="str">
            <v>9000073</v>
          </cell>
        </row>
        <row r="407">
          <cell r="A407" t="str">
            <v>0005</v>
          </cell>
          <cell r="B407" t="str">
            <v>0</v>
          </cell>
          <cell r="C407" t="str">
            <v>IDE</v>
          </cell>
          <cell r="D407" t="str">
            <v>030</v>
          </cell>
          <cell r="E407" t="str">
            <v>03</v>
          </cell>
          <cell r="F407" t="str">
            <v>DIS</v>
          </cell>
          <cell r="G407" t="str">
            <v>9000071</v>
          </cell>
          <cell r="H407" t="str">
            <v>DEXIS EST</v>
          </cell>
          <cell r="I407" t="str">
            <v>9000073</v>
          </cell>
          <cell r="J407" t="str">
            <v>GROUPE DEXIS</v>
          </cell>
          <cell r="K407" t="str">
            <v>I</v>
          </cell>
          <cell r="L407" t="str">
            <v>Livraison en préparation</v>
          </cell>
          <cell r="M407">
            <v>5.0430000000000003E-2</v>
          </cell>
          <cell r="N407" t="str">
            <v>9000073</v>
          </cell>
        </row>
        <row r="408">
          <cell r="A408" t="str">
            <v>0005</v>
          </cell>
          <cell r="B408" t="str">
            <v>0</v>
          </cell>
          <cell r="C408" t="str">
            <v>IDE</v>
          </cell>
          <cell r="D408" t="str">
            <v>030</v>
          </cell>
          <cell r="E408" t="str">
            <v>03</v>
          </cell>
          <cell r="F408" t="str">
            <v>DIS</v>
          </cell>
          <cell r="G408" t="str">
            <v>9000071</v>
          </cell>
          <cell r="H408" t="str">
            <v>DEXIS EST</v>
          </cell>
          <cell r="I408" t="str">
            <v>9000073</v>
          </cell>
          <cell r="J408" t="str">
            <v>GROUPE DEXIS</v>
          </cell>
          <cell r="K408" t="str">
            <v>F</v>
          </cell>
          <cell r="L408" t="str">
            <v>Commande ferme</v>
          </cell>
          <cell r="M408">
            <v>8.5949999999999999E-2</v>
          </cell>
          <cell r="N408" t="str">
            <v>9000073</v>
          </cell>
        </row>
        <row r="409">
          <cell r="A409" t="str">
            <v>0005</v>
          </cell>
          <cell r="B409" t="str">
            <v>0</v>
          </cell>
          <cell r="C409" t="str">
            <v>IDE</v>
          </cell>
          <cell r="D409" t="str">
            <v>030</v>
          </cell>
          <cell r="E409" t="str">
            <v>03</v>
          </cell>
          <cell r="F409" t="str">
            <v>DIS</v>
          </cell>
          <cell r="G409" t="str">
            <v>9000072</v>
          </cell>
          <cell r="H409" t="str">
            <v>DEXIS NORD</v>
          </cell>
          <cell r="I409" t="str">
            <v>9000073</v>
          </cell>
          <cell r="J409" t="str">
            <v>GROUPE DEXIS</v>
          </cell>
          <cell r="K409" t="str">
            <v>F</v>
          </cell>
          <cell r="L409" t="str">
            <v>Commande ferme</v>
          </cell>
          <cell r="M409">
            <v>1.3427</v>
          </cell>
          <cell r="N409" t="str">
            <v>9000073</v>
          </cell>
        </row>
        <row r="410">
          <cell r="A410" t="str">
            <v>0005</v>
          </cell>
          <cell r="B410" t="str">
            <v>0</v>
          </cell>
          <cell r="C410" t="str">
            <v>IDE</v>
          </cell>
          <cell r="D410" t="str">
            <v>030</v>
          </cell>
          <cell r="E410" t="str">
            <v>03</v>
          </cell>
          <cell r="F410" t="str">
            <v>DIS</v>
          </cell>
          <cell r="G410" t="str">
            <v>9000075</v>
          </cell>
          <cell r="H410" t="str">
            <v>FIMATEC</v>
          </cell>
          <cell r="I410" t="str">
            <v>9000150</v>
          </cell>
          <cell r="J410" t="str">
            <v>OREXAD</v>
          </cell>
          <cell r="K410" t="str">
            <v>F</v>
          </cell>
          <cell r="L410" t="str">
            <v>Commande ferme</v>
          </cell>
          <cell r="M410">
            <v>0.41898000000000002</v>
          </cell>
          <cell r="N410" t="str">
            <v>9000150</v>
          </cell>
        </row>
        <row r="411">
          <cell r="A411" t="str">
            <v>0005</v>
          </cell>
          <cell r="B411" t="str">
            <v>0</v>
          </cell>
          <cell r="C411" t="str">
            <v>IDE</v>
          </cell>
          <cell r="D411" t="str">
            <v>030</v>
          </cell>
          <cell r="E411" t="str">
            <v>03</v>
          </cell>
          <cell r="F411" t="str">
            <v>DIS</v>
          </cell>
          <cell r="G411" t="str">
            <v>9000076</v>
          </cell>
          <cell r="H411" t="str">
            <v>VALOUTIL</v>
          </cell>
          <cell r="I411" t="str">
            <v>9000150</v>
          </cell>
          <cell r="J411" t="str">
            <v>OREXAD</v>
          </cell>
          <cell r="K411" t="str">
            <v>F</v>
          </cell>
          <cell r="L411" t="str">
            <v>Commande ferme</v>
          </cell>
          <cell r="M411">
            <v>0</v>
          </cell>
          <cell r="N411" t="str">
            <v>9000150</v>
          </cell>
        </row>
        <row r="412">
          <cell r="A412" t="str">
            <v>0005</v>
          </cell>
          <cell r="B412" t="str">
            <v>0</v>
          </cell>
          <cell r="C412" t="str">
            <v>IDE</v>
          </cell>
          <cell r="D412" t="str">
            <v>030</v>
          </cell>
          <cell r="E412" t="str">
            <v>03</v>
          </cell>
          <cell r="F412" t="str">
            <v>DIS</v>
          </cell>
          <cell r="G412" t="str">
            <v>9000077</v>
          </cell>
          <cell r="H412" t="str">
            <v>COLOMBIE CADET</v>
          </cell>
          <cell r="I412" t="str">
            <v>9000094</v>
          </cell>
          <cell r="J412" t="str">
            <v>GROUPEMENT SOCODA</v>
          </cell>
          <cell r="K412" t="str">
            <v>I</v>
          </cell>
          <cell r="L412" t="str">
            <v>Livraison en préparation</v>
          </cell>
          <cell r="M412">
            <v>4.8892299999999995</v>
          </cell>
          <cell r="N412" t="str">
            <v>9000094</v>
          </cell>
        </row>
        <row r="413">
          <cell r="A413" t="str">
            <v>0005</v>
          </cell>
          <cell r="B413" t="str">
            <v>0</v>
          </cell>
          <cell r="C413" t="str">
            <v>IDE</v>
          </cell>
          <cell r="D413" t="str">
            <v>030</v>
          </cell>
          <cell r="E413" t="str">
            <v>03</v>
          </cell>
          <cell r="F413" t="str">
            <v>DIS</v>
          </cell>
          <cell r="G413" t="str">
            <v>9000077</v>
          </cell>
          <cell r="H413" t="str">
            <v>COLOMBIE CADET</v>
          </cell>
          <cell r="I413" t="str">
            <v>9000094</v>
          </cell>
          <cell r="J413" t="str">
            <v>GROUPEMENT SOCODA</v>
          </cell>
          <cell r="K413" t="str">
            <v>F</v>
          </cell>
          <cell r="L413" t="str">
            <v>Commande ferme</v>
          </cell>
          <cell r="M413">
            <v>5.4909999999999994E-2</v>
          </cell>
          <cell r="N413" t="str">
            <v>9000094</v>
          </cell>
        </row>
        <row r="414">
          <cell r="A414" t="str">
            <v>0005</v>
          </cell>
          <cell r="B414" t="str">
            <v>0</v>
          </cell>
          <cell r="C414" t="str">
            <v>IDE</v>
          </cell>
          <cell r="D414" t="str">
            <v>030</v>
          </cell>
          <cell r="E414" t="str">
            <v>03</v>
          </cell>
          <cell r="F414" t="str">
            <v>DIS</v>
          </cell>
          <cell r="G414" t="str">
            <v>9000078</v>
          </cell>
          <cell r="H414" t="str">
            <v>SCMR</v>
          </cell>
          <cell r="I414" t="str">
            <v>9000150</v>
          </cell>
          <cell r="J414" t="str">
            <v>OREXAD</v>
          </cell>
          <cell r="K414" t="str">
            <v>I</v>
          </cell>
          <cell r="L414" t="str">
            <v>Livraison en préparation</v>
          </cell>
          <cell r="M414">
            <v>15.07831</v>
          </cell>
          <cell r="N414" t="str">
            <v>9000150</v>
          </cell>
        </row>
        <row r="415">
          <cell r="A415" t="str">
            <v>0005</v>
          </cell>
          <cell r="B415" t="str">
            <v>0</v>
          </cell>
          <cell r="C415" t="str">
            <v>IDE</v>
          </cell>
          <cell r="D415" t="str">
            <v>030</v>
          </cell>
          <cell r="E415" t="str">
            <v>03</v>
          </cell>
          <cell r="F415" t="str">
            <v>DIS</v>
          </cell>
          <cell r="G415" t="str">
            <v>9000078</v>
          </cell>
          <cell r="H415" t="str">
            <v>SCMR</v>
          </cell>
          <cell r="I415" t="str">
            <v>9000150</v>
          </cell>
          <cell r="J415" t="str">
            <v>OREXAD</v>
          </cell>
          <cell r="K415" t="str">
            <v>F</v>
          </cell>
          <cell r="L415" t="str">
            <v>Commande ferme</v>
          </cell>
          <cell r="M415">
            <v>8.0511400000000002</v>
          </cell>
          <cell r="N415" t="str">
            <v>9000150</v>
          </cell>
        </row>
        <row r="416">
          <cell r="A416" t="str">
            <v>0005</v>
          </cell>
          <cell r="B416" t="str">
            <v>0</v>
          </cell>
          <cell r="C416" t="str">
            <v>IDE</v>
          </cell>
          <cell r="D416" t="str">
            <v>030</v>
          </cell>
          <cell r="E416" t="str">
            <v>03</v>
          </cell>
          <cell r="F416" t="str">
            <v>DIS</v>
          </cell>
          <cell r="G416" t="str">
            <v>9000078</v>
          </cell>
          <cell r="H416" t="str">
            <v>SCMR</v>
          </cell>
          <cell r="I416" t="str">
            <v>9000150</v>
          </cell>
          <cell r="J416" t="str">
            <v>OREXAD</v>
          </cell>
          <cell r="K416" t="str">
            <v>P</v>
          </cell>
          <cell r="L416" t="str">
            <v>Prévisionnel</v>
          </cell>
          <cell r="M416">
            <v>0.76800000000000002</v>
          </cell>
          <cell r="N416" t="str">
            <v>9000150</v>
          </cell>
        </row>
        <row r="417">
          <cell r="A417" t="str">
            <v>0005</v>
          </cell>
          <cell r="B417" t="str">
            <v>0</v>
          </cell>
          <cell r="C417" t="str">
            <v>IDE</v>
          </cell>
          <cell r="D417" t="str">
            <v>030</v>
          </cell>
          <cell r="E417" t="str">
            <v>03</v>
          </cell>
          <cell r="F417" t="str">
            <v>DIS</v>
          </cell>
          <cell r="G417" t="str">
            <v>9000104</v>
          </cell>
          <cell r="H417" t="str">
            <v>GROUPE CIR</v>
          </cell>
          <cell r="I417" t="str">
            <v>9000280</v>
          </cell>
          <cell r="J417" t="str">
            <v>GROUPEMENT FAIR</v>
          </cell>
          <cell r="K417" t="str">
            <v>F</v>
          </cell>
          <cell r="L417" t="str">
            <v>Commande ferme</v>
          </cell>
          <cell r="M417">
            <v>1.3725799999999999</v>
          </cell>
          <cell r="N417" t="str">
            <v>9000280</v>
          </cell>
        </row>
        <row r="418">
          <cell r="A418" t="str">
            <v>0005</v>
          </cell>
          <cell r="B418" t="str">
            <v>0</v>
          </cell>
          <cell r="C418" t="str">
            <v>IDE</v>
          </cell>
          <cell r="D418" t="str">
            <v>030</v>
          </cell>
          <cell r="E418" t="str">
            <v>03</v>
          </cell>
          <cell r="F418" t="str">
            <v>DIS</v>
          </cell>
          <cell r="G418" t="str">
            <v>9000305</v>
          </cell>
          <cell r="H418" t="str">
            <v>DEXIS BOURGOGNE FRANCHE COMTE</v>
          </cell>
          <cell r="I418" t="str">
            <v>9000073</v>
          </cell>
          <cell r="J418" t="str">
            <v>GROUPE DEXIS</v>
          </cell>
          <cell r="K418" t="str">
            <v>F</v>
          </cell>
          <cell r="L418" t="str">
            <v>Commande ferme</v>
          </cell>
          <cell r="M418">
            <v>1.1506800000000001</v>
          </cell>
          <cell r="N418" t="str">
            <v>9000073</v>
          </cell>
        </row>
        <row r="419">
          <cell r="A419" t="str">
            <v>0005</v>
          </cell>
          <cell r="B419" t="str">
            <v>0</v>
          </cell>
          <cell r="C419" t="str">
            <v>IDE</v>
          </cell>
          <cell r="D419" t="str">
            <v>030</v>
          </cell>
          <cell r="E419" t="str">
            <v>03</v>
          </cell>
          <cell r="F419" t="str">
            <v>DIS</v>
          </cell>
          <cell r="G419" t="str">
            <v>9000306</v>
          </cell>
          <cell r="H419" t="str">
            <v>DEXIS RHONE ALPES AUVERGNE</v>
          </cell>
          <cell r="I419" t="str">
            <v>9000073</v>
          </cell>
          <cell r="J419" t="str">
            <v>GROUPE DEXIS</v>
          </cell>
          <cell r="K419" t="str">
            <v>I</v>
          </cell>
          <cell r="L419" t="str">
            <v>Livraison en préparation</v>
          </cell>
          <cell r="M419">
            <v>0.78903000000000001</v>
          </cell>
          <cell r="N419" t="str">
            <v>9000073</v>
          </cell>
        </row>
        <row r="420">
          <cell r="A420" t="str">
            <v>0005</v>
          </cell>
          <cell r="B420" t="str">
            <v>0</v>
          </cell>
          <cell r="C420" t="str">
            <v>IDE</v>
          </cell>
          <cell r="D420" t="str">
            <v>030</v>
          </cell>
          <cell r="E420" t="str">
            <v>03</v>
          </cell>
          <cell r="F420" t="str">
            <v>DIS</v>
          </cell>
          <cell r="G420" t="str">
            <v>9000306</v>
          </cell>
          <cell r="H420" t="str">
            <v>DEXIS RHONE ALPES AUVERGNE</v>
          </cell>
          <cell r="I420" t="str">
            <v>9000073</v>
          </cell>
          <cell r="J420" t="str">
            <v>GROUPE DEXIS</v>
          </cell>
          <cell r="K420" t="str">
            <v>F</v>
          </cell>
          <cell r="L420" t="str">
            <v>Commande ferme</v>
          </cell>
          <cell r="M420">
            <v>1.4710000000000001E-2</v>
          </cell>
          <cell r="N420" t="str">
            <v>9000073</v>
          </cell>
        </row>
        <row r="421">
          <cell r="A421" t="str">
            <v>0005</v>
          </cell>
          <cell r="B421" t="str">
            <v>0</v>
          </cell>
          <cell r="C421" t="str">
            <v>IDE</v>
          </cell>
          <cell r="D421" t="str">
            <v>030</v>
          </cell>
          <cell r="E421" t="str">
            <v>03</v>
          </cell>
          <cell r="F421" t="str">
            <v>DIS</v>
          </cell>
          <cell r="G421" t="str">
            <v>9000309</v>
          </cell>
          <cell r="H421" t="str">
            <v>DEXIS PAYS DE LOIRE</v>
          </cell>
          <cell r="I421" t="str">
            <v>9000073</v>
          </cell>
          <cell r="J421" t="str">
            <v>GROUPE DEXIS</v>
          </cell>
          <cell r="K421" t="str">
            <v>I</v>
          </cell>
          <cell r="L421" t="str">
            <v>Livraison en préparation</v>
          </cell>
          <cell r="M421">
            <v>4.5920000000000002E-2</v>
          </cell>
          <cell r="N421" t="str">
            <v>9000073</v>
          </cell>
        </row>
        <row r="422">
          <cell r="A422" t="str">
            <v>0005</v>
          </cell>
          <cell r="B422" t="str">
            <v>0</v>
          </cell>
          <cell r="C422" t="str">
            <v>IDE</v>
          </cell>
          <cell r="D422" t="str">
            <v>030</v>
          </cell>
          <cell r="E422" t="str">
            <v>03</v>
          </cell>
          <cell r="F422" t="str">
            <v>DIS</v>
          </cell>
          <cell r="G422" t="str">
            <v>9000309</v>
          </cell>
          <cell r="H422" t="str">
            <v>DEXIS PAYS DE LOIRE</v>
          </cell>
          <cell r="I422" t="str">
            <v>9000073</v>
          </cell>
          <cell r="J422" t="str">
            <v>GROUPE DEXIS</v>
          </cell>
          <cell r="K422" t="str">
            <v>F</v>
          </cell>
          <cell r="L422" t="str">
            <v>Commande ferme</v>
          </cell>
          <cell r="M422">
            <v>3.1728100000000001</v>
          </cell>
          <cell r="N422" t="str">
            <v>9000073</v>
          </cell>
        </row>
        <row r="423">
          <cell r="A423" t="str">
            <v>0005</v>
          </cell>
          <cell r="B423" t="str">
            <v>0</v>
          </cell>
          <cell r="C423" t="str">
            <v>IDE</v>
          </cell>
          <cell r="D423" t="str">
            <v>030</v>
          </cell>
          <cell r="E423" t="str">
            <v>03</v>
          </cell>
          <cell r="F423" t="str">
            <v>DIS</v>
          </cell>
          <cell r="G423" t="str">
            <v>9000310</v>
          </cell>
          <cell r="H423" t="str">
            <v>GROUPE J LE CORVAISIER</v>
          </cell>
          <cell r="I423" t="str">
            <v>9000094</v>
          </cell>
          <cell r="J423" t="str">
            <v>GROUPEMENT SOCODA</v>
          </cell>
          <cell r="K423" t="str">
            <v>F</v>
          </cell>
          <cell r="L423" t="str">
            <v>Commande ferme</v>
          </cell>
          <cell r="M423">
            <v>1.4017899999999999</v>
          </cell>
          <cell r="N423" t="str">
            <v>9000094</v>
          </cell>
        </row>
        <row r="424">
          <cell r="A424" t="str">
            <v>0005</v>
          </cell>
          <cell r="B424" t="str">
            <v>0</v>
          </cell>
          <cell r="C424" t="str">
            <v>IDE</v>
          </cell>
          <cell r="D424" t="str">
            <v>030</v>
          </cell>
          <cell r="E424" t="str">
            <v>03</v>
          </cell>
          <cell r="F424" t="str">
            <v>DIS</v>
          </cell>
          <cell r="G424" t="str">
            <v>9000311</v>
          </cell>
          <cell r="H424" t="str">
            <v>SOGAP</v>
          </cell>
          <cell r="I424" t="str">
            <v>9000094</v>
          </cell>
          <cell r="J424" t="str">
            <v>GROUPEMENT SOCODA</v>
          </cell>
          <cell r="K424" t="str">
            <v>I</v>
          </cell>
          <cell r="L424" t="str">
            <v>Livraison en préparation</v>
          </cell>
          <cell r="M424">
            <v>1.2458800000000001</v>
          </cell>
          <cell r="N424" t="str">
            <v>9000094</v>
          </cell>
        </row>
        <row r="425">
          <cell r="A425" t="str">
            <v>0005</v>
          </cell>
          <cell r="B425" t="str">
            <v>0</v>
          </cell>
          <cell r="C425" t="str">
            <v>IDE</v>
          </cell>
          <cell r="D425" t="str">
            <v>030</v>
          </cell>
          <cell r="E425" t="str">
            <v>03</v>
          </cell>
          <cell r="F425" t="str">
            <v>DIS</v>
          </cell>
          <cell r="G425" t="str">
            <v>9000311</v>
          </cell>
          <cell r="H425" t="str">
            <v>SOGAP</v>
          </cell>
          <cell r="I425" t="str">
            <v>9000094</v>
          </cell>
          <cell r="J425" t="str">
            <v>GROUPEMENT SOCODA</v>
          </cell>
          <cell r="K425" t="str">
            <v>F</v>
          </cell>
          <cell r="L425" t="str">
            <v>Commande ferme</v>
          </cell>
          <cell r="M425">
            <v>8.7345300000000012</v>
          </cell>
          <cell r="N425" t="str">
            <v>9000094</v>
          </cell>
        </row>
        <row r="426">
          <cell r="A426" t="str">
            <v>0005</v>
          </cell>
          <cell r="B426" t="str">
            <v>0</v>
          </cell>
          <cell r="C426" t="str">
            <v>IDE</v>
          </cell>
          <cell r="D426" t="str">
            <v>030</v>
          </cell>
          <cell r="E426" t="str">
            <v>03</v>
          </cell>
          <cell r="F426" t="str">
            <v>DIS</v>
          </cell>
          <cell r="G426" t="str">
            <v>9000311</v>
          </cell>
          <cell r="H426" t="str">
            <v>SOGAP</v>
          </cell>
          <cell r="I426" t="str">
            <v>9000094</v>
          </cell>
          <cell r="J426" t="str">
            <v>GROUPEMENT SOCODA</v>
          </cell>
          <cell r="K426" t="str">
            <v>P</v>
          </cell>
          <cell r="L426" t="str">
            <v>Prévisionnel</v>
          </cell>
          <cell r="M426">
            <v>1.5878699999999999</v>
          </cell>
          <cell r="N426" t="str">
            <v>9000094</v>
          </cell>
        </row>
        <row r="427">
          <cell r="A427" t="str">
            <v>0005</v>
          </cell>
          <cell r="B427" t="str">
            <v>0</v>
          </cell>
          <cell r="C427" t="str">
            <v>IDE</v>
          </cell>
          <cell r="D427" t="str">
            <v>030</v>
          </cell>
          <cell r="E427" t="str">
            <v>03</v>
          </cell>
          <cell r="F427" t="str">
            <v>DIS</v>
          </cell>
          <cell r="G427" t="str">
            <v>9000600</v>
          </cell>
          <cell r="H427" t="str">
            <v>SEFI</v>
          </cell>
          <cell r="I427" t="str">
            <v>9000280</v>
          </cell>
          <cell r="J427" t="str">
            <v>GROUPEMENT FAIR</v>
          </cell>
          <cell r="K427" t="str">
            <v>F</v>
          </cell>
          <cell r="L427" t="str">
            <v>Commande ferme</v>
          </cell>
          <cell r="M427">
            <v>3.2360000000000002</v>
          </cell>
          <cell r="N427" t="str">
            <v>9000280</v>
          </cell>
        </row>
        <row r="428">
          <cell r="A428" t="str">
            <v>0005</v>
          </cell>
          <cell r="B428" t="str">
            <v>0</v>
          </cell>
          <cell r="C428" t="str">
            <v>IDE</v>
          </cell>
          <cell r="D428" t="str">
            <v>030</v>
          </cell>
          <cell r="E428" t="str">
            <v>03</v>
          </cell>
          <cell r="F428" t="str">
            <v>DIS</v>
          </cell>
          <cell r="G428" t="str">
            <v>9000601</v>
          </cell>
          <cell r="H428" t="str">
            <v>TPA</v>
          </cell>
          <cell r="I428" t="str">
            <v>9000280</v>
          </cell>
          <cell r="J428" t="str">
            <v>GROUPEMENT FAIR</v>
          </cell>
          <cell r="K428" t="str">
            <v>I</v>
          </cell>
          <cell r="L428" t="str">
            <v>Livraison en préparation</v>
          </cell>
          <cell r="M428">
            <v>2.8392600000000003</v>
          </cell>
          <cell r="N428" t="str">
            <v>9000280</v>
          </cell>
        </row>
        <row r="429">
          <cell r="A429" t="str">
            <v>0005</v>
          </cell>
          <cell r="B429" t="str">
            <v>0</v>
          </cell>
          <cell r="C429" t="str">
            <v>IDE</v>
          </cell>
          <cell r="D429" t="str">
            <v>030</v>
          </cell>
          <cell r="E429" t="str">
            <v>03</v>
          </cell>
          <cell r="F429" t="str">
            <v>DIS</v>
          </cell>
          <cell r="G429" t="str">
            <v>9000601</v>
          </cell>
          <cell r="H429" t="str">
            <v>TPA</v>
          </cell>
          <cell r="I429" t="str">
            <v>9000280</v>
          </cell>
          <cell r="J429" t="str">
            <v>GROUPEMENT FAIR</v>
          </cell>
          <cell r="K429" t="str">
            <v>F</v>
          </cell>
          <cell r="L429" t="str">
            <v>Commande ferme</v>
          </cell>
          <cell r="M429">
            <v>9.7000000000000003E-2</v>
          </cell>
          <cell r="N429" t="str">
            <v>9000280</v>
          </cell>
        </row>
        <row r="430">
          <cell r="A430" t="str">
            <v>0005</v>
          </cell>
          <cell r="B430" t="str">
            <v>0</v>
          </cell>
          <cell r="C430" t="str">
            <v>IDE</v>
          </cell>
          <cell r="D430" t="str">
            <v>030</v>
          </cell>
          <cell r="E430" t="str">
            <v>03</v>
          </cell>
          <cell r="F430" t="str">
            <v>DIS</v>
          </cell>
          <cell r="G430" t="str">
            <v>9000602</v>
          </cell>
          <cell r="H430" t="str">
            <v>NICE ROULEMENTS</v>
          </cell>
          <cell r="I430" t="str">
            <v>9000280</v>
          </cell>
          <cell r="J430" t="str">
            <v>GROUPEMENT FAIR</v>
          </cell>
          <cell r="K430" t="str">
            <v>I</v>
          </cell>
          <cell r="L430" t="str">
            <v>Livraison en préparation</v>
          </cell>
          <cell r="M430">
            <v>0.53069000000000011</v>
          </cell>
          <cell r="N430" t="str">
            <v>9000280</v>
          </cell>
        </row>
        <row r="431">
          <cell r="A431" t="str">
            <v>0005</v>
          </cell>
          <cell r="B431" t="str">
            <v>0</v>
          </cell>
          <cell r="C431" t="str">
            <v>IDE</v>
          </cell>
          <cell r="D431" t="str">
            <v>030</v>
          </cell>
          <cell r="E431" t="str">
            <v>03</v>
          </cell>
          <cell r="F431" t="str">
            <v>DIS</v>
          </cell>
          <cell r="G431" t="str">
            <v>9000602</v>
          </cell>
          <cell r="H431" t="str">
            <v>NICE ROULEMENTS</v>
          </cell>
          <cell r="I431" t="str">
            <v>9000280</v>
          </cell>
          <cell r="J431" t="str">
            <v>GROUPEMENT FAIR</v>
          </cell>
          <cell r="K431" t="str">
            <v>F</v>
          </cell>
          <cell r="L431" t="str">
            <v>Commande ferme</v>
          </cell>
          <cell r="M431">
            <v>4.4999999999999997E-3</v>
          </cell>
          <cell r="N431" t="str">
            <v>9000280</v>
          </cell>
        </row>
        <row r="432">
          <cell r="A432" t="str">
            <v>0005</v>
          </cell>
          <cell r="B432" t="str">
            <v>0</v>
          </cell>
          <cell r="C432" t="str">
            <v>IDE</v>
          </cell>
          <cell r="D432" t="str">
            <v>030</v>
          </cell>
          <cell r="E432" t="str">
            <v>03</v>
          </cell>
          <cell r="F432" t="str">
            <v>DIS</v>
          </cell>
          <cell r="G432" t="str">
            <v>9000603</v>
          </cell>
          <cell r="H432" t="str">
            <v>EFRAPO</v>
          </cell>
          <cell r="I432" t="str">
            <v>9000280</v>
          </cell>
          <cell r="J432" t="str">
            <v>GROUPEMENT FAIR</v>
          </cell>
          <cell r="K432" t="str">
            <v>F</v>
          </cell>
          <cell r="L432" t="str">
            <v>Commande ferme</v>
          </cell>
          <cell r="M432">
            <v>3.7600000000000001E-2</v>
          </cell>
          <cell r="N432" t="str">
            <v>9000280</v>
          </cell>
        </row>
        <row r="433">
          <cell r="A433" t="str">
            <v>0005</v>
          </cell>
          <cell r="B433" t="str">
            <v>0</v>
          </cell>
          <cell r="C433" t="str">
            <v>IDE</v>
          </cell>
          <cell r="D433" t="str">
            <v>030</v>
          </cell>
          <cell r="E433" t="str">
            <v>03</v>
          </cell>
          <cell r="F433" t="str">
            <v>DIS</v>
          </cell>
          <cell r="G433" t="str">
            <v>9000605</v>
          </cell>
          <cell r="H433" t="str">
            <v>LEFRANC</v>
          </cell>
          <cell r="I433" t="str">
            <v>9000280</v>
          </cell>
          <cell r="J433" t="str">
            <v>GROUPEMENT FAIR</v>
          </cell>
          <cell r="K433" t="str">
            <v>I</v>
          </cell>
          <cell r="L433" t="str">
            <v>Livraison en préparation</v>
          </cell>
          <cell r="M433">
            <v>6.5730000000000011E-2</v>
          </cell>
          <cell r="N433" t="str">
            <v>9000280</v>
          </cell>
        </row>
        <row r="434">
          <cell r="A434" t="str">
            <v>0005</v>
          </cell>
          <cell r="B434" t="str">
            <v>0</v>
          </cell>
          <cell r="C434" t="str">
            <v>IDE</v>
          </cell>
          <cell r="D434" t="str">
            <v>030</v>
          </cell>
          <cell r="E434" t="str">
            <v>03</v>
          </cell>
          <cell r="F434" t="str">
            <v>DIS</v>
          </cell>
          <cell r="G434" t="str">
            <v>9000605</v>
          </cell>
          <cell r="H434" t="str">
            <v>LEFRANC</v>
          </cell>
          <cell r="I434" t="str">
            <v>9000280</v>
          </cell>
          <cell r="J434" t="str">
            <v>GROUPEMENT FAIR</v>
          </cell>
          <cell r="K434" t="str">
            <v>F</v>
          </cell>
          <cell r="L434" t="str">
            <v>Commande ferme</v>
          </cell>
          <cell r="M434">
            <v>0</v>
          </cell>
          <cell r="N434" t="str">
            <v>9000280</v>
          </cell>
        </row>
        <row r="435">
          <cell r="A435" t="str">
            <v>0005</v>
          </cell>
          <cell r="B435" t="str">
            <v>0</v>
          </cell>
          <cell r="C435" t="str">
            <v>IDE</v>
          </cell>
          <cell r="D435" t="str">
            <v>030</v>
          </cell>
          <cell r="E435" t="str">
            <v>03</v>
          </cell>
          <cell r="F435" t="str">
            <v>DIS</v>
          </cell>
          <cell r="G435" t="str">
            <v>9000606</v>
          </cell>
          <cell r="H435" t="str">
            <v>DORISE</v>
          </cell>
          <cell r="I435" t="str">
            <v>9000090</v>
          </cell>
          <cell r="J435" t="str">
            <v>MABEO</v>
          </cell>
          <cell r="K435" t="str">
            <v>F</v>
          </cell>
          <cell r="L435" t="str">
            <v>Commande ferme</v>
          </cell>
          <cell r="M435">
            <v>0.14783000000000002</v>
          </cell>
          <cell r="N435" t="str">
            <v>9000090</v>
          </cell>
        </row>
        <row r="436">
          <cell r="A436" t="str">
            <v>0005</v>
          </cell>
          <cell r="B436" t="str">
            <v>0</v>
          </cell>
          <cell r="C436" t="str">
            <v>IDE</v>
          </cell>
          <cell r="D436" t="str">
            <v>030</v>
          </cell>
          <cell r="E436" t="str">
            <v>03</v>
          </cell>
          <cell r="F436" t="str">
            <v>DIS</v>
          </cell>
          <cell r="G436" t="str">
            <v>9000606</v>
          </cell>
          <cell r="H436" t="str">
            <v>DORISE</v>
          </cell>
          <cell r="I436" t="str">
            <v>9000090</v>
          </cell>
          <cell r="J436" t="str">
            <v>MABEO</v>
          </cell>
          <cell r="K436" t="str">
            <v>P</v>
          </cell>
          <cell r="L436" t="str">
            <v>Prévisionnel</v>
          </cell>
          <cell r="M436">
            <v>2.3873800000000003</v>
          </cell>
          <cell r="N436" t="str">
            <v>9000090</v>
          </cell>
        </row>
        <row r="437">
          <cell r="A437" t="str">
            <v>0005</v>
          </cell>
          <cell r="B437" t="str">
            <v>0</v>
          </cell>
          <cell r="C437" t="str">
            <v>IDE</v>
          </cell>
          <cell r="D437" t="str">
            <v>030</v>
          </cell>
          <cell r="E437" t="str">
            <v>03</v>
          </cell>
          <cell r="F437" t="str">
            <v>DIS</v>
          </cell>
          <cell r="G437" t="str">
            <v>9000607</v>
          </cell>
          <cell r="H437" t="str">
            <v>DEFRANOUX</v>
          </cell>
          <cell r="I437" t="str">
            <v>9000094</v>
          </cell>
          <cell r="J437" t="str">
            <v>GROUPEMENT SOCODA</v>
          </cell>
          <cell r="K437" t="str">
            <v>F</v>
          </cell>
          <cell r="L437" t="str">
            <v>Commande ferme</v>
          </cell>
          <cell r="M437">
            <v>0.14526</v>
          </cell>
          <cell r="N437" t="str">
            <v>9000094</v>
          </cell>
        </row>
        <row r="438">
          <cell r="A438" t="str">
            <v>0005</v>
          </cell>
          <cell r="B438" t="str">
            <v>0</v>
          </cell>
          <cell r="C438" t="str">
            <v>IDE</v>
          </cell>
          <cell r="D438" t="str">
            <v>030</v>
          </cell>
          <cell r="E438" t="str">
            <v>03</v>
          </cell>
          <cell r="F438" t="str">
            <v>DIS</v>
          </cell>
          <cell r="G438" t="str">
            <v>9000610</v>
          </cell>
          <cell r="H438" t="str">
            <v>FTS</v>
          </cell>
          <cell r="I438" t="str">
            <v>#</v>
          </cell>
          <cell r="J438" t="str">
            <v>S3/01/ZC01/Non affecté</v>
          </cell>
          <cell r="K438" t="str">
            <v>I</v>
          </cell>
          <cell r="L438" t="str">
            <v>Livraison en préparation</v>
          </cell>
          <cell r="M438">
            <v>1.3650899999999999</v>
          </cell>
          <cell r="N438" t="str">
            <v>#</v>
          </cell>
        </row>
        <row r="439">
          <cell r="A439" t="str">
            <v>0005</v>
          </cell>
          <cell r="B439" t="str">
            <v>0</v>
          </cell>
          <cell r="C439" t="str">
            <v>IDE</v>
          </cell>
          <cell r="D439" t="str">
            <v>030</v>
          </cell>
          <cell r="E439" t="str">
            <v>03</v>
          </cell>
          <cell r="F439" t="str">
            <v>DIS</v>
          </cell>
          <cell r="G439" t="str">
            <v>9000610</v>
          </cell>
          <cell r="H439" t="str">
            <v>FTS</v>
          </cell>
          <cell r="I439" t="str">
            <v>#</v>
          </cell>
          <cell r="J439" t="str">
            <v>S3/01/ZC01/Non affecté</v>
          </cell>
          <cell r="K439" t="str">
            <v>F</v>
          </cell>
          <cell r="L439" t="str">
            <v>Commande ferme</v>
          </cell>
          <cell r="M439">
            <v>20.169130000000003</v>
          </cell>
          <cell r="N439" t="str">
            <v>#</v>
          </cell>
        </row>
        <row r="440">
          <cell r="A440" t="str">
            <v>0005</v>
          </cell>
          <cell r="B440" t="str">
            <v>0</v>
          </cell>
          <cell r="C440" t="str">
            <v>IDE</v>
          </cell>
          <cell r="D440" t="str">
            <v>030</v>
          </cell>
          <cell r="E440" t="str">
            <v>03</v>
          </cell>
          <cell r="F440" t="str">
            <v>DIS</v>
          </cell>
          <cell r="G440" t="str">
            <v>9000611</v>
          </cell>
          <cell r="H440" t="str">
            <v>AZUR</v>
          </cell>
          <cell r="I440" t="str">
            <v>#</v>
          </cell>
          <cell r="J440" t="str">
            <v>S3/01/ZC01/Non affecté</v>
          </cell>
          <cell r="K440" t="str">
            <v>I</v>
          </cell>
          <cell r="L440" t="str">
            <v>Livraison en préparation</v>
          </cell>
          <cell r="M440">
            <v>0.38762999999999997</v>
          </cell>
          <cell r="N440" t="str">
            <v>#</v>
          </cell>
        </row>
        <row r="441">
          <cell r="A441" t="str">
            <v>0005</v>
          </cell>
          <cell r="B441" t="str">
            <v>0</v>
          </cell>
          <cell r="C441" t="str">
            <v>IDE</v>
          </cell>
          <cell r="D441" t="str">
            <v>030</v>
          </cell>
          <cell r="E441" t="str">
            <v>03</v>
          </cell>
          <cell r="F441" t="str">
            <v>DIS</v>
          </cell>
          <cell r="G441" t="str">
            <v>9000611</v>
          </cell>
          <cell r="H441" t="str">
            <v>AZUR</v>
          </cell>
          <cell r="I441" t="str">
            <v>#</v>
          </cell>
          <cell r="J441" t="str">
            <v>S3/01/ZC01/Non affecté</v>
          </cell>
          <cell r="K441" t="str">
            <v>F</v>
          </cell>
          <cell r="L441" t="str">
            <v>Commande ferme</v>
          </cell>
          <cell r="M441">
            <v>1.0437100000000001</v>
          </cell>
          <cell r="N441" t="str">
            <v>#</v>
          </cell>
        </row>
        <row r="442">
          <cell r="A442" t="str">
            <v>0005</v>
          </cell>
          <cell r="B442" t="str">
            <v>0</v>
          </cell>
          <cell r="C442" t="str">
            <v>IDE</v>
          </cell>
          <cell r="D442" t="str">
            <v>030</v>
          </cell>
          <cell r="E442" t="str">
            <v>03</v>
          </cell>
          <cell r="F442" t="str">
            <v>DIS</v>
          </cell>
          <cell r="G442" t="str">
            <v>9000720</v>
          </cell>
          <cell r="H442" t="str">
            <v>DEXIS BENELUX</v>
          </cell>
          <cell r="I442" t="str">
            <v>9000073</v>
          </cell>
          <cell r="J442" t="str">
            <v>GROUPE DEXIS</v>
          </cell>
          <cell r="K442" t="str">
            <v>F</v>
          </cell>
          <cell r="L442" t="str">
            <v>Commande ferme</v>
          </cell>
          <cell r="M442">
            <v>0.36625999999999997</v>
          </cell>
          <cell r="N442" t="str">
            <v>9000073</v>
          </cell>
        </row>
        <row r="443">
          <cell r="A443" t="str">
            <v>0005</v>
          </cell>
          <cell r="B443" t="str">
            <v>0</v>
          </cell>
          <cell r="C443" t="str">
            <v>IDE</v>
          </cell>
          <cell r="D443" t="str">
            <v>030</v>
          </cell>
          <cell r="E443" t="str">
            <v>03</v>
          </cell>
          <cell r="F443" t="str">
            <v>DIS</v>
          </cell>
          <cell r="G443" t="str">
            <v>9000800</v>
          </cell>
          <cell r="H443" t="str">
            <v>LOUDET</v>
          </cell>
          <cell r="I443" t="str">
            <v>9000280</v>
          </cell>
          <cell r="J443" t="str">
            <v>GROUPEMENT FAIR</v>
          </cell>
          <cell r="K443" t="str">
            <v>F</v>
          </cell>
          <cell r="L443" t="str">
            <v>Commande ferme</v>
          </cell>
          <cell r="M443">
            <v>0.10504999999999999</v>
          </cell>
          <cell r="N443" t="str">
            <v>9000280</v>
          </cell>
        </row>
        <row r="444">
          <cell r="A444" t="str">
            <v>0005</v>
          </cell>
          <cell r="B444" t="str">
            <v>0</v>
          </cell>
          <cell r="C444" t="str">
            <v>IDE</v>
          </cell>
          <cell r="D444" t="str">
            <v>030</v>
          </cell>
          <cell r="E444" t="str">
            <v>03</v>
          </cell>
          <cell r="F444" t="str">
            <v>DIS</v>
          </cell>
          <cell r="G444" t="str">
            <v>9000935</v>
          </cell>
          <cell r="H444" t="str">
            <v>AD ET INDEPENDANTS OREXAD</v>
          </cell>
          <cell r="I444" t="str">
            <v>9000150</v>
          </cell>
          <cell r="J444" t="str">
            <v>OREXAD</v>
          </cell>
          <cell r="K444" t="str">
            <v>I</v>
          </cell>
          <cell r="L444" t="str">
            <v>Livraison en préparation</v>
          </cell>
          <cell r="M444">
            <v>0.90033000000000007</v>
          </cell>
          <cell r="N444" t="str">
            <v>9000150</v>
          </cell>
        </row>
        <row r="445">
          <cell r="A445" t="str">
            <v>0005</v>
          </cell>
          <cell r="B445" t="str">
            <v>0</v>
          </cell>
          <cell r="C445" t="str">
            <v>IDE</v>
          </cell>
          <cell r="D445" t="str">
            <v>030</v>
          </cell>
          <cell r="E445" t="str">
            <v>03</v>
          </cell>
          <cell r="F445" t="str">
            <v>DIS</v>
          </cell>
          <cell r="G445" t="str">
            <v>9000935</v>
          </cell>
          <cell r="H445" t="str">
            <v>AD ET INDEPENDANTS OREXAD</v>
          </cell>
          <cell r="I445" t="str">
            <v>9000150</v>
          </cell>
          <cell r="J445" t="str">
            <v>OREXAD</v>
          </cell>
          <cell r="K445" t="str">
            <v>F</v>
          </cell>
          <cell r="L445" t="str">
            <v>Commande ferme</v>
          </cell>
          <cell r="M445">
            <v>0.12354000000000001</v>
          </cell>
          <cell r="N445" t="str">
            <v>9000150</v>
          </cell>
        </row>
        <row r="446">
          <cell r="A446" t="str">
            <v>0005</v>
          </cell>
          <cell r="B446" t="str">
            <v>0</v>
          </cell>
          <cell r="C446" t="str">
            <v>IDE</v>
          </cell>
          <cell r="D446" t="str">
            <v>030</v>
          </cell>
          <cell r="E446" t="str">
            <v>03</v>
          </cell>
          <cell r="F446" t="str">
            <v>MHD</v>
          </cell>
          <cell r="G446" t="str">
            <v>#</v>
          </cell>
          <cell r="H446" t="str">
            <v>S3/01/ZC01/Non affecté</v>
          </cell>
          <cell r="I446" t="str">
            <v>#</v>
          </cell>
          <cell r="J446" t="str">
            <v>S3/01/ZC01/Non affecté</v>
          </cell>
          <cell r="K446" t="str">
            <v>F</v>
          </cell>
          <cell r="L446" t="str">
            <v>Commande ferme</v>
          </cell>
          <cell r="M446">
            <v>0.34360000000000002</v>
          </cell>
          <cell r="N446" t="str">
            <v>#</v>
          </cell>
        </row>
        <row r="447">
          <cell r="A447" t="str">
            <v>0005</v>
          </cell>
          <cell r="B447" t="str">
            <v>0</v>
          </cell>
          <cell r="C447" t="str">
            <v>IDE</v>
          </cell>
          <cell r="D447" t="str">
            <v>030</v>
          </cell>
          <cell r="E447" t="str">
            <v>03</v>
          </cell>
          <cell r="F447" t="str">
            <v>MSC</v>
          </cell>
          <cell r="G447" t="str">
            <v>#</v>
          </cell>
          <cell r="H447" t="str">
            <v>S3/01/ZC01/Non affecté</v>
          </cell>
          <cell r="I447" t="str">
            <v>#</v>
          </cell>
          <cell r="J447" t="str">
            <v>S3/01/ZC01/Non affecté</v>
          </cell>
          <cell r="K447" t="str">
            <v>F</v>
          </cell>
          <cell r="L447" t="str">
            <v>Commande ferme</v>
          </cell>
          <cell r="M447">
            <v>0</v>
          </cell>
          <cell r="N447" t="str">
            <v>#</v>
          </cell>
        </row>
        <row r="448">
          <cell r="A448" t="str">
            <v>0005</v>
          </cell>
          <cell r="B448" t="str">
            <v>0</v>
          </cell>
          <cell r="C448" t="str">
            <v>IDE</v>
          </cell>
          <cell r="D448" t="str">
            <v>030</v>
          </cell>
          <cell r="E448" t="str">
            <v>03</v>
          </cell>
          <cell r="F448" t="str">
            <v>STL</v>
          </cell>
          <cell r="G448" t="str">
            <v>9000310</v>
          </cell>
          <cell r="H448" t="str">
            <v>GROUPE J LE CORVAISIER</v>
          </cell>
          <cell r="I448" t="str">
            <v>9000094</v>
          </cell>
          <cell r="J448" t="str">
            <v>GROUPEMENT SOCODA</v>
          </cell>
          <cell r="K448" t="str">
            <v>F</v>
          </cell>
          <cell r="L448" t="str">
            <v>Commande ferme</v>
          </cell>
          <cell r="M448">
            <v>1.5400000000000001E-3</v>
          </cell>
          <cell r="N448" t="str">
            <v>9000094</v>
          </cell>
        </row>
        <row r="449">
          <cell r="A449" t="str">
            <v>0005</v>
          </cell>
          <cell r="B449" t="str">
            <v>0</v>
          </cell>
          <cell r="C449" t="str">
            <v>IDE</v>
          </cell>
          <cell r="D449" t="str">
            <v>030</v>
          </cell>
          <cell r="E449" t="str">
            <v>04</v>
          </cell>
          <cell r="F449" t="str">
            <v>AUT</v>
          </cell>
          <cell r="G449" t="str">
            <v>#</v>
          </cell>
          <cell r="H449" t="str">
            <v>S3/01/ZC01/Non affecté</v>
          </cell>
          <cell r="I449" t="str">
            <v>9000242</v>
          </cell>
          <cell r="J449" t="str">
            <v>GROUPE SOFRASTOCK-RENAULT</v>
          </cell>
          <cell r="K449" t="str">
            <v>F</v>
          </cell>
          <cell r="L449" t="str">
            <v>Commande ferme</v>
          </cell>
          <cell r="M449">
            <v>0</v>
          </cell>
          <cell r="N449" t="str">
            <v>9000242</v>
          </cell>
        </row>
        <row r="450">
          <cell r="A450" t="str">
            <v>0005</v>
          </cell>
          <cell r="B450" t="str">
            <v>0</v>
          </cell>
          <cell r="C450" t="str">
            <v>IDE</v>
          </cell>
          <cell r="D450" t="str">
            <v>030</v>
          </cell>
          <cell r="E450" t="str">
            <v>04</v>
          </cell>
          <cell r="F450" t="str">
            <v>AUT</v>
          </cell>
          <cell r="G450" t="str">
            <v>#</v>
          </cell>
          <cell r="H450" t="str">
            <v>S3/01/ZC01/Non affecté</v>
          </cell>
          <cell r="I450" t="str">
            <v>9000695</v>
          </cell>
          <cell r="J450" t="str">
            <v>MICHELIN FRANCE</v>
          </cell>
          <cell r="K450" t="str">
            <v>P</v>
          </cell>
          <cell r="L450" t="str">
            <v>Prévisionnel</v>
          </cell>
          <cell r="M450">
            <v>4.0170000000000003</v>
          </cell>
          <cell r="N450" t="str">
            <v>9000695</v>
          </cell>
        </row>
        <row r="451">
          <cell r="A451" t="str">
            <v>0005</v>
          </cell>
          <cell r="B451" t="str">
            <v>0</v>
          </cell>
          <cell r="C451" t="str">
            <v>IDE</v>
          </cell>
          <cell r="D451" t="str">
            <v>030</v>
          </cell>
          <cell r="E451" t="str">
            <v>04</v>
          </cell>
          <cell r="F451" t="str">
            <v>DIS</v>
          </cell>
          <cell r="G451" t="str">
            <v>9000602</v>
          </cell>
          <cell r="H451" t="str">
            <v>NICE ROULEMENTS</v>
          </cell>
          <cell r="I451" t="str">
            <v>9000280</v>
          </cell>
          <cell r="J451" t="str">
            <v>GROUPEMENT FAIR</v>
          </cell>
          <cell r="K451" t="str">
            <v>I</v>
          </cell>
          <cell r="L451" t="str">
            <v>Livraison en préparation</v>
          </cell>
          <cell r="M451">
            <v>1.4940799999999999</v>
          </cell>
          <cell r="N451" t="str">
            <v>9000280</v>
          </cell>
        </row>
        <row r="452">
          <cell r="A452" t="str">
            <v>0005</v>
          </cell>
          <cell r="B452" t="str">
            <v>0</v>
          </cell>
          <cell r="C452" t="str">
            <v>IDE</v>
          </cell>
          <cell r="D452" t="str">
            <v>030</v>
          </cell>
          <cell r="E452" t="str">
            <v>04</v>
          </cell>
          <cell r="F452" t="str">
            <v>DIS</v>
          </cell>
          <cell r="G452" t="str">
            <v>9000602</v>
          </cell>
          <cell r="H452" t="str">
            <v>NICE ROULEMENTS</v>
          </cell>
          <cell r="I452" t="str">
            <v>9000280</v>
          </cell>
          <cell r="J452" t="str">
            <v>GROUPEMENT FAIR</v>
          </cell>
          <cell r="K452" t="str">
            <v>F</v>
          </cell>
          <cell r="L452" t="str">
            <v>Commande ferme</v>
          </cell>
          <cell r="M452">
            <v>2.495E-2</v>
          </cell>
          <cell r="N452" t="str">
            <v>9000280</v>
          </cell>
        </row>
        <row r="453">
          <cell r="A453" t="str">
            <v>0005</v>
          </cell>
          <cell r="B453" t="str">
            <v>0</v>
          </cell>
          <cell r="C453" t="str">
            <v>IDE</v>
          </cell>
          <cell r="D453" t="str">
            <v>030</v>
          </cell>
          <cell r="E453" t="str">
            <v>04</v>
          </cell>
          <cell r="F453" t="str">
            <v>ECP</v>
          </cell>
          <cell r="G453" t="str">
            <v>#</v>
          </cell>
          <cell r="H453" t="str">
            <v>S3/01/ZC01/Non affecté</v>
          </cell>
          <cell r="I453" t="str">
            <v>#</v>
          </cell>
          <cell r="J453" t="str">
            <v>S3/01/ZC01/Non affecté</v>
          </cell>
          <cell r="K453" t="str">
            <v>F</v>
          </cell>
          <cell r="L453" t="str">
            <v>Commande ferme</v>
          </cell>
          <cell r="M453">
            <v>0.3075</v>
          </cell>
          <cell r="N453" t="str">
            <v>#</v>
          </cell>
        </row>
        <row r="454">
          <cell r="A454" t="str">
            <v>0005</v>
          </cell>
          <cell r="B454" t="str">
            <v>0</v>
          </cell>
          <cell r="C454" t="str">
            <v>IDE</v>
          </cell>
          <cell r="D454" t="str">
            <v>030</v>
          </cell>
          <cell r="E454" t="str">
            <v>04</v>
          </cell>
          <cell r="F454" t="str">
            <v>FDA</v>
          </cell>
          <cell r="G454" t="str">
            <v>#</v>
          </cell>
          <cell r="H454" t="str">
            <v>S3/01/ZC01/Non affecté</v>
          </cell>
          <cell r="I454" t="str">
            <v>#</v>
          </cell>
          <cell r="J454" t="str">
            <v>S3/01/ZC01/Non affecté</v>
          </cell>
          <cell r="K454" t="str">
            <v>I</v>
          </cell>
          <cell r="L454" t="str">
            <v>Livraison en préparation</v>
          </cell>
          <cell r="M454">
            <v>2.0860400000000001</v>
          </cell>
          <cell r="N454" t="str">
            <v>#</v>
          </cell>
        </row>
        <row r="455">
          <cell r="A455" t="str">
            <v>0005</v>
          </cell>
          <cell r="B455" t="str">
            <v>0</v>
          </cell>
          <cell r="C455" t="str">
            <v>IDE</v>
          </cell>
          <cell r="D455" t="str">
            <v>030</v>
          </cell>
          <cell r="E455" t="str">
            <v>04</v>
          </cell>
          <cell r="F455" t="str">
            <v>FDA</v>
          </cell>
          <cell r="G455" t="str">
            <v>#</v>
          </cell>
          <cell r="H455" t="str">
            <v>S3/01/ZC01/Non affecté</v>
          </cell>
          <cell r="I455" t="str">
            <v>#</v>
          </cell>
          <cell r="J455" t="str">
            <v>S3/01/ZC01/Non affecté</v>
          </cell>
          <cell r="K455" t="str">
            <v>F</v>
          </cell>
          <cell r="L455" t="str">
            <v>Commande ferme</v>
          </cell>
          <cell r="M455">
            <v>0.44939999999999997</v>
          </cell>
          <cell r="N455" t="str">
            <v>#</v>
          </cell>
        </row>
        <row r="456">
          <cell r="A456" t="str">
            <v>0005</v>
          </cell>
          <cell r="B456" t="str">
            <v>0</v>
          </cell>
          <cell r="C456" t="str">
            <v>IDE</v>
          </cell>
          <cell r="D456" t="str">
            <v>030</v>
          </cell>
          <cell r="E456" t="str">
            <v>04</v>
          </cell>
          <cell r="F456" t="str">
            <v>FDA</v>
          </cell>
          <cell r="G456" t="str">
            <v>#</v>
          </cell>
          <cell r="H456" t="str">
            <v>S3/01/ZC01/Non affecté</v>
          </cell>
          <cell r="I456" t="str">
            <v>#</v>
          </cell>
          <cell r="J456" t="str">
            <v>S3/01/ZC01/Non affecté</v>
          </cell>
          <cell r="K456" t="str">
            <v>P</v>
          </cell>
          <cell r="L456" t="str">
            <v>Prévisionnel</v>
          </cell>
          <cell r="M456">
            <v>13.651009999999999</v>
          </cell>
          <cell r="N456" t="str">
            <v>#</v>
          </cell>
        </row>
        <row r="457">
          <cell r="A457" t="str">
            <v>0005</v>
          </cell>
          <cell r="B457" t="str">
            <v>0</v>
          </cell>
          <cell r="C457" t="str">
            <v>IDE</v>
          </cell>
          <cell r="D457" t="str">
            <v>030</v>
          </cell>
          <cell r="E457" t="str">
            <v>04</v>
          </cell>
          <cell r="F457" t="str">
            <v>MEQ</v>
          </cell>
          <cell r="G457" t="str">
            <v>#</v>
          </cell>
          <cell r="H457" t="str">
            <v>S3/01/ZC01/Non affecté</v>
          </cell>
          <cell r="I457" t="str">
            <v>#</v>
          </cell>
          <cell r="J457" t="str">
            <v>S3/01/ZC01/Non affecté</v>
          </cell>
          <cell r="K457" t="str">
            <v>F</v>
          </cell>
          <cell r="L457" t="str">
            <v>Commande ferme</v>
          </cell>
          <cell r="M457">
            <v>13.39676</v>
          </cell>
          <cell r="N457" t="str">
            <v>#</v>
          </cell>
        </row>
        <row r="458">
          <cell r="A458" t="str">
            <v>0005</v>
          </cell>
          <cell r="B458" t="str">
            <v>0</v>
          </cell>
          <cell r="C458" t="str">
            <v>IDE</v>
          </cell>
          <cell r="D458" t="str">
            <v>030</v>
          </cell>
          <cell r="E458" t="str">
            <v>04</v>
          </cell>
          <cell r="F458" t="str">
            <v>MHD</v>
          </cell>
          <cell r="G458" t="str">
            <v>#</v>
          </cell>
          <cell r="H458" t="str">
            <v>S3/01/ZC01/Non affecté</v>
          </cell>
          <cell r="I458" t="str">
            <v>9000281</v>
          </cell>
          <cell r="J458" t="str">
            <v>MICHAUD CHAILLY GROUPE MAURIN</v>
          </cell>
          <cell r="K458" t="str">
            <v>F</v>
          </cell>
          <cell r="L458" t="str">
            <v>Commande ferme</v>
          </cell>
          <cell r="M458">
            <v>1.73044</v>
          </cell>
          <cell r="N458" t="str">
            <v>9000281</v>
          </cell>
        </row>
        <row r="459">
          <cell r="A459" t="str">
            <v>0005</v>
          </cell>
          <cell r="B459" t="str">
            <v>0</v>
          </cell>
          <cell r="C459" t="str">
            <v>IDE</v>
          </cell>
          <cell r="D459" t="str">
            <v>030</v>
          </cell>
          <cell r="E459" t="str">
            <v>04</v>
          </cell>
          <cell r="F459" t="str">
            <v>MQC</v>
          </cell>
          <cell r="G459" t="str">
            <v>#</v>
          </cell>
          <cell r="H459" t="str">
            <v>S3/01/ZC01/Non affecté</v>
          </cell>
          <cell r="I459" t="str">
            <v>#</v>
          </cell>
          <cell r="J459" t="str">
            <v>S3/01/ZC01/Non affecté</v>
          </cell>
          <cell r="K459" t="str">
            <v>F</v>
          </cell>
          <cell r="L459" t="str">
            <v>Commande ferme</v>
          </cell>
          <cell r="M459">
            <v>27.176880000000001</v>
          </cell>
          <cell r="N459" t="str">
            <v>#</v>
          </cell>
        </row>
        <row r="460">
          <cell r="A460" t="str">
            <v>0005</v>
          </cell>
          <cell r="B460" t="str">
            <v>0</v>
          </cell>
          <cell r="C460" t="str">
            <v>IDE</v>
          </cell>
          <cell r="D460" t="str">
            <v>030</v>
          </cell>
          <cell r="E460" t="str">
            <v>04</v>
          </cell>
          <cell r="F460" t="str">
            <v>MSC</v>
          </cell>
          <cell r="G460" t="str">
            <v>#</v>
          </cell>
          <cell r="H460" t="str">
            <v>S3/01/ZC01/Non affecté</v>
          </cell>
          <cell r="I460" t="str">
            <v>#</v>
          </cell>
          <cell r="J460" t="str">
            <v>S3/01/ZC01/Non affecté</v>
          </cell>
          <cell r="K460" t="str">
            <v>F</v>
          </cell>
          <cell r="L460" t="str">
            <v>Commande ferme</v>
          </cell>
          <cell r="M460">
            <v>1.21</v>
          </cell>
          <cell r="N460" t="str">
            <v>#</v>
          </cell>
        </row>
        <row r="461">
          <cell r="A461" t="str">
            <v>0005</v>
          </cell>
          <cell r="B461" t="str">
            <v>0</v>
          </cell>
          <cell r="C461" t="str">
            <v>IDE</v>
          </cell>
          <cell r="D461" t="str">
            <v>030</v>
          </cell>
          <cell r="E461" t="str">
            <v>04</v>
          </cell>
          <cell r="F461" t="str">
            <v>PPP</v>
          </cell>
          <cell r="G461" t="str">
            <v>#</v>
          </cell>
          <cell r="H461" t="str">
            <v>S3/01/ZC01/Non affecté</v>
          </cell>
          <cell r="I461" t="str">
            <v>#</v>
          </cell>
          <cell r="J461" t="str">
            <v>S3/01/ZC01/Non affecté</v>
          </cell>
          <cell r="K461" t="str">
            <v>I</v>
          </cell>
          <cell r="L461" t="str">
            <v>Livraison en préparation</v>
          </cell>
          <cell r="M461">
            <v>1.22681</v>
          </cell>
          <cell r="N461" t="str">
            <v>#</v>
          </cell>
        </row>
        <row r="462">
          <cell r="A462" t="str">
            <v>0005</v>
          </cell>
          <cell r="B462" t="str">
            <v>0</v>
          </cell>
          <cell r="C462" t="str">
            <v>IDE</v>
          </cell>
          <cell r="D462" t="str">
            <v>030</v>
          </cell>
          <cell r="E462" t="str">
            <v>04</v>
          </cell>
          <cell r="F462" t="str">
            <v>PPP</v>
          </cell>
          <cell r="G462" t="str">
            <v>#</v>
          </cell>
          <cell r="H462" t="str">
            <v>S3/01/ZC01/Non affecté</v>
          </cell>
          <cell r="I462" t="str">
            <v>#</v>
          </cell>
          <cell r="J462" t="str">
            <v>S3/01/ZC01/Non affecté</v>
          </cell>
          <cell r="K462" t="str">
            <v>F</v>
          </cell>
          <cell r="L462" t="str">
            <v>Commande ferme</v>
          </cell>
          <cell r="M462">
            <v>6.2377500000000001</v>
          </cell>
          <cell r="N462" t="str">
            <v>#</v>
          </cell>
        </row>
        <row r="463">
          <cell r="A463" t="str">
            <v>0005</v>
          </cell>
          <cell r="B463" t="str">
            <v>0</v>
          </cell>
          <cell r="C463" t="str">
            <v>IDE</v>
          </cell>
          <cell r="D463" t="str">
            <v>030</v>
          </cell>
          <cell r="E463" t="str">
            <v>04</v>
          </cell>
          <cell r="F463" t="str">
            <v>PPP</v>
          </cell>
          <cell r="G463" t="str">
            <v>9000734</v>
          </cell>
          <cell r="H463" t="str">
            <v>GOSS INTERNATIONAL</v>
          </cell>
          <cell r="I463" t="str">
            <v>#</v>
          </cell>
          <cell r="J463" t="str">
            <v>S3/01/ZC01/Non affecté</v>
          </cell>
          <cell r="K463" t="str">
            <v>F</v>
          </cell>
          <cell r="L463" t="str">
            <v>Commande ferme</v>
          </cell>
          <cell r="M463">
            <v>1.23E-2</v>
          </cell>
          <cell r="N463" t="str">
            <v>#</v>
          </cell>
        </row>
        <row r="464">
          <cell r="A464" t="str">
            <v>0005</v>
          </cell>
          <cell r="B464" t="str">
            <v>0</v>
          </cell>
          <cell r="C464" t="str">
            <v>IDE</v>
          </cell>
          <cell r="D464" t="str">
            <v>030</v>
          </cell>
          <cell r="E464" t="str">
            <v>04</v>
          </cell>
          <cell r="F464" t="str">
            <v>RAI</v>
          </cell>
          <cell r="G464" t="str">
            <v>#</v>
          </cell>
          <cell r="H464" t="str">
            <v>S3/01/ZC01/Non affecté</v>
          </cell>
          <cell r="I464" t="str">
            <v>#</v>
          </cell>
          <cell r="J464" t="str">
            <v>S3/01/ZC01/Non affecté</v>
          </cell>
          <cell r="K464" t="str">
            <v>F</v>
          </cell>
          <cell r="L464" t="str">
            <v>Commande ferme</v>
          </cell>
          <cell r="M464">
            <v>0</v>
          </cell>
          <cell r="N464" t="str">
            <v>#</v>
          </cell>
        </row>
        <row r="465">
          <cell r="A465" t="str">
            <v>0005</v>
          </cell>
          <cell r="B465" t="str">
            <v>0</v>
          </cell>
          <cell r="C465" t="str">
            <v>IDE</v>
          </cell>
          <cell r="D465" t="str">
            <v>030</v>
          </cell>
          <cell r="E465" t="str">
            <v>04</v>
          </cell>
          <cell r="F465" t="str">
            <v>STL</v>
          </cell>
          <cell r="G465" t="str">
            <v>#</v>
          </cell>
          <cell r="H465" t="str">
            <v>S3/01/ZC01/Non affecté</v>
          </cell>
          <cell r="I465" t="str">
            <v>#</v>
          </cell>
          <cell r="J465" t="str">
            <v>S3/01/ZC01/Non affecté</v>
          </cell>
          <cell r="K465" t="str">
            <v>I</v>
          </cell>
          <cell r="L465" t="str">
            <v>Livraison en préparation</v>
          </cell>
          <cell r="M465">
            <v>1.7681199999999999</v>
          </cell>
          <cell r="N465" t="str">
            <v>#</v>
          </cell>
        </row>
        <row r="466">
          <cell r="A466" t="str">
            <v>0005</v>
          </cell>
          <cell r="B466" t="str">
            <v>0</v>
          </cell>
          <cell r="C466" t="str">
            <v>IDE</v>
          </cell>
          <cell r="D466" t="str">
            <v>030</v>
          </cell>
          <cell r="E466" t="str">
            <v>04</v>
          </cell>
          <cell r="F466" t="str">
            <v>STL</v>
          </cell>
          <cell r="G466" t="str">
            <v>#</v>
          </cell>
          <cell r="H466" t="str">
            <v>S3/01/ZC01/Non affecté</v>
          </cell>
          <cell r="I466" t="str">
            <v>#</v>
          </cell>
          <cell r="J466" t="str">
            <v>S3/01/ZC01/Non affecté</v>
          </cell>
          <cell r="K466" t="str">
            <v>F</v>
          </cell>
          <cell r="L466" t="str">
            <v>Commande ferme</v>
          </cell>
          <cell r="M466">
            <v>27.459799999999998</v>
          </cell>
          <cell r="N466" t="str">
            <v>#</v>
          </cell>
        </row>
        <row r="467">
          <cell r="A467" t="str">
            <v>0005</v>
          </cell>
          <cell r="B467" t="str">
            <v>0</v>
          </cell>
          <cell r="C467" t="str">
            <v>IDE</v>
          </cell>
          <cell r="D467" t="str">
            <v>030</v>
          </cell>
          <cell r="E467" t="str">
            <v>04</v>
          </cell>
          <cell r="F467" t="str">
            <v>STL</v>
          </cell>
          <cell r="G467" t="str">
            <v>#</v>
          </cell>
          <cell r="H467" t="str">
            <v>S3/01/ZC01/Non affecté</v>
          </cell>
          <cell r="I467" t="str">
            <v>9000608</v>
          </cell>
          <cell r="J467" t="str">
            <v>BIANCHI FRANCE</v>
          </cell>
          <cell r="K467" t="str">
            <v>F</v>
          </cell>
          <cell r="L467" t="str">
            <v>Commande ferme</v>
          </cell>
          <cell r="M467">
            <v>0.80573000000000006</v>
          </cell>
          <cell r="N467" t="str">
            <v>9000608</v>
          </cell>
        </row>
        <row r="468">
          <cell r="A468" t="str">
            <v>0005</v>
          </cell>
          <cell r="B468" t="str">
            <v>0</v>
          </cell>
          <cell r="C468" t="str">
            <v>IDE</v>
          </cell>
          <cell r="D468" t="str">
            <v>030</v>
          </cell>
          <cell r="E468" t="str">
            <v>04</v>
          </cell>
          <cell r="F468" t="str">
            <v>STL</v>
          </cell>
          <cell r="G468" t="str">
            <v>#</v>
          </cell>
          <cell r="H468" t="str">
            <v>S3/01/ZC01/Non affecté</v>
          </cell>
          <cell r="I468" t="str">
            <v>9000696</v>
          </cell>
          <cell r="J468" t="str">
            <v>ARCELOR MITTAL</v>
          </cell>
          <cell r="K468" t="str">
            <v>F</v>
          </cell>
          <cell r="L468" t="str">
            <v>Commande ferme</v>
          </cell>
          <cell r="M468">
            <v>0</v>
          </cell>
          <cell r="N468" t="str">
            <v>9000696</v>
          </cell>
        </row>
        <row r="469">
          <cell r="A469" t="str">
            <v>0005</v>
          </cell>
          <cell r="B469" t="str">
            <v>0</v>
          </cell>
          <cell r="C469" t="str">
            <v>IDE</v>
          </cell>
          <cell r="D469" t="str">
            <v>030</v>
          </cell>
          <cell r="E469" t="str">
            <v>04</v>
          </cell>
          <cell r="F469" t="str">
            <v>STL</v>
          </cell>
          <cell r="G469" t="str">
            <v>#</v>
          </cell>
          <cell r="H469" t="str">
            <v>S3/01/ZC01/Non affecté</v>
          </cell>
          <cell r="I469" t="str">
            <v>9000698</v>
          </cell>
          <cell r="J469" t="str">
            <v>RIVA</v>
          </cell>
          <cell r="K469" t="str">
            <v>I</v>
          </cell>
          <cell r="L469" t="str">
            <v>Livraison en préparation</v>
          </cell>
          <cell r="M469">
            <v>0.83535999999999999</v>
          </cell>
          <cell r="N469" t="str">
            <v>9000698</v>
          </cell>
        </row>
        <row r="470">
          <cell r="A470" t="str">
            <v>0005</v>
          </cell>
          <cell r="B470" t="str">
            <v>0</v>
          </cell>
          <cell r="C470" t="str">
            <v>IDE</v>
          </cell>
          <cell r="D470" t="str">
            <v>030</v>
          </cell>
          <cell r="E470" t="str">
            <v>04</v>
          </cell>
          <cell r="F470" t="str">
            <v>STL</v>
          </cell>
          <cell r="G470" t="str">
            <v>#</v>
          </cell>
          <cell r="H470" t="str">
            <v>S3/01/ZC01/Non affecté</v>
          </cell>
          <cell r="I470" t="str">
            <v>9000698</v>
          </cell>
          <cell r="J470" t="str">
            <v>RIVA</v>
          </cell>
          <cell r="K470" t="str">
            <v>F</v>
          </cell>
          <cell r="L470" t="str">
            <v>Commande ferme</v>
          </cell>
          <cell r="M470">
            <v>0.87935000000000008</v>
          </cell>
          <cell r="N470" t="str">
            <v>9000698</v>
          </cell>
        </row>
        <row r="471">
          <cell r="A471" t="str">
            <v>0005</v>
          </cell>
          <cell r="B471" t="str">
            <v>0</v>
          </cell>
          <cell r="C471" t="str">
            <v>IDE</v>
          </cell>
          <cell r="D471" t="str">
            <v>030</v>
          </cell>
          <cell r="E471" t="str">
            <v>04</v>
          </cell>
          <cell r="F471" t="str">
            <v>STL</v>
          </cell>
          <cell r="G471" t="str">
            <v>9000069</v>
          </cell>
          <cell r="H471" t="str">
            <v>DEXIS ILE-DE-FRANCE</v>
          </cell>
          <cell r="I471" t="str">
            <v>9000073</v>
          </cell>
          <cell r="J471" t="str">
            <v>GROUPE DEXIS</v>
          </cell>
          <cell r="K471" t="str">
            <v>F</v>
          </cell>
          <cell r="L471" t="str">
            <v>Commande ferme</v>
          </cell>
          <cell r="M471">
            <v>0.68662000000000001</v>
          </cell>
          <cell r="N471" t="str">
            <v>9000073</v>
          </cell>
        </row>
        <row r="472">
          <cell r="A472" t="str">
            <v>0005</v>
          </cell>
          <cell r="B472" t="str">
            <v>0</v>
          </cell>
          <cell r="C472" t="str">
            <v>IDE</v>
          </cell>
          <cell r="D472" t="str">
            <v>032</v>
          </cell>
          <cell r="E472" t="str">
            <v>03</v>
          </cell>
          <cell r="F472" t="str">
            <v>DIS</v>
          </cell>
          <cell r="G472" t="str">
            <v>#</v>
          </cell>
          <cell r="H472" t="str">
            <v>S3/01/ZC01/Non affecté</v>
          </cell>
          <cell r="I472" t="str">
            <v>#</v>
          </cell>
          <cell r="J472" t="str">
            <v>S3/01/ZC01/Non affecté</v>
          </cell>
          <cell r="K472" t="str">
            <v>I</v>
          </cell>
          <cell r="L472" t="str">
            <v>Livraison en préparation</v>
          </cell>
          <cell r="M472">
            <v>265.70236192982458</v>
          </cell>
          <cell r="N472" t="str">
            <v>#</v>
          </cell>
        </row>
        <row r="473">
          <cell r="A473" t="str">
            <v>0005</v>
          </cell>
          <cell r="B473" t="str">
            <v>0</v>
          </cell>
          <cell r="C473" t="str">
            <v>IDE</v>
          </cell>
          <cell r="D473" t="str">
            <v>032</v>
          </cell>
          <cell r="E473" t="str">
            <v>03</v>
          </cell>
          <cell r="F473" t="str">
            <v>DIS</v>
          </cell>
          <cell r="G473" t="str">
            <v>#</v>
          </cell>
          <cell r="H473" t="str">
            <v>S3/01/ZC01/Non affecté</v>
          </cell>
          <cell r="I473" t="str">
            <v>#</v>
          </cell>
          <cell r="J473" t="str">
            <v>S3/01/ZC01/Non affecté</v>
          </cell>
          <cell r="K473" t="str">
            <v>F</v>
          </cell>
          <cell r="L473" t="str">
            <v>Commande ferme</v>
          </cell>
          <cell r="M473">
            <v>7.8050500000000005</v>
          </cell>
          <cell r="N473" t="str">
            <v>#</v>
          </cell>
        </row>
        <row r="474">
          <cell r="A474" t="str">
            <v>0005</v>
          </cell>
          <cell r="B474" t="str">
            <v>0</v>
          </cell>
          <cell r="C474" t="str">
            <v>IDE</v>
          </cell>
          <cell r="D474" t="str">
            <v>032</v>
          </cell>
          <cell r="E474" t="str">
            <v>03</v>
          </cell>
          <cell r="F474" t="str">
            <v>DIS</v>
          </cell>
          <cell r="G474" t="str">
            <v>#</v>
          </cell>
          <cell r="H474" t="str">
            <v>S3/01/ZC01/Non affecté</v>
          </cell>
          <cell r="I474" t="str">
            <v>#</v>
          </cell>
          <cell r="J474" t="str">
            <v>S3/01/ZC01/Non affecté</v>
          </cell>
          <cell r="K474" t="str">
            <v>P</v>
          </cell>
          <cell r="L474" t="str">
            <v>Prévisionnel</v>
          </cell>
          <cell r="M474">
            <v>0</v>
          </cell>
          <cell r="N474" t="str">
            <v>#</v>
          </cell>
        </row>
        <row r="475">
          <cell r="A475" t="str">
            <v>0005</v>
          </cell>
          <cell r="B475" t="str">
            <v>0</v>
          </cell>
          <cell r="C475" t="str">
            <v>IDE</v>
          </cell>
          <cell r="D475" t="str">
            <v>032</v>
          </cell>
          <cell r="E475" t="str">
            <v>03</v>
          </cell>
          <cell r="F475" t="str">
            <v>DIS</v>
          </cell>
          <cell r="G475" t="str">
            <v>#</v>
          </cell>
          <cell r="H475" t="str">
            <v>S3/01/ZC01/Non affecté</v>
          </cell>
          <cell r="I475" t="str">
            <v>9000385</v>
          </cell>
          <cell r="J475" t="str">
            <v>FAR EXPORT INDUSTRY OTHERS</v>
          </cell>
          <cell r="K475" t="str">
            <v>I</v>
          </cell>
          <cell r="L475" t="str">
            <v>Livraison en préparation</v>
          </cell>
          <cell r="M475">
            <v>1.3803399999999999</v>
          </cell>
          <cell r="N475" t="str">
            <v>9000385</v>
          </cell>
        </row>
        <row r="476">
          <cell r="A476" t="str">
            <v>0005</v>
          </cell>
          <cell r="B476" t="str">
            <v>0</v>
          </cell>
          <cell r="C476" t="str">
            <v>IDE</v>
          </cell>
          <cell r="D476" t="str">
            <v>032</v>
          </cell>
          <cell r="E476" t="str">
            <v>03</v>
          </cell>
          <cell r="F476" t="str">
            <v>DIS</v>
          </cell>
          <cell r="G476" t="str">
            <v>#</v>
          </cell>
          <cell r="H476" t="str">
            <v>S3/01/ZC01/Non affecté</v>
          </cell>
          <cell r="I476" t="str">
            <v>9000385</v>
          </cell>
          <cell r="J476" t="str">
            <v>FAR EXPORT INDUSTRY OTHERS</v>
          </cell>
          <cell r="K476" t="str">
            <v>F</v>
          </cell>
          <cell r="L476" t="str">
            <v>Commande ferme</v>
          </cell>
          <cell r="M476">
            <v>14.791559999999999</v>
          </cell>
          <cell r="N476" t="str">
            <v>9000385</v>
          </cell>
        </row>
        <row r="477">
          <cell r="A477" t="str">
            <v>0005</v>
          </cell>
          <cell r="B477" t="str">
            <v>0</v>
          </cell>
          <cell r="C477" t="str">
            <v>IDE</v>
          </cell>
          <cell r="D477" t="str">
            <v>032</v>
          </cell>
          <cell r="E477" t="str">
            <v>03</v>
          </cell>
          <cell r="F477" t="str">
            <v>DIS</v>
          </cell>
          <cell r="G477" t="str">
            <v>#</v>
          </cell>
          <cell r="H477" t="str">
            <v>S3/01/ZC01/Non affecté</v>
          </cell>
          <cell r="I477" t="str">
            <v>9000386</v>
          </cell>
          <cell r="J477" t="str">
            <v>AFRIQUE MAGHREB INDUS</v>
          </cell>
          <cell r="K477" t="str">
            <v>I</v>
          </cell>
          <cell r="L477" t="str">
            <v>Livraison en préparation</v>
          </cell>
          <cell r="M477">
            <v>27.442900000000002</v>
          </cell>
          <cell r="N477" t="str">
            <v>9000386</v>
          </cell>
        </row>
        <row r="478">
          <cell r="A478" t="str">
            <v>0005</v>
          </cell>
          <cell r="B478" t="str">
            <v>0</v>
          </cell>
          <cell r="C478" t="str">
            <v>IDE</v>
          </cell>
          <cell r="D478" t="str">
            <v>032</v>
          </cell>
          <cell r="E478" t="str">
            <v>03</v>
          </cell>
          <cell r="F478" t="str">
            <v>DIS</v>
          </cell>
          <cell r="G478" t="str">
            <v>#</v>
          </cell>
          <cell r="H478" t="str">
            <v>S3/01/ZC01/Non affecté</v>
          </cell>
          <cell r="I478" t="str">
            <v>9000386</v>
          </cell>
          <cell r="J478" t="str">
            <v>AFRIQUE MAGHREB INDUS</v>
          </cell>
          <cell r="K478" t="str">
            <v>F</v>
          </cell>
          <cell r="L478" t="str">
            <v>Commande ferme</v>
          </cell>
          <cell r="M478">
            <v>0.43483999999999995</v>
          </cell>
          <cell r="N478" t="str">
            <v>9000386</v>
          </cell>
        </row>
        <row r="479">
          <cell r="A479" t="str">
            <v>0005</v>
          </cell>
          <cell r="B479" t="str">
            <v>0</v>
          </cell>
          <cell r="C479" t="str">
            <v>IDE</v>
          </cell>
          <cell r="D479" t="str">
            <v>032</v>
          </cell>
          <cell r="E479" t="str">
            <v>03</v>
          </cell>
          <cell r="F479" t="str">
            <v>DIS</v>
          </cell>
          <cell r="G479" t="str">
            <v>#</v>
          </cell>
          <cell r="H479" t="str">
            <v>S3/01/ZC01/Non affecté</v>
          </cell>
          <cell r="I479" t="str">
            <v>9000388</v>
          </cell>
          <cell r="J479" t="str">
            <v>AFRIQUE AUSTRALE INDUSTRY</v>
          </cell>
          <cell r="K479" t="str">
            <v>I</v>
          </cell>
          <cell r="L479" t="str">
            <v>Livraison en préparation</v>
          </cell>
          <cell r="M479">
            <v>3.9897399999999998</v>
          </cell>
          <cell r="N479" t="str">
            <v>9000388</v>
          </cell>
        </row>
        <row r="480">
          <cell r="A480" t="str">
            <v>0005</v>
          </cell>
          <cell r="B480" t="str">
            <v>0</v>
          </cell>
          <cell r="C480" t="str">
            <v>IDE</v>
          </cell>
          <cell r="D480" t="str">
            <v>032</v>
          </cell>
          <cell r="E480" t="str">
            <v>03</v>
          </cell>
          <cell r="F480" t="str">
            <v>DIS</v>
          </cell>
          <cell r="G480" t="str">
            <v>#</v>
          </cell>
          <cell r="H480" t="str">
            <v>S3/01/ZC01/Non affecté</v>
          </cell>
          <cell r="I480" t="str">
            <v>9000388</v>
          </cell>
          <cell r="J480" t="str">
            <v>AFRIQUE AUSTRALE INDUSTRY</v>
          </cell>
          <cell r="K480" t="str">
            <v>F</v>
          </cell>
          <cell r="L480" t="str">
            <v>Commande ferme</v>
          </cell>
          <cell r="M480">
            <v>17.391599999999997</v>
          </cell>
          <cell r="N480" t="str">
            <v>9000388</v>
          </cell>
        </row>
        <row r="481">
          <cell r="A481" t="str">
            <v>0005</v>
          </cell>
          <cell r="B481" t="str">
            <v>0</v>
          </cell>
          <cell r="C481" t="str">
            <v>IDE</v>
          </cell>
          <cell r="D481" t="str">
            <v>032</v>
          </cell>
          <cell r="E481" t="str">
            <v>03</v>
          </cell>
          <cell r="F481" t="str">
            <v>DIS</v>
          </cell>
          <cell r="G481" t="str">
            <v>#</v>
          </cell>
          <cell r="H481" t="str">
            <v>S3/01/ZC01/Non affecté</v>
          </cell>
          <cell r="I481" t="str">
            <v>9000389</v>
          </cell>
          <cell r="J481" t="str">
            <v>MIDDLE EAST INDUSTRY</v>
          </cell>
          <cell r="K481" t="str">
            <v>F</v>
          </cell>
          <cell r="L481" t="str">
            <v>Commande ferme</v>
          </cell>
          <cell r="M481">
            <v>0.28382999999999997</v>
          </cell>
          <cell r="N481" t="str">
            <v>9000389</v>
          </cell>
        </row>
        <row r="482">
          <cell r="A482" t="str">
            <v>0005</v>
          </cell>
          <cell r="B482" t="str">
            <v>0</v>
          </cell>
          <cell r="C482" t="str">
            <v>IDE</v>
          </cell>
          <cell r="D482" t="str">
            <v>032</v>
          </cell>
          <cell r="E482" t="str">
            <v>03</v>
          </cell>
          <cell r="F482" t="str">
            <v>MIX</v>
          </cell>
          <cell r="G482" t="str">
            <v>#</v>
          </cell>
          <cell r="H482" t="str">
            <v>S3/01/ZC01/Non affecté</v>
          </cell>
          <cell r="I482" t="str">
            <v>#</v>
          </cell>
          <cell r="J482" t="str">
            <v>S3/01/ZC01/Non affecté</v>
          </cell>
          <cell r="K482" t="str">
            <v>F</v>
          </cell>
          <cell r="L482" t="str">
            <v>Commande ferme</v>
          </cell>
          <cell r="M482">
            <v>0</v>
          </cell>
          <cell r="N482" t="str">
            <v>#</v>
          </cell>
        </row>
        <row r="483">
          <cell r="A483" t="str">
            <v>0005</v>
          </cell>
          <cell r="B483" t="str">
            <v>0</v>
          </cell>
          <cell r="C483" t="str">
            <v>IDE</v>
          </cell>
          <cell r="D483" t="str">
            <v>032</v>
          </cell>
          <cell r="E483" t="str">
            <v>03</v>
          </cell>
          <cell r="F483" t="str">
            <v>MIX</v>
          </cell>
          <cell r="G483" t="str">
            <v>#</v>
          </cell>
          <cell r="H483" t="str">
            <v>S3/01/ZC01/Non affecté</v>
          </cell>
          <cell r="I483" t="str">
            <v>9000389</v>
          </cell>
          <cell r="J483" t="str">
            <v>MIDDLE EAST INDUSTRY</v>
          </cell>
          <cell r="K483" t="str">
            <v>F</v>
          </cell>
          <cell r="L483" t="str">
            <v>Commande ferme</v>
          </cell>
          <cell r="M483">
            <v>0</v>
          </cell>
          <cell r="N483" t="str">
            <v>9000389</v>
          </cell>
        </row>
        <row r="484">
          <cell r="A484" t="str">
            <v>0005</v>
          </cell>
          <cell r="B484" t="str">
            <v>0</v>
          </cell>
          <cell r="C484" t="str">
            <v>IDE</v>
          </cell>
          <cell r="D484" t="str">
            <v>032</v>
          </cell>
          <cell r="E484" t="str">
            <v>03</v>
          </cell>
          <cell r="F484" t="str">
            <v>MQC</v>
          </cell>
          <cell r="G484" t="str">
            <v>#</v>
          </cell>
          <cell r="H484" t="str">
            <v>S3/01/ZC01/Non affecté</v>
          </cell>
          <cell r="I484" t="str">
            <v>#</v>
          </cell>
          <cell r="J484" t="str">
            <v>S3/01/ZC01/Non affecté</v>
          </cell>
          <cell r="K484" t="str">
            <v>I</v>
          </cell>
          <cell r="L484" t="str">
            <v>Livraison en préparation</v>
          </cell>
          <cell r="M484">
            <v>2.8514400000000002</v>
          </cell>
          <cell r="N484" t="str">
            <v>#</v>
          </cell>
        </row>
        <row r="485">
          <cell r="A485" t="str">
            <v>0005</v>
          </cell>
          <cell r="B485" t="str">
            <v>0</v>
          </cell>
          <cell r="C485" t="str">
            <v>IDE</v>
          </cell>
          <cell r="D485" t="str">
            <v>032</v>
          </cell>
          <cell r="E485" t="str">
            <v>03</v>
          </cell>
          <cell r="F485" t="str">
            <v>MQC</v>
          </cell>
          <cell r="G485" t="str">
            <v>#</v>
          </cell>
          <cell r="H485" t="str">
            <v>S3/01/ZC01/Non affecté</v>
          </cell>
          <cell r="I485" t="str">
            <v>#</v>
          </cell>
          <cell r="J485" t="str">
            <v>S3/01/ZC01/Non affecté</v>
          </cell>
          <cell r="K485" t="str">
            <v>F</v>
          </cell>
          <cell r="L485" t="str">
            <v>Commande ferme</v>
          </cell>
          <cell r="M485">
            <v>0.65612999999999999</v>
          </cell>
          <cell r="N485" t="str">
            <v>#</v>
          </cell>
        </row>
        <row r="486">
          <cell r="A486" t="str">
            <v>0005</v>
          </cell>
          <cell r="B486" t="str">
            <v>0</v>
          </cell>
          <cell r="C486" t="str">
            <v>IDE</v>
          </cell>
          <cell r="D486" t="str">
            <v>032</v>
          </cell>
          <cell r="E486" t="str">
            <v>03</v>
          </cell>
          <cell r="F486" t="str">
            <v>MSC</v>
          </cell>
          <cell r="G486" t="str">
            <v>#</v>
          </cell>
          <cell r="H486" t="str">
            <v>S3/01/ZC01/Non affecté</v>
          </cell>
          <cell r="I486" t="str">
            <v>#</v>
          </cell>
          <cell r="J486" t="str">
            <v>S3/01/ZC01/Non affecté</v>
          </cell>
          <cell r="K486" t="str">
            <v>F</v>
          </cell>
          <cell r="L486" t="str">
            <v>Commande ferme</v>
          </cell>
          <cell r="M486">
            <v>2.2400000000000002</v>
          </cell>
          <cell r="N486" t="str">
            <v>#</v>
          </cell>
        </row>
        <row r="487">
          <cell r="A487" t="str">
            <v>0005</v>
          </cell>
          <cell r="B487" t="str">
            <v>0</v>
          </cell>
          <cell r="C487" t="str">
            <v>IDE</v>
          </cell>
          <cell r="D487" t="str">
            <v>033</v>
          </cell>
          <cell r="E487" t="str">
            <v>03</v>
          </cell>
          <cell r="F487" t="str">
            <v>DIS</v>
          </cell>
          <cell r="G487" t="str">
            <v>#</v>
          </cell>
          <cell r="H487" t="str">
            <v>S3/01/ZC01/Non affecté</v>
          </cell>
          <cell r="I487" t="str">
            <v>#</v>
          </cell>
          <cell r="J487" t="str">
            <v>S3/01/ZC01/Non affecté</v>
          </cell>
          <cell r="K487" t="str">
            <v>I</v>
          </cell>
          <cell r="L487" t="str">
            <v>Livraison en préparation</v>
          </cell>
          <cell r="M487">
            <v>26.218490000000003</v>
          </cell>
          <cell r="N487" t="str">
            <v>#</v>
          </cell>
        </row>
        <row r="488">
          <cell r="A488" t="str">
            <v>0005</v>
          </cell>
          <cell r="B488" t="str">
            <v>0</v>
          </cell>
          <cell r="C488" t="str">
            <v>IDE</v>
          </cell>
          <cell r="D488" t="str">
            <v>033</v>
          </cell>
          <cell r="E488" t="str">
            <v>03</v>
          </cell>
          <cell r="F488" t="str">
            <v>DIS</v>
          </cell>
          <cell r="G488" t="str">
            <v>#</v>
          </cell>
          <cell r="H488" t="str">
            <v>S3/01/ZC01/Non affecté</v>
          </cell>
          <cell r="I488" t="str">
            <v>#</v>
          </cell>
          <cell r="J488" t="str">
            <v>S3/01/ZC01/Non affecté</v>
          </cell>
          <cell r="K488" t="str">
            <v>F</v>
          </cell>
          <cell r="L488" t="str">
            <v>Commande ferme</v>
          </cell>
          <cell r="M488">
            <v>62.458660000000002</v>
          </cell>
          <cell r="N488" t="str">
            <v>#</v>
          </cell>
        </row>
        <row r="489">
          <cell r="A489" t="str">
            <v>0005</v>
          </cell>
          <cell r="B489" t="str">
            <v>0</v>
          </cell>
          <cell r="C489" t="str">
            <v>IDE</v>
          </cell>
          <cell r="D489" t="str">
            <v>033</v>
          </cell>
          <cell r="E489" t="str">
            <v>03</v>
          </cell>
          <cell r="F489" t="str">
            <v>DIS</v>
          </cell>
          <cell r="G489" t="str">
            <v>#</v>
          </cell>
          <cell r="H489" t="str">
            <v>S3/01/ZC01/Non affecté</v>
          </cell>
          <cell r="I489" t="str">
            <v>#</v>
          </cell>
          <cell r="J489" t="str">
            <v>S3/01/ZC01/Non affecté</v>
          </cell>
          <cell r="K489" t="str">
            <v>P</v>
          </cell>
          <cell r="L489" t="str">
            <v>Prévisionnel</v>
          </cell>
          <cell r="M489">
            <v>7.7353999999999994</v>
          </cell>
          <cell r="N489" t="str">
            <v>#</v>
          </cell>
        </row>
        <row r="490">
          <cell r="A490" t="str">
            <v>0005</v>
          </cell>
          <cell r="B490" t="str">
            <v>0</v>
          </cell>
          <cell r="C490" t="str">
            <v>IDE</v>
          </cell>
          <cell r="D490" t="str">
            <v>033</v>
          </cell>
          <cell r="E490" t="str">
            <v>03</v>
          </cell>
          <cell r="F490" t="str">
            <v>DIS</v>
          </cell>
          <cell r="G490" t="str">
            <v>#</v>
          </cell>
          <cell r="H490" t="str">
            <v>S3/01/ZC01/Non affecté</v>
          </cell>
          <cell r="I490" t="str">
            <v>9000965</v>
          </cell>
          <cell r="J490" t="str">
            <v>SCALA SPA</v>
          </cell>
          <cell r="K490" t="str">
            <v>I</v>
          </cell>
          <cell r="L490" t="str">
            <v>Livraison en préparation</v>
          </cell>
          <cell r="M490">
            <v>14.375159999999999</v>
          </cell>
          <cell r="N490" t="str">
            <v>9000965</v>
          </cell>
        </row>
        <row r="491">
          <cell r="A491" t="str">
            <v>0005</v>
          </cell>
          <cell r="B491" t="str">
            <v>0</v>
          </cell>
          <cell r="C491" t="str">
            <v>IDE</v>
          </cell>
          <cell r="D491" t="str">
            <v>033</v>
          </cell>
          <cell r="E491" t="str">
            <v>03</v>
          </cell>
          <cell r="F491" t="str">
            <v>DIS</v>
          </cell>
          <cell r="G491" t="str">
            <v>#</v>
          </cell>
          <cell r="H491" t="str">
            <v>S3/01/ZC01/Non affecté</v>
          </cell>
          <cell r="I491" t="str">
            <v>9000965</v>
          </cell>
          <cell r="J491" t="str">
            <v>SCALA SPA</v>
          </cell>
          <cell r="K491" t="str">
            <v>F</v>
          </cell>
          <cell r="L491" t="str">
            <v>Commande ferme</v>
          </cell>
          <cell r="M491">
            <v>0.49573</v>
          </cell>
          <cell r="N491" t="str">
            <v>9000965</v>
          </cell>
        </row>
        <row r="492">
          <cell r="A492" t="str">
            <v>0005</v>
          </cell>
          <cell r="B492" t="str">
            <v>0</v>
          </cell>
          <cell r="C492" t="str">
            <v>IDE</v>
          </cell>
          <cell r="D492" t="str">
            <v>033</v>
          </cell>
          <cell r="E492" t="str">
            <v>03</v>
          </cell>
          <cell r="F492" t="str">
            <v>MEQ</v>
          </cell>
          <cell r="G492" t="str">
            <v>#</v>
          </cell>
          <cell r="H492" t="str">
            <v>S3/01/ZC01/Non affecté</v>
          </cell>
          <cell r="I492" t="str">
            <v>#</v>
          </cell>
          <cell r="J492" t="str">
            <v>S3/01/ZC01/Non affecté</v>
          </cell>
          <cell r="K492" t="str">
            <v>F</v>
          </cell>
          <cell r="L492" t="str">
            <v>Commande ferme</v>
          </cell>
          <cell r="M492">
            <v>20.702000000000002</v>
          </cell>
          <cell r="N492" t="str">
            <v>#</v>
          </cell>
        </row>
        <row r="493">
          <cell r="A493" t="str">
            <v>0005</v>
          </cell>
          <cell r="B493" t="str">
            <v>0</v>
          </cell>
          <cell r="C493" t="str">
            <v>IDE</v>
          </cell>
          <cell r="D493" t="str">
            <v>033</v>
          </cell>
          <cell r="E493" t="str">
            <v>04</v>
          </cell>
          <cell r="F493" t="str">
            <v>AGR</v>
          </cell>
          <cell r="G493" t="str">
            <v>#</v>
          </cell>
          <cell r="H493" t="str">
            <v>S3/01/ZC01/Non affecté</v>
          </cell>
          <cell r="I493" t="str">
            <v>#</v>
          </cell>
          <cell r="J493" t="str">
            <v>S3/01/ZC01/Non affecté</v>
          </cell>
          <cell r="K493" t="str">
            <v>F</v>
          </cell>
          <cell r="L493" t="str">
            <v>Commande ferme</v>
          </cell>
          <cell r="M493">
            <v>0</v>
          </cell>
          <cell r="N493" t="str">
            <v>#</v>
          </cell>
        </row>
        <row r="494">
          <cell r="A494" t="str">
            <v>0005</v>
          </cell>
          <cell r="B494" t="str">
            <v>0</v>
          </cell>
          <cell r="C494" t="str">
            <v>IDE</v>
          </cell>
          <cell r="D494" t="str">
            <v>033</v>
          </cell>
          <cell r="E494" t="str">
            <v>04</v>
          </cell>
          <cell r="F494" t="str">
            <v>MQC</v>
          </cell>
          <cell r="G494" t="str">
            <v>#</v>
          </cell>
          <cell r="H494" t="str">
            <v>S3/01/ZC01/Non affecté</v>
          </cell>
          <cell r="I494" t="str">
            <v>#</v>
          </cell>
          <cell r="J494" t="str">
            <v>S3/01/ZC01/Non affecté</v>
          </cell>
          <cell r="K494" t="str">
            <v>I</v>
          </cell>
          <cell r="L494" t="str">
            <v>Livraison en préparation</v>
          </cell>
          <cell r="M494">
            <v>3.2</v>
          </cell>
          <cell r="N494" t="str">
            <v>#</v>
          </cell>
        </row>
        <row r="495">
          <cell r="A495" t="str">
            <v>0005</v>
          </cell>
          <cell r="B495" t="str">
            <v>0</v>
          </cell>
          <cell r="C495" t="str">
            <v>IDE</v>
          </cell>
          <cell r="D495" t="str">
            <v>033</v>
          </cell>
          <cell r="E495" t="str">
            <v>04</v>
          </cell>
          <cell r="F495" t="str">
            <v>MQC</v>
          </cell>
          <cell r="G495" t="str">
            <v>#</v>
          </cell>
          <cell r="H495" t="str">
            <v>S3/01/ZC01/Non affecté</v>
          </cell>
          <cell r="I495" t="str">
            <v>#</v>
          </cell>
          <cell r="J495" t="str">
            <v>S3/01/ZC01/Non affecté</v>
          </cell>
          <cell r="K495" t="str">
            <v>F</v>
          </cell>
          <cell r="L495" t="str">
            <v>Commande ferme</v>
          </cell>
          <cell r="M495">
            <v>37.51</v>
          </cell>
          <cell r="N495" t="str">
            <v>#</v>
          </cell>
        </row>
        <row r="496">
          <cell r="A496" t="str">
            <v>0005</v>
          </cell>
          <cell r="B496" t="str">
            <v>0</v>
          </cell>
          <cell r="C496" t="str">
            <v>IDE</v>
          </cell>
          <cell r="D496" t="str">
            <v>033</v>
          </cell>
          <cell r="E496" t="str">
            <v>04</v>
          </cell>
          <cell r="F496" t="str">
            <v>PPP</v>
          </cell>
          <cell r="G496" t="str">
            <v>#</v>
          </cell>
          <cell r="H496" t="str">
            <v>S3/01/ZC01/Non affecté</v>
          </cell>
          <cell r="I496" t="str">
            <v>#</v>
          </cell>
          <cell r="J496" t="str">
            <v>S3/01/ZC01/Non affecté</v>
          </cell>
          <cell r="K496" t="str">
            <v>P</v>
          </cell>
          <cell r="L496" t="str">
            <v>Prévisionnel</v>
          </cell>
          <cell r="M496">
            <v>0</v>
          </cell>
          <cell r="N496" t="str">
            <v>#</v>
          </cell>
        </row>
        <row r="497">
          <cell r="A497" t="str">
            <v>0005</v>
          </cell>
          <cell r="B497" t="str">
            <v>0</v>
          </cell>
          <cell r="C497" t="str">
            <v>IDE</v>
          </cell>
          <cell r="D497" t="str">
            <v>033</v>
          </cell>
          <cell r="E497" t="str">
            <v>04</v>
          </cell>
          <cell r="F497" t="str">
            <v>STL</v>
          </cell>
          <cell r="G497" t="str">
            <v>#</v>
          </cell>
          <cell r="H497" t="str">
            <v>S3/01/ZC01/Non affecté</v>
          </cell>
          <cell r="I497" t="str">
            <v>#</v>
          </cell>
          <cell r="J497" t="str">
            <v>S3/01/ZC01/Non affecté</v>
          </cell>
          <cell r="K497" t="str">
            <v>F</v>
          </cell>
          <cell r="L497" t="str">
            <v>Commande ferme</v>
          </cell>
          <cell r="M497">
            <v>1.74997</v>
          </cell>
          <cell r="N497" t="str">
            <v>#</v>
          </cell>
        </row>
        <row r="498">
          <cell r="A498" t="str">
            <v>0005</v>
          </cell>
          <cell r="B498" t="str">
            <v>0</v>
          </cell>
          <cell r="C498" t="str">
            <v>IDE</v>
          </cell>
          <cell r="D498" t="str">
            <v>033</v>
          </cell>
          <cell r="E498" t="str">
            <v>04</v>
          </cell>
          <cell r="F498" t="str">
            <v>STL</v>
          </cell>
          <cell r="G498" t="str">
            <v>#</v>
          </cell>
          <cell r="H498" t="str">
            <v>S3/01/ZC01/Non affecté</v>
          </cell>
          <cell r="I498" t="str">
            <v>#</v>
          </cell>
          <cell r="J498" t="str">
            <v>S3/01/ZC01/Non affecté</v>
          </cell>
          <cell r="K498" t="str">
            <v>P</v>
          </cell>
          <cell r="L498" t="str">
            <v>Prévisionnel</v>
          </cell>
          <cell r="M498">
            <v>0</v>
          </cell>
          <cell r="N498" t="str">
            <v>#</v>
          </cell>
        </row>
        <row r="499">
          <cell r="A499" t="str">
            <v>0005</v>
          </cell>
          <cell r="B499" t="str">
            <v>0</v>
          </cell>
          <cell r="C499" t="str">
            <v>IDE</v>
          </cell>
          <cell r="D499" t="str">
            <v>033</v>
          </cell>
          <cell r="E499" t="str">
            <v>04</v>
          </cell>
          <cell r="F499" t="str">
            <v>STL</v>
          </cell>
          <cell r="G499" t="str">
            <v>9000845</v>
          </cell>
          <cell r="H499" t="str">
            <v>MARCEGAGLIA SPA</v>
          </cell>
          <cell r="I499" t="str">
            <v>#</v>
          </cell>
          <cell r="J499" t="str">
            <v>S3/01/ZC01/Non affecté</v>
          </cell>
          <cell r="K499" t="str">
            <v>P</v>
          </cell>
          <cell r="L499" t="str">
            <v>Prévisionnel</v>
          </cell>
          <cell r="M499">
            <v>68.973619999999997</v>
          </cell>
          <cell r="N499" t="str">
            <v>#</v>
          </cell>
        </row>
        <row r="500">
          <cell r="A500" t="str">
            <v>0005</v>
          </cell>
          <cell r="B500" t="str">
            <v>0</v>
          </cell>
          <cell r="C500" t="str">
            <v>IDE</v>
          </cell>
          <cell r="D500" t="str">
            <v>033</v>
          </cell>
          <cell r="E500" t="str">
            <v>04</v>
          </cell>
          <cell r="F500" t="str">
            <v>STL</v>
          </cell>
          <cell r="G500" t="str">
            <v>9001145</v>
          </cell>
          <cell r="H500" t="str">
            <v>MARCEGAGLIA</v>
          </cell>
          <cell r="I500" t="str">
            <v>#</v>
          </cell>
          <cell r="J500" t="str">
            <v>S3/01/ZC01/Non affecté</v>
          </cell>
          <cell r="K500" t="str">
            <v>F</v>
          </cell>
          <cell r="L500" t="str">
            <v>Commande ferme</v>
          </cell>
          <cell r="M500">
            <v>0.36096</v>
          </cell>
          <cell r="N500" t="str">
            <v>#</v>
          </cell>
        </row>
        <row r="501">
          <cell r="A501" t="str">
            <v>0005</v>
          </cell>
          <cell r="B501" t="str">
            <v>0</v>
          </cell>
          <cell r="C501" t="str">
            <v>IDE</v>
          </cell>
          <cell r="D501" t="str">
            <v>033</v>
          </cell>
          <cell r="E501" t="str">
            <v>04</v>
          </cell>
          <cell r="F501" t="str">
            <v>STL</v>
          </cell>
          <cell r="G501" t="str">
            <v>9001145</v>
          </cell>
          <cell r="H501" t="str">
            <v>MARCEGAGLIA</v>
          </cell>
          <cell r="I501" t="str">
            <v>#</v>
          </cell>
          <cell r="J501" t="str">
            <v>S3/01/ZC01/Non affecté</v>
          </cell>
          <cell r="K501" t="str">
            <v>P</v>
          </cell>
          <cell r="L501" t="str">
            <v>Prévisionnel</v>
          </cell>
          <cell r="M501">
            <v>0.70799999999999996</v>
          </cell>
          <cell r="N501" t="str">
            <v>#</v>
          </cell>
        </row>
        <row r="502">
          <cell r="A502" t="str">
            <v>0005</v>
          </cell>
          <cell r="B502" t="str">
            <v>0</v>
          </cell>
          <cell r="C502" t="str">
            <v>IDE</v>
          </cell>
          <cell r="D502" t="str">
            <v>033</v>
          </cell>
          <cell r="E502" t="str">
            <v>04</v>
          </cell>
          <cell r="F502" t="str">
            <v>TRM</v>
          </cell>
          <cell r="G502" t="str">
            <v>#</v>
          </cell>
          <cell r="H502" t="str">
            <v>S3/01/ZC01/Non affecté</v>
          </cell>
          <cell r="I502" t="str">
            <v>#</v>
          </cell>
          <cell r="J502" t="str">
            <v>S3/01/ZC01/Non affecté</v>
          </cell>
          <cell r="K502" t="str">
            <v>F</v>
          </cell>
          <cell r="L502" t="str">
            <v>Commande ferme</v>
          </cell>
          <cell r="M502">
            <v>1.2213800000000001</v>
          </cell>
          <cell r="N502" t="str">
            <v>#</v>
          </cell>
        </row>
        <row r="503">
          <cell r="A503" t="str">
            <v>0005</v>
          </cell>
          <cell r="B503" t="str">
            <v>0</v>
          </cell>
          <cell r="C503" t="str">
            <v>IDE</v>
          </cell>
          <cell r="D503" t="str">
            <v>034</v>
          </cell>
          <cell r="E503" t="str">
            <v>03</v>
          </cell>
          <cell r="F503" t="str">
            <v>DIS</v>
          </cell>
          <cell r="G503" t="str">
            <v>#</v>
          </cell>
          <cell r="H503" t="str">
            <v>S3/01/ZC01/Non affecté</v>
          </cell>
          <cell r="I503" t="str">
            <v>#</v>
          </cell>
          <cell r="J503" t="str">
            <v>S3/01/ZC01/Non affecté</v>
          </cell>
          <cell r="K503" t="str">
            <v>I</v>
          </cell>
          <cell r="L503" t="str">
            <v>Livraison en préparation</v>
          </cell>
          <cell r="M503">
            <v>7.4636300000000002</v>
          </cell>
          <cell r="N503" t="str">
            <v>#</v>
          </cell>
        </row>
        <row r="504">
          <cell r="A504" t="str">
            <v>0005</v>
          </cell>
          <cell r="B504" t="str">
            <v>0</v>
          </cell>
          <cell r="C504" t="str">
            <v>IDE</v>
          </cell>
          <cell r="D504" t="str">
            <v>034</v>
          </cell>
          <cell r="E504" t="str">
            <v>03</v>
          </cell>
          <cell r="F504" t="str">
            <v>DIS</v>
          </cell>
          <cell r="G504" t="str">
            <v>#</v>
          </cell>
          <cell r="H504" t="str">
            <v>S3/01/ZC01/Non affecté</v>
          </cell>
          <cell r="I504" t="str">
            <v>#</v>
          </cell>
          <cell r="J504" t="str">
            <v>S3/01/ZC01/Non affecté</v>
          </cell>
          <cell r="K504" t="str">
            <v>F</v>
          </cell>
          <cell r="L504" t="str">
            <v>Commande ferme</v>
          </cell>
          <cell r="M504">
            <v>31.45046</v>
          </cell>
          <cell r="N504" t="str">
            <v>#</v>
          </cell>
        </row>
        <row r="505">
          <cell r="A505" t="str">
            <v>0005</v>
          </cell>
          <cell r="B505" t="str">
            <v>0</v>
          </cell>
          <cell r="C505" t="str">
            <v>IDE</v>
          </cell>
          <cell r="D505" t="str">
            <v>034</v>
          </cell>
          <cell r="E505" t="str">
            <v>03</v>
          </cell>
          <cell r="F505" t="str">
            <v>DIS</v>
          </cell>
          <cell r="G505" t="str">
            <v>9000700</v>
          </cell>
          <cell r="H505" t="str">
            <v>GRUPO DEXIS</v>
          </cell>
          <cell r="I505" t="str">
            <v>#</v>
          </cell>
          <cell r="J505" t="str">
            <v>S3/01/ZC01/Non affecté</v>
          </cell>
          <cell r="K505" t="str">
            <v>I</v>
          </cell>
          <cell r="L505" t="str">
            <v>Livraison en préparation</v>
          </cell>
          <cell r="M505">
            <v>9.6078200000000002</v>
          </cell>
          <cell r="N505" t="str">
            <v>#</v>
          </cell>
        </row>
        <row r="506">
          <cell r="A506" t="str">
            <v>0005</v>
          </cell>
          <cell r="B506" t="str">
            <v>0</v>
          </cell>
          <cell r="C506" t="str">
            <v>IDE</v>
          </cell>
          <cell r="D506" t="str">
            <v>034</v>
          </cell>
          <cell r="E506" t="str">
            <v>03</v>
          </cell>
          <cell r="F506" t="str">
            <v>DIS</v>
          </cell>
          <cell r="G506" t="str">
            <v>9000700</v>
          </cell>
          <cell r="H506" t="str">
            <v>GRUPO DEXIS</v>
          </cell>
          <cell r="I506" t="str">
            <v>#</v>
          </cell>
          <cell r="J506" t="str">
            <v>S3/01/ZC01/Non affecté</v>
          </cell>
          <cell r="K506" t="str">
            <v>F</v>
          </cell>
          <cell r="L506" t="str">
            <v>Commande ferme</v>
          </cell>
          <cell r="M506">
            <v>5.1666999999999996</v>
          </cell>
          <cell r="N506" t="str">
            <v>#</v>
          </cell>
        </row>
        <row r="507">
          <cell r="A507" t="str">
            <v>0005</v>
          </cell>
          <cell r="B507" t="str">
            <v>0</v>
          </cell>
          <cell r="C507" t="str">
            <v>IDE</v>
          </cell>
          <cell r="D507" t="str">
            <v>034</v>
          </cell>
          <cell r="E507" t="str">
            <v>03</v>
          </cell>
          <cell r="F507" t="str">
            <v>DIS</v>
          </cell>
          <cell r="G507" t="str">
            <v>9001055</v>
          </cell>
          <cell r="H507" t="str">
            <v>Grupo ROLESPINHO</v>
          </cell>
          <cell r="I507" t="str">
            <v>#</v>
          </cell>
          <cell r="J507" t="str">
            <v>S3/01/ZC01/Non affecté</v>
          </cell>
          <cell r="K507" t="str">
            <v>F</v>
          </cell>
          <cell r="L507" t="str">
            <v>Commande ferme</v>
          </cell>
          <cell r="M507">
            <v>0.31869999999999998</v>
          </cell>
          <cell r="N507" t="str">
            <v>#</v>
          </cell>
        </row>
        <row r="508">
          <cell r="A508" t="str">
            <v>0005</v>
          </cell>
          <cell r="B508" t="str">
            <v>0</v>
          </cell>
          <cell r="C508" t="str">
            <v>IDE</v>
          </cell>
          <cell r="D508" t="str">
            <v>034</v>
          </cell>
          <cell r="E508" t="str">
            <v>03</v>
          </cell>
          <cell r="F508" t="str">
            <v>DIS</v>
          </cell>
          <cell r="G508" t="str">
            <v>9001140</v>
          </cell>
          <cell r="H508" t="str">
            <v>GRUPO CEAPI</v>
          </cell>
          <cell r="I508" t="str">
            <v>#</v>
          </cell>
          <cell r="J508" t="str">
            <v>S3/01/ZC01/Non affecté</v>
          </cell>
          <cell r="K508" t="str">
            <v>F</v>
          </cell>
          <cell r="L508" t="str">
            <v>Commande ferme</v>
          </cell>
          <cell r="M508">
            <v>1.2155199999999999</v>
          </cell>
          <cell r="N508" t="str">
            <v>#</v>
          </cell>
        </row>
        <row r="509">
          <cell r="A509" t="str">
            <v>0005</v>
          </cell>
          <cell r="B509" t="str">
            <v>0</v>
          </cell>
          <cell r="C509" t="str">
            <v>IDE</v>
          </cell>
          <cell r="D509" t="str">
            <v>034</v>
          </cell>
          <cell r="E509" t="str">
            <v>03</v>
          </cell>
          <cell r="F509" t="str">
            <v>DIS</v>
          </cell>
          <cell r="G509" t="str">
            <v>9001165</v>
          </cell>
          <cell r="H509" t="str">
            <v>GRUPO ROEIRASA</v>
          </cell>
          <cell r="I509" t="str">
            <v>#</v>
          </cell>
          <cell r="J509" t="str">
            <v>S3/01/ZC01/Non affecté</v>
          </cell>
          <cell r="K509" t="str">
            <v>F</v>
          </cell>
          <cell r="L509" t="str">
            <v>Commande ferme</v>
          </cell>
          <cell r="M509">
            <v>14.805440000000001</v>
          </cell>
          <cell r="N509" t="str">
            <v>#</v>
          </cell>
        </row>
        <row r="510">
          <cell r="A510" t="str">
            <v>0005</v>
          </cell>
          <cell r="B510" t="str">
            <v>0</v>
          </cell>
          <cell r="C510" t="str">
            <v>IDE</v>
          </cell>
          <cell r="D510" t="str">
            <v>034</v>
          </cell>
          <cell r="E510" t="str">
            <v>03</v>
          </cell>
          <cell r="F510" t="str">
            <v>DIS</v>
          </cell>
          <cell r="G510" t="str">
            <v>9001165</v>
          </cell>
          <cell r="H510" t="str">
            <v>GRUPO ROEIRASA</v>
          </cell>
          <cell r="I510" t="str">
            <v>#</v>
          </cell>
          <cell r="J510" t="str">
            <v>S3/01/ZC01/Non affecté</v>
          </cell>
          <cell r="K510" t="str">
            <v>P</v>
          </cell>
          <cell r="L510" t="str">
            <v>Prévisionnel</v>
          </cell>
          <cell r="M510">
            <v>13.660159999999999</v>
          </cell>
          <cell r="N510" t="str">
            <v>#</v>
          </cell>
        </row>
        <row r="511">
          <cell r="A511" t="str">
            <v>0005</v>
          </cell>
          <cell r="B511" t="str">
            <v>0</v>
          </cell>
          <cell r="C511" t="str">
            <v>IDE</v>
          </cell>
          <cell r="D511" t="str">
            <v>034</v>
          </cell>
          <cell r="E511" t="str">
            <v>03</v>
          </cell>
          <cell r="F511" t="str">
            <v>MTO</v>
          </cell>
          <cell r="G511" t="str">
            <v>9001055</v>
          </cell>
          <cell r="H511" t="str">
            <v>Grupo ROLESPINHO</v>
          </cell>
          <cell r="I511" t="str">
            <v>#</v>
          </cell>
          <cell r="J511" t="str">
            <v>S3/01/ZC01/Non affecté</v>
          </cell>
          <cell r="K511" t="str">
            <v>F</v>
          </cell>
          <cell r="L511" t="str">
            <v>Commande ferme</v>
          </cell>
          <cell r="M511">
            <v>0.63846999999999998</v>
          </cell>
          <cell r="N511" t="str">
            <v>#</v>
          </cell>
        </row>
        <row r="512">
          <cell r="A512" t="str">
            <v>0005</v>
          </cell>
          <cell r="B512" t="str">
            <v>0</v>
          </cell>
          <cell r="C512" t="str">
            <v>IDE</v>
          </cell>
          <cell r="D512" t="str">
            <v>034</v>
          </cell>
          <cell r="E512" t="str">
            <v>03</v>
          </cell>
          <cell r="F512" t="str">
            <v>RAI</v>
          </cell>
          <cell r="G512" t="str">
            <v>9001165</v>
          </cell>
          <cell r="H512" t="str">
            <v>GRUPO ROEIRASA</v>
          </cell>
          <cell r="I512" t="str">
            <v>#</v>
          </cell>
          <cell r="J512" t="str">
            <v>S3/01/ZC01/Non affecté</v>
          </cell>
          <cell r="K512" t="str">
            <v>F</v>
          </cell>
          <cell r="L512" t="str">
            <v>Commande ferme</v>
          </cell>
          <cell r="M512">
            <v>0</v>
          </cell>
          <cell r="N512" t="str">
            <v>#</v>
          </cell>
        </row>
        <row r="513">
          <cell r="A513" t="str">
            <v>0005</v>
          </cell>
          <cell r="B513" t="str">
            <v>0</v>
          </cell>
          <cell r="C513" t="str">
            <v>IDE</v>
          </cell>
          <cell r="D513" t="str">
            <v>034</v>
          </cell>
          <cell r="E513" t="str">
            <v>04</v>
          </cell>
          <cell r="F513" t="str">
            <v>AUT</v>
          </cell>
          <cell r="G513" t="str">
            <v>#</v>
          </cell>
          <cell r="H513" t="str">
            <v>S3/01/ZC01/Non affecté</v>
          </cell>
          <cell r="I513" t="str">
            <v>#</v>
          </cell>
          <cell r="J513" t="str">
            <v>S3/01/ZC01/Non affecté</v>
          </cell>
          <cell r="K513" t="str">
            <v>F</v>
          </cell>
          <cell r="L513" t="str">
            <v>Commande ferme</v>
          </cell>
          <cell r="M513">
            <v>0.10421999999999999</v>
          </cell>
          <cell r="N513" t="str">
            <v>#</v>
          </cell>
        </row>
        <row r="514">
          <cell r="A514" t="str">
            <v>0005</v>
          </cell>
          <cell r="B514" t="str">
            <v>0</v>
          </cell>
          <cell r="C514" t="str">
            <v>IDE</v>
          </cell>
          <cell r="D514" t="str">
            <v>034</v>
          </cell>
          <cell r="E514" t="str">
            <v>04</v>
          </cell>
          <cell r="F514" t="str">
            <v>PPP</v>
          </cell>
          <cell r="G514" t="str">
            <v>#</v>
          </cell>
          <cell r="H514" t="str">
            <v>S3/01/ZC01/Non affecté</v>
          </cell>
          <cell r="I514" t="str">
            <v>#</v>
          </cell>
          <cell r="J514" t="str">
            <v>S3/01/ZC01/Non affecté</v>
          </cell>
          <cell r="K514" t="str">
            <v>I</v>
          </cell>
          <cell r="L514" t="str">
            <v>Livraison en préparation</v>
          </cell>
          <cell r="M514">
            <v>0.13100000000000001</v>
          </cell>
          <cell r="N514" t="str">
            <v>#</v>
          </cell>
        </row>
        <row r="515">
          <cell r="A515" t="str">
            <v>0005</v>
          </cell>
          <cell r="B515" t="str">
            <v>0</v>
          </cell>
          <cell r="C515" t="str">
            <v>IDE</v>
          </cell>
          <cell r="D515" t="str">
            <v>034</v>
          </cell>
          <cell r="E515" t="str">
            <v>04</v>
          </cell>
          <cell r="F515" t="str">
            <v>PPP</v>
          </cell>
          <cell r="G515" t="str">
            <v>#</v>
          </cell>
          <cell r="H515" t="str">
            <v>S3/01/ZC01/Non affecté</v>
          </cell>
          <cell r="I515" t="str">
            <v>#</v>
          </cell>
          <cell r="J515" t="str">
            <v>S3/01/ZC01/Non affecté</v>
          </cell>
          <cell r="K515" t="str">
            <v>F</v>
          </cell>
          <cell r="L515" t="str">
            <v>Commande ferme</v>
          </cell>
          <cell r="M515">
            <v>0</v>
          </cell>
          <cell r="N515" t="str">
            <v>#</v>
          </cell>
        </row>
        <row r="516">
          <cell r="A516" t="str">
            <v>0005</v>
          </cell>
          <cell r="B516" t="str">
            <v>0</v>
          </cell>
          <cell r="C516" t="str">
            <v>IDE</v>
          </cell>
          <cell r="D516" t="str">
            <v>034</v>
          </cell>
          <cell r="E516" t="str">
            <v>04</v>
          </cell>
          <cell r="F516" t="str">
            <v>STL</v>
          </cell>
          <cell r="G516" t="str">
            <v>9001055</v>
          </cell>
          <cell r="H516" t="str">
            <v>Grupo ROLESPINHO</v>
          </cell>
          <cell r="I516" t="str">
            <v>#</v>
          </cell>
          <cell r="J516" t="str">
            <v>S3/01/ZC01/Non affecté</v>
          </cell>
          <cell r="K516" t="str">
            <v>F</v>
          </cell>
          <cell r="L516" t="str">
            <v>Commande ferme</v>
          </cell>
          <cell r="M516">
            <v>0</v>
          </cell>
          <cell r="N516" t="str">
            <v>#</v>
          </cell>
        </row>
        <row r="517">
          <cell r="A517" t="str">
            <v>0005</v>
          </cell>
          <cell r="B517" t="str">
            <v>0</v>
          </cell>
          <cell r="C517" t="str">
            <v>IDE</v>
          </cell>
          <cell r="D517" t="str">
            <v>034</v>
          </cell>
          <cell r="E517" t="str">
            <v>04</v>
          </cell>
          <cell r="F517" t="str">
            <v>STL</v>
          </cell>
          <cell r="G517" t="str">
            <v>9001055</v>
          </cell>
          <cell r="H517" t="str">
            <v>Grupo ROLESPINHO</v>
          </cell>
          <cell r="I517" t="str">
            <v>#</v>
          </cell>
          <cell r="J517" t="str">
            <v>S3/01/ZC01/Non affecté</v>
          </cell>
          <cell r="K517" t="str">
            <v>P</v>
          </cell>
          <cell r="L517" t="str">
            <v>Prévisionnel</v>
          </cell>
          <cell r="M517">
            <v>0.35487999999999997</v>
          </cell>
          <cell r="N517" t="str">
            <v>#</v>
          </cell>
        </row>
        <row r="518">
          <cell r="A518" t="str">
            <v>0005</v>
          </cell>
          <cell r="B518" t="str">
            <v>0</v>
          </cell>
          <cell r="C518" t="str">
            <v>IDE</v>
          </cell>
          <cell r="D518" t="str">
            <v>037</v>
          </cell>
          <cell r="E518" t="str">
            <v>03</v>
          </cell>
          <cell r="F518" t="str">
            <v>DIS</v>
          </cell>
          <cell r="G518" t="str">
            <v>#</v>
          </cell>
          <cell r="H518" t="str">
            <v>S3/01/ZC01/Non affecté</v>
          </cell>
          <cell r="I518" t="str">
            <v>#</v>
          </cell>
          <cell r="J518" t="str">
            <v>S3/01/ZC01/Non affecté</v>
          </cell>
          <cell r="K518" t="str">
            <v>I</v>
          </cell>
          <cell r="L518" t="str">
            <v>Livraison en préparation</v>
          </cell>
          <cell r="M518">
            <v>29.729122807017539</v>
          </cell>
          <cell r="N518" t="str">
            <v>#</v>
          </cell>
        </row>
        <row r="519">
          <cell r="A519" t="str">
            <v>0005</v>
          </cell>
          <cell r="B519" t="str">
            <v>0</v>
          </cell>
          <cell r="C519" t="str">
            <v>IDE</v>
          </cell>
          <cell r="D519" t="str">
            <v>037</v>
          </cell>
          <cell r="E519" t="str">
            <v>03</v>
          </cell>
          <cell r="F519" t="str">
            <v>DIS</v>
          </cell>
          <cell r="G519" t="str">
            <v>#</v>
          </cell>
          <cell r="H519" t="str">
            <v>S3/01/ZC01/Non affecté</v>
          </cell>
          <cell r="I519" t="str">
            <v>#</v>
          </cell>
          <cell r="J519" t="str">
            <v>S3/01/ZC01/Non affecté</v>
          </cell>
          <cell r="K519" t="str">
            <v>F</v>
          </cell>
          <cell r="L519" t="str">
            <v>Commande ferme</v>
          </cell>
          <cell r="M519">
            <v>23.672412280701749</v>
          </cell>
          <cell r="N519" t="str">
            <v>#</v>
          </cell>
        </row>
        <row r="520">
          <cell r="A520" t="str">
            <v>0005</v>
          </cell>
          <cell r="B520" t="str">
            <v>0</v>
          </cell>
          <cell r="C520" t="str">
            <v>IDE</v>
          </cell>
          <cell r="D520" t="str">
            <v>037</v>
          </cell>
          <cell r="E520" t="str">
            <v>03</v>
          </cell>
          <cell r="F520" t="str">
            <v>MIX</v>
          </cell>
          <cell r="G520" t="str">
            <v>#</v>
          </cell>
          <cell r="H520" t="str">
            <v>S3/01/ZC01/Non affecté</v>
          </cell>
          <cell r="I520" t="str">
            <v>#</v>
          </cell>
          <cell r="J520" t="str">
            <v>S3/01/ZC01/Non affecté</v>
          </cell>
          <cell r="K520" t="str">
            <v>I</v>
          </cell>
          <cell r="L520" t="str">
            <v>Livraison en préparation</v>
          </cell>
          <cell r="M520">
            <v>91.161508771929817</v>
          </cell>
          <cell r="N520" t="str">
            <v>#</v>
          </cell>
        </row>
        <row r="521">
          <cell r="A521" t="str">
            <v>0005</v>
          </cell>
          <cell r="B521" t="str">
            <v>0</v>
          </cell>
          <cell r="C521" t="str">
            <v>IDE</v>
          </cell>
          <cell r="D521" t="str">
            <v>037</v>
          </cell>
          <cell r="E521" t="str">
            <v>03</v>
          </cell>
          <cell r="F521" t="str">
            <v>MIX</v>
          </cell>
          <cell r="G521" t="str">
            <v>#</v>
          </cell>
          <cell r="H521" t="str">
            <v>S3/01/ZC01/Non affecté</v>
          </cell>
          <cell r="I521" t="str">
            <v>#</v>
          </cell>
          <cell r="J521" t="str">
            <v>S3/01/ZC01/Non affecté</v>
          </cell>
          <cell r="K521" t="str">
            <v>F</v>
          </cell>
          <cell r="L521" t="str">
            <v>Commande ferme</v>
          </cell>
          <cell r="M521">
            <v>141.7210877192982</v>
          </cell>
          <cell r="N521" t="str">
            <v>#</v>
          </cell>
        </row>
        <row r="522">
          <cell r="A522" t="str">
            <v>0005</v>
          </cell>
          <cell r="B522" t="str">
            <v>0</v>
          </cell>
          <cell r="C522" t="str">
            <v>IDE</v>
          </cell>
          <cell r="D522" t="str">
            <v>042</v>
          </cell>
          <cell r="E522" t="str">
            <v>03</v>
          </cell>
          <cell r="F522" t="str">
            <v>DIS</v>
          </cell>
          <cell r="G522" t="str">
            <v>#</v>
          </cell>
          <cell r="H522" t="str">
            <v>S3/01/ZC01/Non affecté</v>
          </cell>
          <cell r="I522" t="str">
            <v>#</v>
          </cell>
          <cell r="J522" t="str">
            <v>S3/01/ZC01/Non affecté</v>
          </cell>
          <cell r="K522" t="str">
            <v>F</v>
          </cell>
          <cell r="L522" t="str">
            <v>Commande ferme</v>
          </cell>
          <cell r="M522">
            <v>0.24146153846153851</v>
          </cell>
          <cell r="N522" t="str">
            <v>#</v>
          </cell>
        </row>
        <row r="523">
          <cell r="A523" t="str">
            <v>0005</v>
          </cell>
          <cell r="B523" t="str">
            <v>0</v>
          </cell>
          <cell r="C523" t="str">
            <v>IDE</v>
          </cell>
          <cell r="D523" t="str">
            <v>042</v>
          </cell>
          <cell r="E523" t="str">
            <v>03</v>
          </cell>
          <cell r="F523" t="str">
            <v>DIS</v>
          </cell>
          <cell r="G523" t="str">
            <v>9000300</v>
          </cell>
          <cell r="H523" t="str">
            <v>IADA</v>
          </cell>
          <cell r="I523" t="str">
            <v>#</v>
          </cell>
          <cell r="J523" t="str">
            <v>S3/01/ZC01/Non affecté</v>
          </cell>
          <cell r="K523" t="str">
            <v>F</v>
          </cell>
          <cell r="L523" t="str">
            <v>Commande ferme</v>
          </cell>
          <cell r="M523">
            <v>1.1461923076923082</v>
          </cell>
          <cell r="N523" t="str">
            <v>#</v>
          </cell>
        </row>
        <row r="524">
          <cell r="A524" t="str">
            <v>0005</v>
          </cell>
          <cell r="B524" t="str">
            <v>0</v>
          </cell>
          <cell r="C524" t="str">
            <v>IDE</v>
          </cell>
          <cell r="D524" t="str">
            <v>051</v>
          </cell>
          <cell r="E524" t="str">
            <v>03</v>
          </cell>
          <cell r="F524" t="str">
            <v>IAM</v>
          </cell>
          <cell r="G524" t="str">
            <v>#</v>
          </cell>
          <cell r="H524" t="str">
            <v>S3/01/ZC01/Non affecté</v>
          </cell>
          <cell r="I524" t="str">
            <v>#</v>
          </cell>
          <cell r="J524" t="str">
            <v>S3/01/ZC01/Non affecté</v>
          </cell>
          <cell r="K524" t="str">
            <v>F</v>
          </cell>
          <cell r="L524" t="str">
            <v>Commande ferme</v>
          </cell>
          <cell r="M524">
            <v>2.2589999999999999</v>
          </cell>
          <cell r="N524" t="str">
            <v>#</v>
          </cell>
        </row>
        <row r="525">
          <cell r="A525" t="str">
            <v>0005</v>
          </cell>
          <cell r="B525" t="str">
            <v>0</v>
          </cell>
          <cell r="C525" t="str">
            <v>IDE</v>
          </cell>
          <cell r="D525" t="str">
            <v>052</v>
          </cell>
          <cell r="E525" t="str">
            <v>03</v>
          </cell>
          <cell r="F525" t="str">
            <v>DIS</v>
          </cell>
          <cell r="G525" t="str">
            <v>#</v>
          </cell>
          <cell r="H525" t="str">
            <v>S3/01/ZC01/Non affecté</v>
          </cell>
          <cell r="I525" t="str">
            <v>#</v>
          </cell>
          <cell r="J525" t="str">
            <v>S3/01/ZC01/Non affecté</v>
          </cell>
          <cell r="K525" t="str">
            <v>I</v>
          </cell>
          <cell r="L525" t="str">
            <v>Livraison en préparation</v>
          </cell>
          <cell r="M525">
            <v>1.6035699999999999</v>
          </cell>
          <cell r="N525" t="str">
            <v>#</v>
          </cell>
        </row>
        <row r="526">
          <cell r="A526" t="str">
            <v>0005</v>
          </cell>
          <cell r="B526" t="str">
            <v>0</v>
          </cell>
          <cell r="C526" t="str">
            <v>IDE</v>
          </cell>
          <cell r="D526" t="str">
            <v>052</v>
          </cell>
          <cell r="E526" t="str">
            <v>03</v>
          </cell>
          <cell r="F526" t="str">
            <v>DIS</v>
          </cell>
          <cell r="G526" t="str">
            <v>#</v>
          </cell>
          <cell r="H526" t="str">
            <v>S3/01/ZC01/Non affecté</v>
          </cell>
          <cell r="I526" t="str">
            <v>#</v>
          </cell>
          <cell r="J526" t="str">
            <v>S3/01/ZC01/Non affecté</v>
          </cell>
          <cell r="K526" t="str">
            <v>F</v>
          </cell>
          <cell r="L526" t="str">
            <v>Commande ferme</v>
          </cell>
          <cell r="M526">
            <v>17.215509999999998</v>
          </cell>
          <cell r="N526" t="str">
            <v>#</v>
          </cell>
        </row>
        <row r="527">
          <cell r="A527" t="str">
            <v>0005</v>
          </cell>
          <cell r="B527" t="str">
            <v>0</v>
          </cell>
          <cell r="C527" t="str">
            <v>IDE</v>
          </cell>
          <cell r="D527" t="str">
            <v>053</v>
          </cell>
          <cell r="E527" t="str">
            <v>03</v>
          </cell>
          <cell r="F527" t="str">
            <v>AUT</v>
          </cell>
          <cell r="G527" t="str">
            <v>#</v>
          </cell>
          <cell r="H527" t="str">
            <v>S3/01/ZC01/Non affecté</v>
          </cell>
          <cell r="I527" t="str">
            <v>#</v>
          </cell>
          <cell r="J527" t="str">
            <v>S3/01/ZC01/Non affecté</v>
          </cell>
          <cell r="K527" t="str">
            <v>I</v>
          </cell>
          <cell r="L527" t="str">
            <v>Livraison en préparation</v>
          </cell>
          <cell r="M527">
            <v>1.3890899999999999</v>
          </cell>
          <cell r="N527" t="str">
            <v>#</v>
          </cell>
        </row>
        <row r="528">
          <cell r="A528" t="str">
            <v>0005</v>
          </cell>
          <cell r="B528" t="str">
            <v>0</v>
          </cell>
          <cell r="C528" t="str">
            <v>IDE</v>
          </cell>
          <cell r="D528" t="str">
            <v>053</v>
          </cell>
          <cell r="E528" t="str">
            <v>03</v>
          </cell>
          <cell r="F528" t="str">
            <v>AUT</v>
          </cell>
          <cell r="G528" t="str">
            <v>#</v>
          </cell>
          <cell r="H528" t="str">
            <v>S3/01/ZC01/Non affecté</v>
          </cell>
          <cell r="I528" t="str">
            <v>#</v>
          </cell>
          <cell r="J528" t="str">
            <v>S3/01/ZC01/Non affecté</v>
          </cell>
          <cell r="K528" t="str">
            <v>F</v>
          </cell>
          <cell r="L528" t="str">
            <v>Commande ferme</v>
          </cell>
          <cell r="M528">
            <v>0</v>
          </cell>
          <cell r="N528" t="str">
            <v>#</v>
          </cell>
        </row>
        <row r="529">
          <cell r="A529" t="str">
            <v>0005</v>
          </cell>
          <cell r="B529" t="str">
            <v>0</v>
          </cell>
          <cell r="C529" t="str">
            <v>IDE</v>
          </cell>
          <cell r="D529" t="str">
            <v>053</v>
          </cell>
          <cell r="E529" t="str">
            <v>03</v>
          </cell>
          <cell r="F529" t="str">
            <v>DIS</v>
          </cell>
          <cell r="G529" t="str">
            <v>#</v>
          </cell>
          <cell r="H529" t="str">
            <v>S3/01/ZC01/Non affecté</v>
          </cell>
          <cell r="I529" t="str">
            <v>#</v>
          </cell>
          <cell r="J529" t="str">
            <v>S3/01/ZC01/Non affecté</v>
          </cell>
          <cell r="K529" t="str">
            <v>I</v>
          </cell>
          <cell r="L529" t="str">
            <v>Livraison en préparation</v>
          </cell>
          <cell r="M529">
            <v>101.91911</v>
          </cell>
          <cell r="N529" t="str">
            <v>#</v>
          </cell>
        </row>
        <row r="530">
          <cell r="A530" t="str">
            <v>0005</v>
          </cell>
          <cell r="B530" t="str">
            <v>0</v>
          </cell>
          <cell r="C530" t="str">
            <v>IDE</v>
          </cell>
          <cell r="D530" t="str">
            <v>053</v>
          </cell>
          <cell r="E530" t="str">
            <v>03</v>
          </cell>
          <cell r="F530" t="str">
            <v>DIS</v>
          </cell>
          <cell r="G530" t="str">
            <v>#</v>
          </cell>
          <cell r="H530" t="str">
            <v>S3/01/ZC01/Non affecté</v>
          </cell>
          <cell r="I530" t="str">
            <v>#</v>
          </cell>
          <cell r="J530" t="str">
            <v>S3/01/ZC01/Non affecté</v>
          </cell>
          <cell r="K530" t="str">
            <v>F</v>
          </cell>
          <cell r="L530" t="str">
            <v>Commande ferme</v>
          </cell>
          <cell r="M530">
            <v>53.274760000000001</v>
          </cell>
          <cell r="N530" t="str">
            <v>#</v>
          </cell>
        </row>
        <row r="531">
          <cell r="A531" t="str">
            <v>0005</v>
          </cell>
          <cell r="B531" t="str">
            <v>0</v>
          </cell>
          <cell r="C531" t="str">
            <v>IDE</v>
          </cell>
          <cell r="D531" t="str">
            <v>053</v>
          </cell>
          <cell r="E531" t="str">
            <v>03</v>
          </cell>
          <cell r="F531" t="str">
            <v>DIS</v>
          </cell>
          <cell r="G531" t="str">
            <v>#</v>
          </cell>
          <cell r="H531" t="str">
            <v>S3/01/ZC01/Non affecté</v>
          </cell>
          <cell r="I531" t="str">
            <v>#</v>
          </cell>
          <cell r="J531" t="str">
            <v>S3/01/ZC01/Non affecté</v>
          </cell>
          <cell r="K531" t="str">
            <v>P</v>
          </cell>
          <cell r="L531" t="str">
            <v>Prévisionnel</v>
          </cell>
          <cell r="M531">
            <v>53.193629999999999</v>
          </cell>
          <cell r="N531" t="str">
            <v>#</v>
          </cell>
        </row>
        <row r="532">
          <cell r="A532" t="str">
            <v>0005</v>
          </cell>
          <cell r="B532" t="str">
            <v>0</v>
          </cell>
          <cell r="C532" t="str">
            <v>IDE</v>
          </cell>
          <cell r="D532" t="str">
            <v>053</v>
          </cell>
          <cell r="E532" t="str">
            <v>05</v>
          </cell>
          <cell r="F532" t="str">
            <v>DIS</v>
          </cell>
          <cell r="G532" t="str">
            <v>#</v>
          </cell>
          <cell r="H532" t="str">
            <v>S3/01/ZC01/Non affecté</v>
          </cell>
          <cell r="I532" t="str">
            <v>#</v>
          </cell>
          <cell r="J532" t="str">
            <v>S3/01/ZC01/Non affecté</v>
          </cell>
          <cell r="K532" t="str">
            <v>F</v>
          </cell>
          <cell r="L532" t="str">
            <v>Commande ferme</v>
          </cell>
          <cell r="M532">
            <v>0</v>
          </cell>
          <cell r="N532" t="str">
            <v>#</v>
          </cell>
        </row>
        <row r="533">
          <cell r="A533" t="str">
            <v>0005</v>
          </cell>
          <cell r="B533" t="str">
            <v>0</v>
          </cell>
          <cell r="C533" t="str">
            <v>IDE</v>
          </cell>
          <cell r="D533" t="str">
            <v>054</v>
          </cell>
          <cell r="E533" t="str">
            <v>03</v>
          </cell>
          <cell r="F533" t="str">
            <v>DIS</v>
          </cell>
          <cell r="G533" t="str">
            <v>#</v>
          </cell>
          <cell r="H533" t="str">
            <v>S3/01/ZC01/Non affecté</v>
          </cell>
          <cell r="I533" t="str">
            <v>#</v>
          </cell>
          <cell r="J533" t="str">
            <v>S3/01/ZC01/Non affecté</v>
          </cell>
          <cell r="K533" t="str">
            <v>I</v>
          </cell>
          <cell r="L533" t="str">
            <v>Livraison en préparation</v>
          </cell>
          <cell r="M533">
            <v>74.728020000000001</v>
          </cell>
          <cell r="N533" t="str">
            <v>#</v>
          </cell>
        </row>
        <row r="534">
          <cell r="A534" t="str">
            <v>0005</v>
          </cell>
          <cell r="B534" t="str">
            <v>0</v>
          </cell>
          <cell r="C534" t="str">
            <v>IDE</v>
          </cell>
          <cell r="D534" t="str">
            <v>054</v>
          </cell>
          <cell r="E534" t="str">
            <v>03</v>
          </cell>
          <cell r="F534" t="str">
            <v>DIS</v>
          </cell>
          <cell r="G534" t="str">
            <v>#</v>
          </cell>
          <cell r="H534" t="str">
            <v>S3/01/ZC01/Non affecté</v>
          </cell>
          <cell r="I534" t="str">
            <v>#</v>
          </cell>
          <cell r="J534" t="str">
            <v>S3/01/ZC01/Non affecté</v>
          </cell>
          <cell r="K534" t="str">
            <v>F</v>
          </cell>
          <cell r="L534" t="str">
            <v>Commande ferme</v>
          </cell>
          <cell r="M534">
            <v>62.323599999999999</v>
          </cell>
          <cell r="N534" t="str">
            <v>#</v>
          </cell>
        </row>
        <row r="535">
          <cell r="A535" t="str">
            <v>0005</v>
          </cell>
          <cell r="B535" t="str">
            <v>0</v>
          </cell>
          <cell r="C535" t="str">
            <v>IDE</v>
          </cell>
          <cell r="D535" t="str">
            <v>054</v>
          </cell>
          <cell r="E535" t="str">
            <v>03</v>
          </cell>
          <cell r="F535" t="str">
            <v>DIS</v>
          </cell>
          <cell r="G535" t="str">
            <v>#</v>
          </cell>
          <cell r="H535" t="str">
            <v>S3/01/ZC01/Non affecté</v>
          </cell>
          <cell r="I535" t="str">
            <v>#</v>
          </cell>
          <cell r="J535" t="str">
            <v>S3/01/ZC01/Non affecté</v>
          </cell>
          <cell r="K535" t="str">
            <v>P</v>
          </cell>
          <cell r="L535" t="str">
            <v>Prévisionnel</v>
          </cell>
          <cell r="M535">
            <v>8.5717199999999991</v>
          </cell>
          <cell r="N535" t="str">
            <v>#</v>
          </cell>
        </row>
        <row r="536">
          <cell r="A536" t="str">
            <v>0005</v>
          </cell>
          <cell r="B536" t="str">
            <v>0</v>
          </cell>
          <cell r="C536" t="str">
            <v>IDE</v>
          </cell>
          <cell r="D536" t="str">
            <v>054</v>
          </cell>
          <cell r="E536" t="str">
            <v>03</v>
          </cell>
          <cell r="F536" t="str">
            <v>MTO</v>
          </cell>
          <cell r="G536" t="str">
            <v>#</v>
          </cell>
          <cell r="H536" t="str">
            <v>S3/01/ZC01/Non affecté</v>
          </cell>
          <cell r="I536" t="str">
            <v>#</v>
          </cell>
          <cell r="J536" t="str">
            <v>S3/01/ZC01/Non affecté</v>
          </cell>
          <cell r="K536" t="str">
            <v>F</v>
          </cell>
          <cell r="L536" t="str">
            <v>Commande ferme</v>
          </cell>
          <cell r="M536">
            <v>1.17154</v>
          </cell>
          <cell r="N536" t="str">
            <v>#</v>
          </cell>
        </row>
        <row r="537">
          <cell r="A537" t="str">
            <v>0005</v>
          </cell>
          <cell r="B537" t="str">
            <v>0</v>
          </cell>
          <cell r="C537" t="str">
            <v>IDE</v>
          </cell>
          <cell r="D537" t="str">
            <v>054</v>
          </cell>
          <cell r="E537" t="str">
            <v>03</v>
          </cell>
          <cell r="F537" t="str">
            <v>MTO</v>
          </cell>
          <cell r="G537" t="str">
            <v>#</v>
          </cell>
          <cell r="H537" t="str">
            <v>S3/01/ZC01/Non affecté</v>
          </cell>
          <cell r="I537" t="str">
            <v>#</v>
          </cell>
          <cell r="J537" t="str">
            <v>S3/01/ZC01/Non affecté</v>
          </cell>
          <cell r="K537" t="str">
            <v>P</v>
          </cell>
          <cell r="L537" t="str">
            <v>Prévisionnel</v>
          </cell>
          <cell r="M537">
            <v>6.8803999999999998</v>
          </cell>
          <cell r="N537" t="str">
            <v>#</v>
          </cell>
        </row>
        <row r="538">
          <cell r="A538" t="str">
            <v>0005</v>
          </cell>
          <cell r="B538" t="str">
            <v>0</v>
          </cell>
          <cell r="C538" t="str">
            <v>IDE</v>
          </cell>
          <cell r="D538" t="str">
            <v>054</v>
          </cell>
          <cell r="E538" t="str">
            <v>03</v>
          </cell>
          <cell r="F538" t="str">
            <v>STL</v>
          </cell>
          <cell r="G538" t="str">
            <v>#</v>
          </cell>
          <cell r="H538" t="str">
            <v>S3/01/ZC01/Non affecté</v>
          </cell>
          <cell r="I538" t="str">
            <v>#</v>
          </cell>
          <cell r="J538" t="str">
            <v>S3/01/ZC01/Non affecté</v>
          </cell>
          <cell r="K538" t="str">
            <v>F</v>
          </cell>
          <cell r="L538" t="str">
            <v>Commande ferme</v>
          </cell>
          <cell r="M538">
            <v>0.67188000000000003</v>
          </cell>
          <cell r="N538" t="str">
            <v>#</v>
          </cell>
        </row>
        <row r="539">
          <cell r="A539" t="str">
            <v>0005</v>
          </cell>
          <cell r="B539" t="str">
            <v>0</v>
          </cell>
          <cell r="C539" t="str">
            <v>IDE</v>
          </cell>
          <cell r="D539" t="str">
            <v>055</v>
          </cell>
          <cell r="E539" t="str">
            <v>03</v>
          </cell>
          <cell r="F539" t="str">
            <v>DIS</v>
          </cell>
          <cell r="G539" t="str">
            <v>#</v>
          </cell>
          <cell r="H539" t="str">
            <v>S3/01/ZC01/Non affecté</v>
          </cell>
          <cell r="I539" t="str">
            <v>#</v>
          </cell>
          <cell r="J539" t="str">
            <v>S3/01/ZC01/Non affecté</v>
          </cell>
          <cell r="K539" t="str">
            <v>I</v>
          </cell>
          <cell r="L539" t="str">
            <v>Livraison en préparation</v>
          </cell>
          <cell r="M539">
            <v>255.1745997894277</v>
          </cell>
          <cell r="N539" t="str">
            <v>#</v>
          </cell>
        </row>
        <row r="540">
          <cell r="A540" t="str">
            <v>0005</v>
          </cell>
          <cell r="B540" t="str">
            <v>0</v>
          </cell>
          <cell r="C540" t="str">
            <v>IDE</v>
          </cell>
          <cell r="D540" t="str">
            <v>055</v>
          </cell>
          <cell r="E540" t="str">
            <v>03</v>
          </cell>
          <cell r="F540" t="str">
            <v>DIS</v>
          </cell>
          <cell r="G540" t="str">
            <v>#</v>
          </cell>
          <cell r="H540" t="str">
            <v>S3/01/ZC01/Non affecté</v>
          </cell>
          <cell r="I540" t="str">
            <v>#</v>
          </cell>
          <cell r="J540" t="str">
            <v>S3/01/ZC01/Non affecté</v>
          </cell>
          <cell r="K540" t="str">
            <v>F</v>
          </cell>
          <cell r="L540" t="str">
            <v>Commande ferme</v>
          </cell>
          <cell r="M540">
            <v>146.45599193147521</v>
          </cell>
          <cell r="N540" t="str">
            <v>#</v>
          </cell>
        </row>
        <row r="541">
          <cell r="A541" t="str">
            <v>0005</v>
          </cell>
          <cell r="B541" t="str">
            <v>0</v>
          </cell>
          <cell r="C541" t="str">
            <v>IDE</v>
          </cell>
          <cell r="D541" t="str">
            <v>055</v>
          </cell>
          <cell r="E541" t="str">
            <v>03</v>
          </cell>
          <cell r="F541" t="str">
            <v>STL</v>
          </cell>
          <cell r="G541" t="str">
            <v>#</v>
          </cell>
          <cell r="H541" t="str">
            <v>S3/01/ZC01/Non affecté</v>
          </cell>
          <cell r="I541" t="str">
            <v>#</v>
          </cell>
          <cell r="J541" t="str">
            <v>S3/01/ZC01/Non affecté</v>
          </cell>
          <cell r="K541" t="str">
            <v>F</v>
          </cell>
          <cell r="L541" t="str">
            <v>Commande ferme</v>
          </cell>
          <cell r="M541">
            <v>1.5406</v>
          </cell>
          <cell r="N541" t="str">
            <v>#</v>
          </cell>
        </row>
        <row r="542">
          <cell r="A542" t="str">
            <v>0005</v>
          </cell>
          <cell r="B542" t="str">
            <v>0</v>
          </cell>
          <cell r="C542" t="str">
            <v>IDE</v>
          </cell>
          <cell r="D542" t="str">
            <v>055</v>
          </cell>
          <cell r="E542" t="str">
            <v>04</v>
          </cell>
          <cell r="F542" t="str">
            <v>MQC</v>
          </cell>
          <cell r="G542" t="str">
            <v>#</v>
          </cell>
          <cell r="H542" t="str">
            <v>S3/01/ZC01/Non affecté</v>
          </cell>
          <cell r="I542" t="str">
            <v>#</v>
          </cell>
          <cell r="J542" t="str">
            <v>S3/01/ZC01/Non affecté</v>
          </cell>
          <cell r="K542" t="str">
            <v>F</v>
          </cell>
          <cell r="L542" t="str">
            <v>Commande ferme</v>
          </cell>
          <cell r="M542">
            <v>41.917559983066823</v>
          </cell>
          <cell r="N542" t="str">
            <v>#</v>
          </cell>
        </row>
        <row r="543">
          <cell r="A543" t="str">
            <v>0005</v>
          </cell>
          <cell r="B543" t="str">
            <v>0</v>
          </cell>
          <cell r="C543" t="str">
            <v>IDE</v>
          </cell>
          <cell r="D543" t="str">
            <v>055</v>
          </cell>
          <cell r="E543" t="str">
            <v>04</v>
          </cell>
          <cell r="F543" t="str">
            <v>STL</v>
          </cell>
          <cell r="G543" t="str">
            <v>#</v>
          </cell>
          <cell r="H543" t="str">
            <v>S3/01/ZC01/Non affecté</v>
          </cell>
          <cell r="I543" t="str">
            <v>#</v>
          </cell>
          <cell r="J543" t="str">
            <v>S3/01/ZC01/Non affecté</v>
          </cell>
          <cell r="K543" t="str">
            <v>I</v>
          </cell>
          <cell r="L543" t="str">
            <v>Livraison en préparation</v>
          </cell>
          <cell r="M543">
            <v>29.433682222616721</v>
          </cell>
          <cell r="N543" t="str">
            <v>#</v>
          </cell>
        </row>
        <row r="544">
          <cell r="A544" t="str">
            <v>0005</v>
          </cell>
          <cell r="B544" t="str">
            <v>0</v>
          </cell>
          <cell r="C544" t="str">
            <v>IDE</v>
          </cell>
          <cell r="D544" t="str">
            <v>055</v>
          </cell>
          <cell r="E544" t="str">
            <v>04</v>
          </cell>
          <cell r="F544" t="str">
            <v>STL</v>
          </cell>
          <cell r="G544" t="str">
            <v>#</v>
          </cell>
          <cell r="H544" t="str">
            <v>S3/01/ZC01/Non affecté</v>
          </cell>
          <cell r="I544" t="str">
            <v>#</v>
          </cell>
          <cell r="J544" t="str">
            <v>S3/01/ZC01/Non affecté</v>
          </cell>
          <cell r="K544" t="str">
            <v>F</v>
          </cell>
          <cell r="L544" t="str">
            <v>Commande ferme</v>
          </cell>
          <cell r="M544">
            <v>16.60717</v>
          </cell>
          <cell r="N544" t="str">
            <v>#</v>
          </cell>
        </row>
        <row r="545">
          <cell r="A545" t="str">
            <v>0005</v>
          </cell>
          <cell r="B545" t="str">
            <v>0</v>
          </cell>
          <cell r="C545" t="str">
            <v>IDE</v>
          </cell>
          <cell r="D545" t="str">
            <v>063</v>
          </cell>
          <cell r="E545" t="str">
            <v>03</v>
          </cell>
          <cell r="F545" t="str">
            <v>DIS</v>
          </cell>
          <cell r="G545" t="str">
            <v>#</v>
          </cell>
          <cell r="H545" t="str">
            <v>S3/01/ZC01/Non affecté</v>
          </cell>
          <cell r="I545" t="str">
            <v>#</v>
          </cell>
          <cell r="J545" t="str">
            <v>S3/01/ZC01/Non affecté</v>
          </cell>
          <cell r="K545" t="str">
            <v>I</v>
          </cell>
          <cell r="L545" t="str">
            <v>Livraison en préparation</v>
          </cell>
          <cell r="M545">
            <v>2.4420000000000001E-2</v>
          </cell>
          <cell r="N545" t="str">
            <v>#</v>
          </cell>
        </row>
        <row r="546">
          <cell r="A546" t="str">
            <v>0005</v>
          </cell>
          <cell r="B546" t="str">
            <v>0</v>
          </cell>
          <cell r="C546" t="str">
            <v>IDE</v>
          </cell>
          <cell r="D546" t="str">
            <v>063</v>
          </cell>
          <cell r="E546" t="str">
            <v>03</v>
          </cell>
          <cell r="F546" t="str">
            <v>DIS</v>
          </cell>
          <cell r="G546" t="str">
            <v>#</v>
          </cell>
          <cell r="H546" t="str">
            <v>S3/01/ZC01/Non affecté</v>
          </cell>
          <cell r="I546" t="str">
            <v>#</v>
          </cell>
          <cell r="J546" t="str">
            <v>S3/01/ZC01/Non affecté</v>
          </cell>
          <cell r="K546" t="str">
            <v>F</v>
          </cell>
          <cell r="L546" t="str">
            <v>Commande ferme</v>
          </cell>
          <cell r="M546">
            <v>8.609E-2</v>
          </cell>
          <cell r="N546" t="str">
            <v>#</v>
          </cell>
        </row>
        <row r="547">
          <cell r="A547" t="str">
            <v>0005</v>
          </cell>
          <cell r="B547" t="str">
            <v>0</v>
          </cell>
          <cell r="C547" t="str">
            <v>IDE</v>
          </cell>
          <cell r="D547" t="str">
            <v>063</v>
          </cell>
          <cell r="E547" t="str">
            <v>03</v>
          </cell>
          <cell r="F547" t="str">
            <v>DIS</v>
          </cell>
          <cell r="G547" t="str">
            <v>#</v>
          </cell>
          <cell r="H547" t="str">
            <v>S3/01/ZC01/Non affecté</v>
          </cell>
          <cell r="I547" t="str">
            <v>9000387</v>
          </cell>
          <cell r="J547" t="str">
            <v>AFRIQUE FRANCOPHONE INDUSTRY</v>
          </cell>
          <cell r="K547" t="str">
            <v>I</v>
          </cell>
          <cell r="L547" t="str">
            <v>Livraison en préparation</v>
          </cell>
          <cell r="M547">
            <v>47.539879999999997</v>
          </cell>
          <cell r="N547" t="str">
            <v>9000387</v>
          </cell>
        </row>
        <row r="548">
          <cell r="A548" t="str">
            <v>0005</v>
          </cell>
          <cell r="B548" t="str">
            <v>0</v>
          </cell>
          <cell r="C548" t="str">
            <v>IDE</v>
          </cell>
          <cell r="D548" t="str">
            <v>063</v>
          </cell>
          <cell r="E548" t="str">
            <v>03</v>
          </cell>
          <cell r="F548" t="str">
            <v>DIS</v>
          </cell>
          <cell r="G548" t="str">
            <v>#</v>
          </cell>
          <cell r="H548" t="str">
            <v>S3/01/ZC01/Non affecté</v>
          </cell>
          <cell r="I548" t="str">
            <v>9000387</v>
          </cell>
          <cell r="J548" t="str">
            <v>AFRIQUE FRANCOPHONE INDUSTRY</v>
          </cell>
          <cell r="K548" t="str">
            <v>F</v>
          </cell>
          <cell r="L548" t="str">
            <v>Commande ferme</v>
          </cell>
          <cell r="M548">
            <v>59.124400000000001</v>
          </cell>
          <cell r="N548" t="str">
            <v>9000387</v>
          </cell>
        </row>
        <row r="549">
          <cell r="A549" t="str">
            <v>0005</v>
          </cell>
          <cell r="B549" t="str">
            <v>0</v>
          </cell>
          <cell r="C549" t="str">
            <v>IOE</v>
          </cell>
          <cell r="D549" t="str">
            <v>030</v>
          </cell>
          <cell r="E549" t="str">
            <v>20</v>
          </cell>
          <cell r="F549" t="str">
            <v>AGR</v>
          </cell>
          <cell r="G549" t="str">
            <v>#</v>
          </cell>
          <cell r="H549" t="str">
            <v>S3/01/ZC01/Non affecté</v>
          </cell>
          <cell r="I549" t="str">
            <v>#</v>
          </cell>
          <cell r="J549" t="str">
            <v>S3/01/ZC01/Non affecté</v>
          </cell>
          <cell r="K549" t="str">
            <v>I</v>
          </cell>
          <cell r="L549" t="str">
            <v>Livraison en préparation</v>
          </cell>
          <cell r="M549">
            <v>43.028889999999997</v>
          </cell>
          <cell r="N549" t="str">
            <v>#</v>
          </cell>
        </row>
        <row r="550">
          <cell r="A550" t="str">
            <v>0005</v>
          </cell>
          <cell r="B550" t="str">
            <v>0</v>
          </cell>
          <cell r="C550" t="str">
            <v>IOE</v>
          </cell>
          <cell r="D550" t="str">
            <v>030</v>
          </cell>
          <cell r="E550" t="str">
            <v>20</v>
          </cell>
          <cell r="F550" t="str">
            <v>AGR</v>
          </cell>
          <cell r="G550" t="str">
            <v>#</v>
          </cell>
          <cell r="H550" t="str">
            <v>S3/01/ZC01/Non affecté</v>
          </cell>
          <cell r="I550" t="str">
            <v>#</v>
          </cell>
          <cell r="J550" t="str">
            <v>S3/01/ZC01/Non affecté</v>
          </cell>
          <cell r="K550" t="str">
            <v>F</v>
          </cell>
          <cell r="L550" t="str">
            <v>Commande ferme</v>
          </cell>
          <cell r="M550">
            <v>61.084480000000006</v>
          </cell>
          <cell r="N550" t="str">
            <v>#</v>
          </cell>
        </row>
        <row r="551">
          <cell r="A551" t="str">
            <v>0005</v>
          </cell>
          <cell r="B551" t="str">
            <v>0</v>
          </cell>
          <cell r="C551" t="str">
            <v>IOE</v>
          </cell>
          <cell r="D551" t="str">
            <v>030</v>
          </cell>
          <cell r="E551" t="str">
            <v>20</v>
          </cell>
          <cell r="F551" t="str">
            <v>AGR</v>
          </cell>
          <cell r="G551" t="str">
            <v>#</v>
          </cell>
          <cell r="H551" t="str">
            <v>S3/01/ZC01/Non affecté</v>
          </cell>
          <cell r="I551" t="str">
            <v>#</v>
          </cell>
          <cell r="J551" t="str">
            <v>S3/01/ZC01/Non affecté</v>
          </cell>
          <cell r="K551" t="str">
            <v>P</v>
          </cell>
          <cell r="L551" t="str">
            <v>Prévisionnel</v>
          </cell>
          <cell r="M551">
            <v>0.38</v>
          </cell>
          <cell r="N551" t="str">
            <v>#</v>
          </cell>
        </row>
        <row r="552">
          <cell r="A552" t="str">
            <v>0005</v>
          </cell>
          <cell r="B552" t="str">
            <v>0</v>
          </cell>
          <cell r="C552" t="str">
            <v>IOE</v>
          </cell>
          <cell r="D552" t="str">
            <v>030</v>
          </cell>
          <cell r="E552" t="str">
            <v>20</v>
          </cell>
          <cell r="F552" t="str">
            <v>COM</v>
          </cell>
          <cell r="G552" t="str">
            <v>#</v>
          </cell>
          <cell r="H552" t="str">
            <v>S3/01/ZC01/Non affecté</v>
          </cell>
          <cell r="I552" t="str">
            <v>#</v>
          </cell>
          <cell r="J552" t="str">
            <v>S3/01/ZC01/Non affecté</v>
          </cell>
          <cell r="K552" t="str">
            <v>I</v>
          </cell>
          <cell r="L552" t="str">
            <v>Livraison en préparation</v>
          </cell>
          <cell r="M552">
            <v>8.9975151217917286</v>
          </cell>
          <cell r="N552" t="str">
            <v>#</v>
          </cell>
        </row>
        <row r="553">
          <cell r="A553" t="str">
            <v>0005</v>
          </cell>
          <cell r="B553" t="str">
            <v>0</v>
          </cell>
          <cell r="C553" t="str">
            <v>IOE</v>
          </cell>
          <cell r="D553" t="str">
            <v>030</v>
          </cell>
          <cell r="E553" t="str">
            <v>20</v>
          </cell>
          <cell r="F553" t="str">
            <v>COM</v>
          </cell>
          <cell r="G553" t="str">
            <v>#</v>
          </cell>
          <cell r="H553" t="str">
            <v>S3/01/ZC01/Non affecté</v>
          </cell>
          <cell r="I553" t="str">
            <v>#</v>
          </cell>
          <cell r="J553" t="str">
            <v>S3/01/ZC01/Non affecté</v>
          </cell>
          <cell r="K553" t="str">
            <v>F</v>
          </cell>
          <cell r="L553" t="str">
            <v>Commande ferme</v>
          </cell>
          <cell r="M553">
            <v>9.479383643943109</v>
          </cell>
          <cell r="N553" t="str">
            <v>#</v>
          </cell>
        </row>
        <row r="554">
          <cell r="A554" t="str">
            <v>0005</v>
          </cell>
          <cell r="B554" t="str">
            <v>0</v>
          </cell>
          <cell r="C554" t="str">
            <v>IOE</v>
          </cell>
          <cell r="D554" t="str">
            <v>030</v>
          </cell>
          <cell r="E554" t="str">
            <v>20</v>
          </cell>
          <cell r="F554" t="str">
            <v>LTR</v>
          </cell>
          <cell r="G554" t="str">
            <v>#</v>
          </cell>
          <cell r="H554" t="str">
            <v>S3/01/ZC01/Non affecté</v>
          </cell>
          <cell r="I554" t="str">
            <v>#</v>
          </cell>
          <cell r="J554" t="str">
            <v>S3/01/ZC01/Non affecté</v>
          </cell>
          <cell r="K554" t="str">
            <v>I</v>
          </cell>
          <cell r="L554" t="str">
            <v>Livraison en préparation</v>
          </cell>
          <cell r="M554">
            <v>7.7</v>
          </cell>
          <cell r="N554" t="str">
            <v>#</v>
          </cell>
        </row>
        <row r="555">
          <cell r="A555" t="str">
            <v>0005</v>
          </cell>
          <cell r="B555" t="str">
            <v>0</v>
          </cell>
          <cell r="C555" t="str">
            <v>IOE</v>
          </cell>
          <cell r="D555" t="str">
            <v>030</v>
          </cell>
          <cell r="E555" t="str">
            <v>20</v>
          </cell>
          <cell r="F555" t="str">
            <v>LTR</v>
          </cell>
          <cell r="G555" t="str">
            <v>#</v>
          </cell>
          <cell r="H555" t="str">
            <v>S3/01/ZC01/Non affecté</v>
          </cell>
          <cell r="I555" t="str">
            <v>#</v>
          </cell>
          <cell r="J555" t="str">
            <v>S3/01/ZC01/Non affecté</v>
          </cell>
          <cell r="K555" t="str">
            <v>F</v>
          </cell>
          <cell r="L555" t="str">
            <v>Commande ferme</v>
          </cell>
          <cell r="M555">
            <v>18.437759999999997</v>
          </cell>
          <cell r="N555" t="str">
            <v>#</v>
          </cell>
        </row>
        <row r="556">
          <cell r="A556" t="str">
            <v>0005</v>
          </cell>
          <cell r="B556" t="str">
            <v>0</v>
          </cell>
          <cell r="C556" t="str">
            <v>IOE</v>
          </cell>
          <cell r="D556" t="str">
            <v>030</v>
          </cell>
          <cell r="E556" t="str">
            <v>20</v>
          </cell>
          <cell r="F556" t="str">
            <v>PMT</v>
          </cell>
          <cell r="G556" t="str">
            <v>#</v>
          </cell>
          <cell r="H556" t="str">
            <v>S3/01/ZC01/Non affecté</v>
          </cell>
          <cell r="I556" t="str">
            <v>#</v>
          </cell>
          <cell r="J556" t="str">
            <v>S3/01/ZC01/Non affecté</v>
          </cell>
          <cell r="K556" t="str">
            <v>I</v>
          </cell>
          <cell r="L556" t="str">
            <v>Livraison en préparation</v>
          </cell>
          <cell r="M556">
            <v>0.30660000000000004</v>
          </cell>
          <cell r="N556" t="str">
            <v>#</v>
          </cell>
        </row>
        <row r="557">
          <cell r="A557" t="str">
            <v>0005</v>
          </cell>
          <cell r="B557" t="str">
            <v>0</v>
          </cell>
          <cell r="C557" t="str">
            <v>IOE</v>
          </cell>
          <cell r="D557" t="str">
            <v>030</v>
          </cell>
          <cell r="E557" t="str">
            <v>20</v>
          </cell>
          <cell r="F557" t="str">
            <v>PMT</v>
          </cell>
          <cell r="G557" t="str">
            <v>#</v>
          </cell>
          <cell r="H557" t="str">
            <v>S3/01/ZC01/Non affecté</v>
          </cell>
          <cell r="I557" t="str">
            <v>#</v>
          </cell>
          <cell r="J557" t="str">
            <v>S3/01/ZC01/Non affecté</v>
          </cell>
          <cell r="K557" t="str">
            <v>F</v>
          </cell>
          <cell r="L557" t="str">
            <v>Commande ferme</v>
          </cell>
          <cell r="M557">
            <v>30.878740000000001</v>
          </cell>
          <cell r="N557" t="str">
            <v>#</v>
          </cell>
        </row>
        <row r="558">
          <cell r="A558" t="str">
            <v>0005</v>
          </cell>
          <cell r="B558" t="str">
            <v>0</v>
          </cell>
          <cell r="C558" t="str">
            <v>IOE</v>
          </cell>
          <cell r="D558" t="str">
            <v>030</v>
          </cell>
          <cell r="E558" t="str">
            <v>20</v>
          </cell>
          <cell r="F558" t="str">
            <v>PMT</v>
          </cell>
          <cell r="G558" t="str">
            <v>#</v>
          </cell>
          <cell r="H558" t="str">
            <v>S3/01/ZC01/Non affecté</v>
          </cell>
          <cell r="I558" t="str">
            <v>#</v>
          </cell>
          <cell r="J558" t="str">
            <v>S3/01/ZC01/Non affecté</v>
          </cell>
          <cell r="K558" t="str">
            <v>P</v>
          </cell>
          <cell r="L558" t="str">
            <v>Prévisionnel</v>
          </cell>
          <cell r="M558">
            <v>1.63981</v>
          </cell>
          <cell r="N558" t="str">
            <v>#</v>
          </cell>
        </row>
        <row r="559">
          <cell r="A559" t="str">
            <v>0005</v>
          </cell>
          <cell r="B559" t="str">
            <v>0</v>
          </cell>
          <cell r="C559" t="str">
            <v>IOE</v>
          </cell>
          <cell r="D559" t="str">
            <v>030</v>
          </cell>
          <cell r="E559" t="str">
            <v>20</v>
          </cell>
          <cell r="F559" t="str">
            <v>RAI</v>
          </cell>
          <cell r="G559" t="str">
            <v>#</v>
          </cell>
          <cell r="H559" t="str">
            <v>S3/01/ZC01/Non affecté</v>
          </cell>
          <cell r="I559" t="str">
            <v>#</v>
          </cell>
          <cell r="J559" t="str">
            <v>S3/01/ZC01/Non affecté</v>
          </cell>
          <cell r="K559" t="str">
            <v>I</v>
          </cell>
          <cell r="L559" t="str">
            <v>Livraison en préparation</v>
          </cell>
          <cell r="M559">
            <v>143.07483999999999</v>
          </cell>
          <cell r="N559" t="str">
            <v>#</v>
          </cell>
        </row>
        <row r="560">
          <cell r="A560" t="str">
            <v>0005</v>
          </cell>
          <cell r="B560" t="str">
            <v>0</v>
          </cell>
          <cell r="C560" t="str">
            <v>IOE</v>
          </cell>
          <cell r="D560" t="str">
            <v>030</v>
          </cell>
          <cell r="E560" t="str">
            <v>20</v>
          </cell>
          <cell r="F560" t="str">
            <v>RAI</v>
          </cell>
          <cell r="G560" t="str">
            <v>#</v>
          </cell>
          <cell r="H560" t="str">
            <v>S3/01/ZC01/Non affecté</v>
          </cell>
          <cell r="I560" t="str">
            <v>#</v>
          </cell>
          <cell r="J560" t="str">
            <v>S3/01/ZC01/Non affecté</v>
          </cell>
          <cell r="K560" t="str">
            <v>F</v>
          </cell>
          <cell r="L560" t="str">
            <v>Commande ferme</v>
          </cell>
          <cell r="M560">
            <v>134.34510999999998</v>
          </cell>
          <cell r="N560" t="str">
            <v>#</v>
          </cell>
        </row>
        <row r="561">
          <cell r="A561" t="str">
            <v>0005</v>
          </cell>
          <cell r="B561" t="str">
            <v>0</v>
          </cell>
          <cell r="C561" t="str">
            <v>IOE</v>
          </cell>
          <cell r="D561" t="str">
            <v>030</v>
          </cell>
          <cell r="E561" t="str">
            <v>20</v>
          </cell>
          <cell r="F561" t="str">
            <v>RAI</v>
          </cell>
          <cell r="G561" t="str">
            <v>#</v>
          </cell>
          <cell r="H561" t="str">
            <v>S3/01/ZC01/Non affecté</v>
          </cell>
          <cell r="I561" t="str">
            <v>#</v>
          </cell>
          <cell r="J561" t="str">
            <v>S3/01/ZC01/Non affecté</v>
          </cell>
          <cell r="K561" t="str">
            <v>P</v>
          </cell>
          <cell r="L561" t="str">
            <v>Prévisionnel</v>
          </cell>
          <cell r="M561">
            <v>9.5860400000000006</v>
          </cell>
          <cell r="N561" t="str">
            <v>#</v>
          </cell>
        </row>
        <row r="562">
          <cell r="A562" t="str">
            <v>0005</v>
          </cell>
          <cell r="B562" t="str">
            <v>0</v>
          </cell>
          <cell r="C562" t="str">
            <v>IOE</v>
          </cell>
          <cell r="D562" t="str">
            <v>030</v>
          </cell>
          <cell r="E562" t="str">
            <v>20</v>
          </cell>
          <cell r="F562" t="str">
            <v>TEX</v>
          </cell>
          <cell r="G562" t="str">
            <v>#</v>
          </cell>
          <cell r="H562" t="str">
            <v>S3/01/ZC01/Non affecté</v>
          </cell>
          <cell r="I562" t="str">
            <v>#</v>
          </cell>
          <cell r="J562" t="str">
            <v>S3/01/ZC01/Non affecté</v>
          </cell>
          <cell r="K562" t="str">
            <v>I</v>
          </cell>
          <cell r="L562" t="str">
            <v>Livraison en préparation</v>
          </cell>
          <cell r="M562">
            <v>9.4610000000000003</v>
          </cell>
          <cell r="N562" t="str">
            <v>#</v>
          </cell>
        </row>
        <row r="563">
          <cell r="A563" t="str">
            <v>0005</v>
          </cell>
          <cell r="B563" t="str">
            <v>0</v>
          </cell>
          <cell r="C563" t="str">
            <v>IOE</v>
          </cell>
          <cell r="D563" t="str">
            <v>030</v>
          </cell>
          <cell r="E563" t="str">
            <v>20</v>
          </cell>
          <cell r="F563" t="str">
            <v>TEX</v>
          </cell>
          <cell r="G563" t="str">
            <v>#</v>
          </cell>
          <cell r="H563" t="str">
            <v>S3/01/ZC01/Non affecté</v>
          </cell>
          <cell r="I563" t="str">
            <v>#</v>
          </cell>
          <cell r="J563" t="str">
            <v>S3/01/ZC01/Non affecté</v>
          </cell>
          <cell r="K563" t="str">
            <v>F</v>
          </cell>
          <cell r="L563" t="str">
            <v>Commande ferme</v>
          </cell>
          <cell r="M563">
            <v>84.977100000000007</v>
          </cell>
          <cell r="N563" t="str">
            <v>#</v>
          </cell>
        </row>
        <row r="564">
          <cell r="A564" t="str">
            <v>0005</v>
          </cell>
          <cell r="B564" t="str">
            <v>0</v>
          </cell>
          <cell r="C564" t="str">
            <v>IOE</v>
          </cell>
          <cell r="D564" t="str">
            <v>030</v>
          </cell>
          <cell r="E564" t="str">
            <v>20</v>
          </cell>
          <cell r="F564" t="str">
            <v>TRM</v>
          </cell>
          <cell r="G564" t="str">
            <v>#</v>
          </cell>
          <cell r="H564" t="str">
            <v>S3/01/ZC01/Non affecté</v>
          </cell>
          <cell r="I564" t="str">
            <v>#</v>
          </cell>
          <cell r="J564" t="str">
            <v>S3/01/ZC01/Non affecté</v>
          </cell>
          <cell r="K564" t="str">
            <v>I</v>
          </cell>
          <cell r="L564" t="str">
            <v>Livraison en préparation</v>
          </cell>
          <cell r="M564">
            <v>5.2779600000000002</v>
          </cell>
          <cell r="N564" t="str">
            <v>#</v>
          </cell>
        </row>
        <row r="565">
          <cell r="A565" t="str">
            <v>0005</v>
          </cell>
          <cell r="B565" t="str">
            <v>0</v>
          </cell>
          <cell r="C565" t="str">
            <v>IOE</v>
          </cell>
          <cell r="D565" t="str">
            <v>030</v>
          </cell>
          <cell r="E565" t="str">
            <v>20</v>
          </cell>
          <cell r="F565" t="str">
            <v>TRM</v>
          </cell>
          <cell r="G565" t="str">
            <v>#</v>
          </cell>
          <cell r="H565" t="str">
            <v>S3/01/ZC01/Non affecté</v>
          </cell>
          <cell r="I565" t="str">
            <v>#</v>
          </cell>
          <cell r="J565" t="str">
            <v>S3/01/ZC01/Non affecté</v>
          </cell>
          <cell r="K565" t="str">
            <v>F</v>
          </cell>
          <cell r="L565" t="str">
            <v>Commande ferme</v>
          </cell>
          <cell r="M565">
            <v>7.1479499999999998</v>
          </cell>
          <cell r="N565" t="str">
            <v>#</v>
          </cell>
        </row>
        <row r="566">
          <cell r="A566" t="str">
            <v>0005</v>
          </cell>
          <cell r="B566" t="str">
            <v>0</v>
          </cell>
          <cell r="C566" t="str">
            <v>IOE</v>
          </cell>
          <cell r="D566" t="str">
            <v>030</v>
          </cell>
          <cell r="E566" t="str">
            <v>20</v>
          </cell>
          <cell r="F566" t="str">
            <v>TRM</v>
          </cell>
          <cell r="G566" t="str">
            <v>#</v>
          </cell>
          <cell r="H566" t="str">
            <v>S3/01/ZC01/Non affecté</v>
          </cell>
          <cell r="I566" t="str">
            <v>#</v>
          </cell>
          <cell r="J566" t="str">
            <v>S3/01/ZC01/Non affecté</v>
          </cell>
          <cell r="K566" t="str">
            <v>P</v>
          </cell>
          <cell r="L566" t="str">
            <v>Prévisionnel</v>
          </cell>
          <cell r="M566">
            <v>8.2436000000000007</v>
          </cell>
          <cell r="N566" t="str">
            <v>#</v>
          </cell>
        </row>
        <row r="567">
          <cell r="A567" t="str">
            <v>0005</v>
          </cell>
          <cell r="B567" t="str">
            <v>0</v>
          </cell>
          <cell r="C567" t="str">
            <v>IOE</v>
          </cell>
          <cell r="D567" t="str">
            <v>030</v>
          </cell>
          <cell r="E567" t="str">
            <v>21</v>
          </cell>
          <cell r="F567" t="str">
            <v>AER</v>
          </cell>
          <cell r="G567" t="str">
            <v>#</v>
          </cell>
          <cell r="H567" t="str">
            <v>S3/01/ZC01/Non affecté</v>
          </cell>
          <cell r="I567" t="str">
            <v>#</v>
          </cell>
          <cell r="J567" t="str">
            <v>S3/01/ZC01/Non affecté</v>
          </cell>
          <cell r="K567" t="str">
            <v>I</v>
          </cell>
          <cell r="L567" t="str">
            <v>Livraison en préparation</v>
          </cell>
          <cell r="M567">
            <v>2.5674999999999999</v>
          </cell>
          <cell r="N567" t="str">
            <v>#</v>
          </cell>
        </row>
        <row r="568">
          <cell r="A568" t="str">
            <v>0005</v>
          </cell>
          <cell r="B568" t="str">
            <v>0</v>
          </cell>
          <cell r="C568" t="str">
            <v>IOE</v>
          </cell>
          <cell r="D568" t="str">
            <v>030</v>
          </cell>
          <cell r="E568" t="str">
            <v>21</v>
          </cell>
          <cell r="F568" t="str">
            <v>AER</v>
          </cell>
          <cell r="G568" t="str">
            <v>#</v>
          </cell>
          <cell r="H568" t="str">
            <v>S3/01/ZC01/Non affecté</v>
          </cell>
          <cell r="I568" t="str">
            <v>#</v>
          </cell>
          <cell r="J568" t="str">
            <v>S3/01/ZC01/Non affecté</v>
          </cell>
          <cell r="K568" t="str">
            <v>F</v>
          </cell>
          <cell r="L568" t="str">
            <v>Commande ferme</v>
          </cell>
          <cell r="M568">
            <v>0</v>
          </cell>
          <cell r="N568" t="str">
            <v>#</v>
          </cell>
        </row>
        <row r="569">
          <cell r="A569" t="str">
            <v>0005</v>
          </cell>
          <cell r="B569" t="str">
            <v>0</v>
          </cell>
          <cell r="C569" t="str">
            <v>IOE</v>
          </cell>
          <cell r="D569" t="str">
            <v>030</v>
          </cell>
          <cell r="E569" t="str">
            <v>21</v>
          </cell>
          <cell r="F569" t="str">
            <v>AGR</v>
          </cell>
          <cell r="G569" t="str">
            <v>#</v>
          </cell>
          <cell r="H569" t="str">
            <v>S3/01/ZC01/Non affecté</v>
          </cell>
          <cell r="I569" t="str">
            <v>#</v>
          </cell>
          <cell r="J569" t="str">
            <v>S3/01/ZC01/Non affecté</v>
          </cell>
          <cell r="K569" t="str">
            <v>I</v>
          </cell>
          <cell r="L569" t="str">
            <v>Livraison en préparation</v>
          </cell>
          <cell r="M569">
            <v>1.4095199999999999</v>
          </cell>
          <cell r="N569" t="str">
            <v>#</v>
          </cell>
        </row>
        <row r="570">
          <cell r="A570" t="str">
            <v>0005</v>
          </cell>
          <cell r="B570" t="str">
            <v>0</v>
          </cell>
          <cell r="C570" t="str">
            <v>IOE</v>
          </cell>
          <cell r="D570" t="str">
            <v>030</v>
          </cell>
          <cell r="E570" t="str">
            <v>21</v>
          </cell>
          <cell r="F570" t="str">
            <v>AGR</v>
          </cell>
          <cell r="G570" t="str">
            <v>#</v>
          </cell>
          <cell r="H570" t="str">
            <v>S3/01/ZC01/Non affecté</v>
          </cell>
          <cell r="I570" t="str">
            <v>#</v>
          </cell>
          <cell r="J570" t="str">
            <v>S3/01/ZC01/Non affecté</v>
          </cell>
          <cell r="K570" t="str">
            <v>F</v>
          </cell>
          <cell r="L570" t="str">
            <v>Commande ferme</v>
          </cell>
          <cell r="M570">
            <v>16.304839999999999</v>
          </cell>
          <cell r="N570" t="str">
            <v>#</v>
          </cell>
        </row>
        <row r="571">
          <cell r="A571" t="str">
            <v>0005</v>
          </cell>
          <cell r="B571" t="str">
            <v>0</v>
          </cell>
          <cell r="C571" t="str">
            <v>IOE</v>
          </cell>
          <cell r="D571" t="str">
            <v>030</v>
          </cell>
          <cell r="E571" t="str">
            <v>21</v>
          </cell>
          <cell r="F571" t="str">
            <v>AGR</v>
          </cell>
          <cell r="G571" t="str">
            <v>#</v>
          </cell>
          <cell r="H571" t="str">
            <v>S3/01/ZC01/Non affecté</v>
          </cell>
          <cell r="I571" t="str">
            <v>#</v>
          </cell>
          <cell r="J571" t="str">
            <v>S3/01/ZC01/Non affecté</v>
          </cell>
          <cell r="K571" t="str">
            <v>P</v>
          </cell>
          <cell r="L571" t="str">
            <v>Prévisionnel</v>
          </cell>
          <cell r="M571">
            <v>0.18656</v>
          </cell>
          <cell r="N571" t="str">
            <v>#</v>
          </cell>
        </row>
        <row r="572">
          <cell r="A572" t="str">
            <v>0005</v>
          </cell>
          <cell r="B572" t="str">
            <v>0</v>
          </cell>
          <cell r="C572" t="str">
            <v>IOE</v>
          </cell>
          <cell r="D572" t="str">
            <v>030</v>
          </cell>
          <cell r="E572" t="str">
            <v>21</v>
          </cell>
          <cell r="F572" t="str">
            <v>COM</v>
          </cell>
          <cell r="G572" t="str">
            <v>#</v>
          </cell>
          <cell r="H572" t="str">
            <v>S3/01/ZC01/Non affecté</v>
          </cell>
          <cell r="I572" t="str">
            <v>#</v>
          </cell>
          <cell r="J572" t="str">
            <v>S3/01/ZC01/Non affecté</v>
          </cell>
          <cell r="K572" t="str">
            <v>I</v>
          </cell>
          <cell r="L572" t="str">
            <v>Livraison en préparation</v>
          </cell>
          <cell r="M572">
            <v>0.27695999999999998</v>
          </cell>
          <cell r="N572" t="str">
            <v>#</v>
          </cell>
        </row>
        <row r="573">
          <cell r="A573" t="str">
            <v>0005</v>
          </cell>
          <cell r="B573" t="str">
            <v>0</v>
          </cell>
          <cell r="C573" t="str">
            <v>IOE</v>
          </cell>
          <cell r="D573" t="str">
            <v>030</v>
          </cell>
          <cell r="E573" t="str">
            <v>21</v>
          </cell>
          <cell r="F573" t="str">
            <v>COM</v>
          </cell>
          <cell r="G573" t="str">
            <v>#</v>
          </cell>
          <cell r="H573" t="str">
            <v>S3/01/ZC01/Non affecté</v>
          </cell>
          <cell r="I573" t="str">
            <v>#</v>
          </cell>
          <cell r="J573" t="str">
            <v>S3/01/ZC01/Non affecté</v>
          </cell>
          <cell r="K573" t="str">
            <v>F</v>
          </cell>
          <cell r="L573" t="str">
            <v>Commande ferme</v>
          </cell>
          <cell r="M573">
            <v>1.2654799999999999</v>
          </cell>
          <cell r="N573" t="str">
            <v>#</v>
          </cell>
        </row>
        <row r="574">
          <cell r="A574" t="str">
            <v>0005</v>
          </cell>
          <cell r="B574" t="str">
            <v>0</v>
          </cell>
          <cell r="C574" t="str">
            <v>IOE</v>
          </cell>
          <cell r="D574" t="str">
            <v>030</v>
          </cell>
          <cell r="E574" t="str">
            <v>21</v>
          </cell>
          <cell r="F574" t="str">
            <v>DIS</v>
          </cell>
          <cell r="G574" t="str">
            <v>#</v>
          </cell>
          <cell r="H574" t="str">
            <v>S3/01/ZC01/Non affecté</v>
          </cell>
          <cell r="I574" t="str">
            <v>#</v>
          </cell>
          <cell r="J574" t="str">
            <v>S3/01/ZC01/Non affecté</v>
          </cell>
          <cell r="K574" t="str">
            <v>F</v>
          </cell>
          <cell r="L574" t="str">
            <v>Commande ferme</v>
          </cell>
          <cell r="M574">
            <v>0.23280000000000001</v>
          </cell>
          <cell r="N574" t="str">
            <v>#</v>
          </cell>
        </row>
        <row r="575">
          <cell r="A575" t="str">
            <v>0005</v>
          </cell>
          <cell r="B575" t="str">
            <v>0</v>
          </cell>
          <cell r="C575" t="str">
            <v>IOE</v>
          </cell>
          <cell r="D575" t="str">
            <v>030</v>
          </cell>
          <cell r="E575" t="str">
            <v>21</v>
          </cell>
          <cell r="F575" t="str">
            <v>ENG</v>
          </cell>
          <cell r="G575" t="str">
            <v>#</v>
          </cell>
          <cell r="H575" t="str">
            <v>S3/01/ZC01/Non affecté</v>
          </cell>
          <cell r="I575" t="str">
            <v>#</v>
          </cell>
          <cell r="J575" t="str">
            <v>S3/01/ZC01/Non affecté</v>
          </cell>
          <cell r="K575" t="str">
            <v>I</v>
          </cell>
          <cell r="L575" t="str">
            <v>Livraison en préparation</v>
          </cell>
          <cell r="M575">
            <v>0.43110999999999999</v>
          </cell>
          <cell r="N575" t="str">
            <v>#</v>
          </cell>
        </row>
        <row r="576">
          <cell r="A576" t="str">
            <v>0005</v>
          </cell>
          <cell r="B576" t="str">
            <v>0</v>
          </cell>
          <cell r="C576" t="str">
            <v>IOE</v>
          </cell>
          <cell r="D576" t="str">
            <v>030</v>
          </cell>
          <cell r="E576" t="str">
            <v>21</v>
          </cell>
          <cell r="F576" t="str">
            <v>ENG</v>
          </cell>
          <cell r="G576" t="str">
            <v>#</v>
          </cell>
          <cell r="H576" t="str">
            <v>S3/01/ZC01/Non affecté</v>
          </cell>
          <cell r="I576" t="str">
            <v>#</v>
          </cell>
          <cell r="J576" t="str">
            <v>S3/01/ZC01/Non affecté</v>
          </cell>
          <cell r="K576" t="str">
            <v>F</v>
          </cell>
          <cell r="L576" t="str">
            <v>Commande ferme</v>
          </cell>
          <cell r="M576">
            <v>0</v>
          </cell>
          <cell r="N576" t="str">
            <v>#</v>
          </cell>
        </row>
        <row r="577">
          <cell r="A577" t="str">
            <v>0005</v>
          </cell>
          <cell r="B577" t="str">
            <v>0</v>
          </cell>
          <cell r="C577" t="str">
            <v>IOE</v>
          </cell>
          <cell r="D577" t="str">
            <v>030</v>
          </cell>
          <cell r="E577" t="str">
            <v>21</v>
          </cell>
          <cell r="F577" t="str">
            <v>ENG</v>
          </cell>
          <cell r="G577" t="str">
            <v>#</v>
          </cell>
          <cell r="H577" t="str">
            <v>S3/01/ZC01/Non affecté</v>
          </cell>
          <cell r="I577" t="str">
            <v>#</v>
          </cell>
          <cell r="J577" t="str">
            <v>S3/01/ZC01/Non affecté</v>
          </cell>
          <cell r="K577" t="str">
            <v>P</v>
          </cell>
          <cell r="L577" t="str">
            <v>Prévisionnel</v>
          </cell>
          <cell r="M577">
            <v>4.3516000000000004</v>
          </cell>
          <cell r="N577" t="str">
            <v>#</v>
          </cell>
        </row>
        <row r="578">
          <cell r="A578" t="str">
            <v>0005</v>
          </cell>
          <cell r="B578" t="str">
            <v>0</v>
          </cell>
          <cell r="C578" t="str">
            <v>IOE</v>
          </cell>
          <cell r="D578" t="str">
            <v>030</v>
          </cell>
          <cell r="E578" t="str">
            <v>21</v>
          </cell>
          <cell r="F578" t="str">
            <v>MED</v>
          </cell>
          <cell r="G578" t="str">
            <v>#</v>
          </cell>
          <cell r="H578" t="str">
            <v>S3/01/ZC01/Non affecté</v>
          </cell>
          <cell r="I578" t="str">
            <v>#</v>
          </cell>
          <cell r="J578" t="str">
            <v>S3/01/ZC01/Non affecté</v>
          </cell>
          <cell r="K578" t="str">
            <v>F</v>
          </cell>
          <cell r="L578" t="str">
            <v>Commande ferme</v>
          </cell>
          <cell r="M578">
            <v>0</v>
          </cell>
          <cell r="N578" t="str">
            <v>#</v>
          </cell>
        </row>
        <row r="579">
          <cell r="A579" t="str">
            <v>0005</v>
          </cell>
          <cell r="B579" t="str">
            <v>0</v>
          </cell>
          <cell r="C579" t="str">
            <v>IOE</v>
          </cell>
          <cell r="D579" t="str">
            <v>030</v>
          </cell>
          <cell r="E579" t="str">
            <v>21</v>
          </cell>
          <cell r="F579" t="str">
            <v>MEQ</v>
          </cell>
          <cell r="G579" t="str">
            <v>#</v>
          </cell>
          <cell r="H579" t="str">
            <v>S3/01/ZC01/Non affecté</v>
          </cell>
          <cell r="I579" t="str">
            <v>#</v>
          </cell>
          <cell r="J579" t="str">
            <v>S3/01/ZC01/Non affecté</v>
          </cell>
          <cell r="K579" t="str">
            <v>I</v>
          </cell>
          <cell r="L579" t="str">
            <v>Livraison en préparation</v>
          </cell>
          <cell r="M579">
            <v>4.7349199999999998</v>
          </cell>
          <cell r="N579" t="str">
            <v>#</v>
          </cell>
        </row>
        <row r="580">
          <cell r="A580" t="str">
            <v>0005</v>
          </cell>
          <cell r="B580" t="str">
            <v>0</v>
          </cell>
          <cell r="C580" t="str">
            <v>IOE</v>
          </cell>
          <cell r="D580" t="str">
            <v>030</v>
          </cell>
          <cell r="E580" t="str">
            <v>21</v>
          </cell>
          <cell r="F580" t="str">
            <v>MEQ</v>
          </cell>
          <cell r="G580" t="str">
            <v>#</v>
          </cell>
          <cell r="H580" t="str">
            <v>S3/01/ZC01/Non affecté</v>
          </cell>
          <cell r="I580" t="str">
            <v>#</v>
          </cell>
          <cell r="J580" t="str">
            <v>S3/01/ZC01/Non affecté</v>
          </cell>
          <cell r="K580" t="str">
            <v>F</v>
          </cell>
          <cell r="L580" t="str">
            <v>Commande ferme</v>
          </cell>
          <cell r="M580">
            <v>15.95923</v>
          </cell>
          <cell r="N580" t="str">
            <v>#</v>
          </cell>
        </row>
        <row r="581">
          <cell r="A581" t="str">
            <v>0005</v>
          </cell>
          <cell r="B581" t="str">
            <v>0</v>
          </cell>
          <cell r="C581" t="str">
            <v>IOE</v>
          </cell>
          <cell r="D581" t="str">
            <v>030</v>
          </cell>
          <cell r="E581" t="str">
            <v>21</v>
          </cell>
          <cell r="F581" t="str">
            <v>MHD</v>
          </cell>
          <cell r="G581" t="str">
            <v>#</v>
          </cell>
          <cell r="H581" t="str">
            <v>S3/01/ZC01/Non affecté</v>
          </cell>
          <cell r="I581" t="str">
            <v>#</v>
          </cell>
          <cell r="J581" t="str">
            <v>S3/01/ZC01/Non affecté</v>
          </cell>
          <cell r="K581" t="str">
            <v>F</v>
          </cell>
          <cell r="L581" t="str">
            <v>Commande ferme</v>
          </cell>
          <cell r="M581">
            <v>15.887930000000001</v>
          </cell>
          <cell r="N581" t="str">
            <v>#</v>
          </cell>
        </row>
        <row r="582">
          <cell r="A582" t="str">
            <v>0005</v>
          </cell>
          <cell r="B582" t="str">
            <v>0</v>
          </cell>
          <cell r="C582" t="str">
            <v>IOE</v>
          </cell>
          <cell r="D582" t="str">
            <v>030</v>
          </cell>
          <cell r="E582" t="str">
            <v>21</v>
          </cell>
          <cell r="F582" t="str">
            <v>MHD</v>
          </cell>
          <cell r="G582" t="str">
            <v>#</v>
          </cell>
          <cell r="H582" t="str">
            <v>S3/01/ZC01/Non affecté</v>
          </cell>
          <cell r="I582" t="str">
            <v>#</v>
          </cell>
          <cell r="J582" t="str">
            <v>S3/01/ZC01/Non affecté</v>
          </cell>
          <cell r="K582" t="str">
            <v>P</v>
          </cell>
          <cell r="L582" t="str">
            <v>Prévisionnel</v>
          </cell>
          <cell r="M582">
            <v>0.94153999999999993</v>
          </cell>
          <cell r="N582" t="str">
            <v>#</v>
          </cell>
        </row>
        <row r="583">
          <cell r="A583" t="str">
            <v>0005</v>
          </cell>
          <cell r="B583" t="str">
            <v>0</v>
          </cell>
          <cell r="C583" t="str">
            <v>IOE</v>
          </cell>
          <cell r="D583" t="str">
            <v>030</v>
          </cell>
          <cell r="E583" t="str">
            <v>21</v>
          </cell>
          <cell r="F583" t="str">
            <v>MSC</v>
          </cell>
          <cell r="G583" t="str">
            <v>#</v>
          </cell>
          <cell r="H583" t="str">
            <v>S3/01/ZC01/Non affecté</v>
          </cell>
          <cell r="I583" t="str">
            <v>#</v>
          </cell>
          <cell r="J583" t="str">
            <v>S3/01/ZC01/Non affecté</v>
          </cell>
          <cell r="K583" t="str">
            <v>I</v>
          </cell>
          <cell r="L583" t="str">
            <v>Livraison en préparation</v>
          </cell>
          <cell r="M583">
            <v>0.1439</v>
          </cell>
          <cell r="N583" t="str">
            <v>#</v>
          </cell>
        </row>
        <row r="584">
          <cell r="A584" t="str">
            <v>0005</v>
          </cell>
          <cell r="B584" t="str">
            <v>0</v>
          </cell>
          <cell r="C584" t="str">
            <v>IOE</v>
          </cell>
          <cell r="D584" t="str">
            <v>030</v>
          </cell>
          <cell r="E584" t="str">
            <v>21</v>
          </cell>
          <cell r="F584" t="str">
            <v>MSC</v>
          </cell>
          <cell r="G584" t="str">
            <v>#</v>
          </cell>
          <cell r="H584" t="str">
            <v>S3/01/ZC01/Non affecté</v>
          </cell>
          <cell r="I584" t="str">
            <v>#</v>
          </cell>
          <cell r="J584" t="str">
            <v>S3/01/ZC01/Non affecté</v>
          </cell>
          <cell r="K584" t="str">
            <v>F</v>
          </cell>
          <cell r="L584" t="str">
            <v>Commande ferme</v>
          </cell>
          <cell r="M584">
            <v>6.3431199999999999</v>
          </cell>
          <cell r="N584" t="str">
            <v>#</v>
          </cell>
        </row>
        <row r="585">
          <cell r="A585" t="str">
            <v>0005</v>
          </cell>
          <cell r="B585" t="str">
            <v>0</v>
          </cell>
          <cell r="C585" t="str">
            <v>IOE</v>
          </cell>
          <cell r="D585" t="str">
            <v>030</v>
          </cell>
          <cell r="E585" t="str">
            <v>21</v>
          </cell>
          <cell r="F585" t="str">
            <v>MSC</v>
          </cell>
          <cell r="G585" t="str">
            <v>#</v>
          </cell>
          <cell r="H585" t="str">
            <v>S3/01/ZC01/Non affecté</v>
          </cell>
          <cell r="I585" t="str">
            <v>#</v>
          </cell>
          <cell r="J585" t="str">
            <v>S3/01/ZC01/Non affecté</v>
          </cell>
          <cell r="K585" t="str">
            <v>P</v>
          </cell>
          <cell r="L585" t="str">
            <v>Prévisionnel</v>
          </cell>
          <cell r="M585">
            <v>1.9210399999999999</v>
          </cell>
          <cell r="N585" t="str">
            <v>#</v>
          </cell>
        </row>
        <row r="586">
          <cell r="A586" t="str">
            <v>0005</v>
          </cell>
          <cell r="B586" t="str">
            <v>0</v>
          </cell>
          <cell r="C586" t="str">
            <v>IOE</v>
          </cell>
          <cell r="D586" t="str">
            <v>030</v>
          </cell>
          <cell r="E586" t="str">
            <v>21</v>
          </cell>
          <cell r="F586" t="str">
            <v>MTO</v>
          </cell>
          <cell r="G586" t="str">
            <v>#</v>
          </cell>
          <cell r="H586" t="str">
            <v>S3/01/ZC01/Non affecté</v>
          </cell>
          <cell r="I586" t="str">
            <v>#</v>
          </cell>
          <cell r="J586" t="str">
            <v>S3/01/ZC01/Non affecté</v>
          </cell>
          <cell r="K586" t="str">
            <v>F</v>
          </cell>
          <cell r="L586" t="str">
            <v>Commande ferme</v>
          </cell>
          <cell r="M586">
            <v>3.6510199999999999</v>
          </cell>
          <cell r="N586" t="str">
            <v>#</v>
          </cell>
        </row>
        <row r="587">
          <cell r="A587" t="str">
            <v>0005</v>
          </cell>
          <cell r="B587" t="str">
            <v>0</v>
          </cell>
          <cell r="C587" t="str">
            <v>IOE</v>
          </cell>
          <cell r="D587" t="str">
            <v>030</v>
          </cell>
          <cell r="E587" t="str">
            <v>21</v>
          </cell>
          <cell r="F587" t="str">
            <v>PMT</v>
          </cell>
          <cell r="G587" t="str">
            <v>#</v>
          </cell>
          <cell r="H587" t="str">
            <v>S3/01/ZC01/Non affecté</v>
          </cell>
          <cell r="I587" t="str">
            <v>#</v>
          </cell>
          <cell r="J587" t="str">
            <v>S3/01/ZC01/Non affecté</v>
          </cell>
          <cell r="K587" t="str">
            <v>F</v>
          </cell>
          <cell r="L587" t="str">
            <v>Commande ferme</v>
          </cell>
          <cell r="M587">
            <v>7.0583400000000003</v>
          </cell>
          <cell r="N587" t="str">
            <v>#</v>
          </cell>
        </row>
        <row r="588">
          <cell r="A588" t="str">
            <v>0005</v>
          </cell>
          <cell r="B588" t="str">
            <v>0</v>
          </cell>
          <cell r="C588" t="str">
            <v>IOE</v>
          </cell>
          <cell r="D588" t="str">
            <v>030</v>
          </cell>
          <cell r="E588" t="str">
            <v>21</v>
          </cell>
          <cell r="F588" t="str">
            <v>PMT</v>
          </cell>
          <cell r="G588" t="str">
            <v>#</v>
          </cell>
          <cell r="H588" t="str">
            <v>S3/01/ZC01/Non affecté</v>
          </cell>
          <cell r="I588" t="str">
            <v>#</v>
          </cell>
          <cell r="J588" t="str">
            <v>S3/01/ZC01/Non affecté</v>
          </cell>
          <cell r="K588" t="str">
            <v>P</v>
          </cell>
          <cell r="L588" t="str">
            <v>Prévisionnel</v>
          </cell>
          <cell r="M588">
            <v>1.5726800000000001</v>
          </cell>
          <cell r="N588" t="str">
            <v>#</v>
          </cell>
        </row>
        <row r="589">
          <cell r="A589" t="str">
            <v>0005</v>
          </cell>
          <cell r="B589" t="str">
            <v>0</v>
          </cell>
          <cell r="C589" t="str">
            <v>IOE</v>
          </cell>
          <cell r="D589" t="str">
            <v>030</v>
          </cell>
          <cell r="E589" t="str">
            <v>21</v>
          </cell>
          <cell r="F589" t="str">
            <v>PMT</v>
          </cell>
          <cell r="G589" t="str">
            <v>#</v>
          </cell>
          <cell r="H589" t="str">
            <v>S3/01/ZC01/Non affecté</v>
          </cell>
          <cell r="I589" t="str">
            <v>9000976</v>
          </cell>
          <cell r="J589" t="str">
            <v>PEME</v>
          </cell>
          <cell r="K589" t="str">
            <v>F</v>
          </cell>
          <cell r="L589" t="str">
            <v>Commande ferme</v>
          </cell>
          <cell r="M589">
            <v>0.16400000000000001</v>
          </cell>
          <cell r="N589" t="str">
            <v>9000976</v>
          </cell>
        </row>
        <row r="590">
          <cell r="A590" t="str">
            <v>0005</v>
          </cell>
          <cell r="B590" t="str">
            <v>0</v>
          </cell>
          <cell r="C590" t="str">
            <v>IOE</v>
          </cell>
          <cell r="D590" t="str">
            <v>030</v>
          </cell>
          <cell r="E590" t="str">
            <v>21</v>
          </cell>
          <cell r="F590" t="str">
            <v>PPP</v>
          </cell>
          <cell r="G590" t="str">
            <v>#</v>
          </cell>
          <cell r="H590" t="str">
            <v>S3/01/ZC01/Non affecté</v>
          </cell>
          <cell r="I590" t="str">
            <v>#</v>
          </cell>
          <cell r="J590" t="str">
            <v>S3/01/ZC01/Non affecté</v>
          </cell>
          <cell r="K590" t="str">
            <v>F</v>
          </cell>
          <cell r="L590" t="str">
            <v>Commande ferme</v>
          </cell>
          <cell r="M590">
            <v>1.5104600000000001</v>
          </cell>
          <cell r="N590" t="str">
            <v>#</v>
          </cell>
        </row>
        <row r="591">
          <cell r="A591" t="str">
            <v>0005</v>
          </cell>
          <cell r="B591" t="str">
            <v>0</v>
          </cell>
          <cell r="C591" t="str">
            <v>IOE</v>
          </cell>
          <cell r="D591" t="str">
            <v>030</v>
          </cell>
          <cell r="E591" t="str">
            <v>21</v>
          </cell>
          <cell r="F591" t="str">
            <v>SEA</v>
          </cell>
          <cell r="G591" t="str">
            <v>#</v>
          </cell>
          <cell r="H591" t="str">
            <v>S3/01/ZC01/Non affecté</v>
          </cell>
          <cell r="I591" t="str">
            <v>#</v>
          </cell>
          <cell r="J591" t="str">
            <v>S3/01/ZC01/Non affecté</v>
          </cell>
          <cell r="K591" t="str">
            <v>F</v>
          </cell>
          <cell r="L591" t="str">
            <v>Commande ferme</v>
          </cell>
          <cell r="M591">
            <v>0.21212999999999999</v>
          </cell>
          <cell r="N591" t="str">
            <v>#</v>
          </cell>
        </row>
        <row r="592">
          <cell r="A592" t="str">
            <v>0005</v>
          </cell>
          <cell r="B592" t="str">
            <v>0</v>
          </cell>
          <cell r="C592" t="str">
            <v>IOE</v>
          </cell>
          <cell r="D592" t="str">
            <v>030</v>
          </cell>
          <cell r="E592" t="str">
            <v>21</v>
          </cell>
          <cell r="F592" t="str">
            <v>TEX</v>
          </cell>
          <cell r="G592" t="str">
            <v>#</v>
          </cell>
          <cell r="H592" t="str">
            <v>S3/01/ZC01/Non affecté</v>
          </cell>
          <cell r="I592" t="str">
            <v>#</v>
          </cell>
          <cell r="J592" t="str">
            <v>S3/01/ZC01/Non affecté</v>
          </cell>
          <cell r="K592" t="str">
            <v>F</v>
          </cell>
          <cell r="L592" t="str">
            <v>Commande ferme</v>
          </cell>
          <cell r="M592">
            <v>0</v>
          </cell>
          <cell r="N592" t="str">
            <v>#</v>
          </cell>
        </row>
        <row r="593">
          <cell r="A593" t="str">
            <v>0005</v>
          </cell>
          <cell r="B593" t="str">
            <v>0</v>
          </cell>
          <cell r="C593" t="str">
            <v>IOE</v>
          </cell>
          <cell r="D593" t="str">
            <v>030</v>
          </cell>
          <cell r="E593" t="str">
            <v>21</v>
          </cell>
          <cell r="F593" t="str">
            <v>TRM</v>
          </cell>
          <cell r="G593" t="str">
            <v>#</v>
          </cell>
          <cell r="H593" t="str">
            <v>S3/01/ZC01/Non affecté</v>
          </cell>
          <cell r="I593" t="str">
            <v>#</v>
          </cell>
          <cell r="J593" t="str">
            <v>S3/01/ZC01/Non affecté</v>
          </cell>
          <cell r="K593" t="str">
            <v>F</v>
          </cell>
          <cell r="L593" t="str">
            <v>Commande ferme</v>
          </cell>
          <cell r="M593">
            <v>2.0004900000000001</v>
          </cell>
          <cell r="N593" t="str">
            <v>#</v>
          </cell>
        </row>
        <row r="594">
          <cell r="A594" t="str">
            <v>0005</v>
          </cell>
          <cell r="B594" t="str">
            <v>0</v>
          </cell>
          <cell r="C594" t="str">
            <v>IOE</v>
          </cell>
          <cell r="D594" t="str">
            <v>030</v>
          </cell>
          <cell r="E594" t="str">
            <v>23</v>
          </cell>
          <cell r="F594" t="str">
            <v>AGR</v>
          </cell>
          <cell r="G594" t="str">
            <v>#</v>
          </cell>
          <cell r="H594" t="str">
            <v>S3/01/ZC01/Non affecté</v>
          </cell>
          <cell r="I594" t="str">
            <v>#</v>
          </cell>
          <cell r="J594" t="str">
            <v>S3/01/ZC01/Non affecté</v>
          </cell>
          <cell r="K594" t="str">
            <v>I</v>
          </cell>
          <cell r="L594" t="str">
            <v>Livraison en préparation</v>
          </cell>
          <cell r="M594">
            <v>3.7828000000000004</v>
          </cell>
          <cell r="N594" t="str">
            <v>#</v>
          </cell>
        </row>
        <row r="595">
          <cell r="A595" t="str">
            <v>0005</v>
          </cell>
          <cell r="B595" t="str">
            <v>0</v>
          </cell>
          <cell r="C595" t="str">
            <v>IOE</v>
          </cell>
          <cell r="D595" t="str">
            <v>030</v>
          </cell>
          <cell r="E595" t="str">
            <v>23</v>
          </cell>
          <cell r="F595" t="str">
            <v>AGR</v>
          </cell>
          <cell r="G595" t="str">
            <v>#</v>
          </cell>
          <cell r="H595" t="str">
            <v>S3/01/ZC01/Non affecté</v>
          </cell>
          <cell r="I595" t="str">
            <v>#</v>
          </cell>
          <cell r="J595" t="str">
            <v>S3/01/ZC01/Non affecté</v>
          </cell>
          <cell r="K595" t="str">
            <v>F</v>
          </cell>
          <cell r="L595" t="str">
            <v>Commande ferme</v>
          </cell>
          <cell r="M595">
            <v>28.958939999999998</v>
          </cell>
          <cell r="N595" t="str">
            <v>#</v>
          </cell>
        </row>
        <row r="596">
          <cell r="A596" t="str">
            <v>0005</v>
          </cell>
          <cell r="B596" t="str">
            <v>0</v>
          </cell>
          <cell r="C596" t="str">
            <v>IOE</v>
          </cell>
          <cell r="D596" t="str">
            <v>030</v>
          </cell>
          <cell r="E596" t="str">
            <v>23</v>
          </cell>
          <cell r="F596" t="str">
            <v>MCY</v>
          </cell>
          <cell r="G596" t="str">
            <v>#</v>
          </cell>
          <cell r="H596" t="str">
            <v>S3/01/ZC01/Non affecté</v>
          </cell>
          <cell r="I596" t="str">
            <v>#</v>
          </cell>
          <cell r="J596" t="str">
            <v>S3/01/ZC01/Non affecté</v>
          </cell>
          <cell r="K596" t="str">
            <v>F</v>
          </cell>
          <cell r="L596" t="str">
            <v>Commande ferme</v>
          </cell>
          <cell r="M596">
            <v>5.0960400000000003</v>
          </cell>
          <cell r="N596" t="str">
            <v>#</v>
          </cell>
        </row>
        <row r="597">
          <cell r="A597" t="str">
            <v>0005</v>
          </cell>
          <cell r="B597" t="str">
            <v>0</v>
          </cell>
          <cell r="C597" t="str">
            <v>IOE</v>
          </cell>
          <cell r="D597" t="str">
            <v>030</v>
          </cell>
          <cell r="E597" t="str">
            <v>23</v>
          </cell>
          <cell r="F597" t="str">
            <v>MCY</v>
          </cell>
          <cell r="G597" t="str">
            <v>#</v>
          </cell>
          <cell r="H597" t="str">
            <v>S3/01/ZC01/Non affecté</v>
          </cell>
          <cell r="I597" t="str">
            <v>#</v>
          </cell>
          <cell r="J597" t="str">
            <v>S3/01/ZC01/Non affecté</v>
          </cell>
          <cell r="K597" t="str">
            <v>P</v>
          </cell>
          <cell r="L597" t="str">
            <v>Prévisionnel</v>
          </cell>
          <cell r="M597">
            <v>0.46</v>
          </cell>
          <cell r="N597" t="str">
            <v>#</v>
          </cell>
        </row>
        <row r="598">
          <cell r="A598" t="str">
            <v>0005</v>
          </cell>
          <cell r="B598" t="str">
            <v>0</v>
          </cell>
          <cell r="C598" t="str">
            <v>IOE</v>
          </cell>
          <cell r="D598" t="str">
            <v>030</v>
          </cell>
          <cell r="E598" t="str">
            <v>23</v>
          </cell>
          <cell r="F598" t="str">
            <v>MEQ</v>
          </cell>
          <cell r="G598" t="str">
            <v>#</v>
          </cell>
          <cell r="H598" t="str">
            <v>S3/01/ZC01/Non affecté</v>
          </cell>
          <cell r="I598" t="str">
            <v>#</v>
          </cell>
          <cell r="J598" t="str">
            <v>S3/01/ZC01/Non affecté</v>
          </cell>
          <cell r="K598" t="str">
            <v>I</v>
          </cell>
          <cell r="L598" t="str">
            <v>Livraison en préparation</v>
          </cell>
          <cell r="M598">
            <v>15.245200000000001</v>
          </cell>
          <cell r="N598" t="str">
            <v>#</v>
          </cell>
        </row>
        <row r="599">
          <cell r="A599" t="str">
            <v>0005</v>
          </cell>
          <cell r="B599" t="str">
            <v>0</v>
          </cell>
          <cell r="C599" t="str">
            <v>IOE</v>
          </cell>
          <cell r="D599" t="str">
            <v>030</v>
          </cell>
          <cell r="E599" t="str">
            <v>23</v>
          </cell>
          <cell r="F599" t="str">
            <v>MEQ</v>
          </cell>
          <cell r="G599" t="str">
            <v>#</v>
          </cell>
          <cell r="H599" t="str">
            <v>S3/01/ZC01/Non affecté</v>
          </cell>
          <cell r="I599" t="str">
            <v>#</v>
          </cell>
          <cell r="J599" t="str">
            <v>S3/01/ZC01/Non affecté</v>
          </cell>
          <cell r="K599" t="str">
            <v>F</v>
          </cell>
          <cell r="L599" t="str">
            <v>Commande ferme</v>
          </cell>
          <cell r="M599">
            <v>8.4048499999999997</v>
          </cell>
          <cell r="N599" t="str">
            <v>#</v>
          </cell>
        </row>
        <row r="600">
          <cell r="A600" t="str">
            <v>0005</v>
          </cell>
          <cell r="B600" t="str">
            <v>0</v>
          </cell>
          <cell r="C600" t="str">
            <v>IOE</v>
          </cell>
          <cell r="D600" t="str">
            <v>030</v>
          </cell>
          <cell r="E600" t="str">
            <v>23</v>
          </cell>
          <cell r="F600" t="str">
            <v>MEQ</v>
          </cell>
          <cell r="G600" t="str">
            <v>#</v>
          </cell>
          <cell r="H600" t="str">
            <v>S3/01/ZC01/Non affecté</v>
          </cell>
          <cell r="I600" t="str">
            <v>#</v>
          </cell>
          <cell r="J600" t="str">
            <v>S3/01/ZC01/Non affecté</v>
          </cell>
          <cell r="K600" t="str">
            <v>P</v>
          </cell>
          <cell r="L600" t="str">
            <v>Prévisionnel</v>
          </cell>
          <cell r="M600">
            <v>3.3999000000000001</v>
          </cell>
          <cell r="N600" t="str">
            <v>#</v>
          </cell>
        </row>
        <row r="601">
          <cell r="A601" t="str">
            <v>0005</v>
          </cell>
          <cell r="B601" t="str">
            <v>0</v>
          </cell>
          <cell r="C601" t="str">
            <v>IOE</v>
          </cell>
          <cell r="D601" t="str">
            <v>030</v>
          </cell>
          <cell r="E601" t="str">
            <v>23</v>
          </cell>
          <cell r="F601" t="str">
            <v>MHD</v>
          </cell>
          <cell r="G601" t="str">
            <v>#</v>
          </cell>
          <cell r="H601" t="str">
            <v>S3/01/ZC01/Non affecté</v>
          </cell>
          <cell r="I601" t="str">
            <v>#</v>
          </cell>
          <cell r="J601" t="str">
            <v>S3/01/ZC01/Non affecté</v>
          </cell>
          <cell r="K601" t="str">
            <v>I</v>
          </cell>
          <cell r="L601" t="str">
            <v>Livraison en préparation</v>
          </cell>
          <cell r="M601">
            <v>1.8815999999999999</v>
          </cell>
          <cell r="N601" t="str">
            <v>#</v>
          </cell>
        </row>
        <row r="602">
          <cell r="A602" t="str">
            <v>0005</v>
          </cell>
          <cell r="B602" t="str">
            <v>0</v>
          </cell>
          <cell r="C602" t="str">
            <v>IOE</v>
          </cell>
          <cell r="D602" t="str">
            <v>030</v>
          </cell>
          <cell r="E602" t="str">
            <v>23</v>
          </cell>
          <cell r="F602" t="str">
            <v>MHD</v>
          </cell>
          <cell r="G602" t="str">
            <v>#</v>
          </cell>
          <cell r="H602" t="str">
            <v>S3/01/ZC01/Non affecté</v>
          </cell>
          <cell r="I602" t="str">
            <v>#</v>
          </cell>
          <cell r="J602" t="str">
            <v>S3/01/ZC01/Non affecté</v>
          </cell>
          <cell r="K602" t="str">
            <v>F</v>
          </cell>
          <cell r="L602" t="str">
            <v>Commande ferme</v>
          </cell>
          <cell r="M602">
            <v>1.26945</v>
          </cell>
          <cell r="N602" t="str">
            <v>#</v>
          </cell>
        </row>
        <row r="603">
          <cell r="A603" t="str">
            <v>0005</v>
          </cell>
          <cell r="B603" t="str">
            <v>0</v>
          </cell>
          <cell r="C603" t="str">
            <v>IOE</v>
          </cell>
          <cell r="D603" t="str">
            <v>030</v>
          </cell>
          <cell r="E603" t="str">
            <v>23</v>
          </cell>
          <cell r="F603" t="str">
            <v>MHD</v>
          </cell>
          <cell r="G603" t="str">
            <v>#</v>
          </cell>
          <cell r="H603" t="str">
            <v>S3/01/ZC01/Non affecté</v>
          </cell>
          <cell r="I603" t="str">
            <v>9000835</v>
          </cell>
          <cell r="J603" t="str">
            <v>POMAGALSKI</v>
          </cell>
          <cell r="K603" t="str">
            <v>F</v>
          </cell>
          <cell r="L603" t="str">
            <v>Commande ferme</v>
          </cell>
          <cell r="M603">
            <v>38.901769999999999</v>
          </cell>
          <cell r="N603" t="str">
            <v>9000835</v>
          </cell>
        </row>
        <row r="604">
          <cell r="A604" t="str">
            <v>0005</v>
          </cell>
          <cell r="B604" t="str">
            <v>0</v>
          </cell>
          <cell r="C604" t="str">
            <v>IOE</v>
          </cell>
          <cell r="D604" t="str">
            <v>030</v>
          </cell>
          <cell r="E604" t="str">
            <v>23</v>
          </cell>
          <cell r="F604" t="str">
            <v>MTO</v>
          </cell>
          <cell r="G604" t="str">
            <v>#</v>
          </cell>
          <cell r="H604" t="str">
            <v>S3/01/ZC01/Non affecté</v>
          </cell>
          <cell r="I604" t="str">
            <v>#</v>
          </cell>
          <cell r="J604" t="str">
            <v>S3/01/ZC01/Non affecté</v>
          </cell>
          <cell r="K604" t="str">
            <v>F</v>
          </cell>
          <cell r="L604" t="str">
            <v>Commande ferme</v>
          </cell>
          <cell r="M604">
            <v>0.63919999999999999</v>
          </cell>
          <cell r="N604" t="str">
            <v>#</v>
          </cell>
        </row>
        <row r="605">
          <cell r="A605" t="str">
            <v>0005</v>
          </cell>
          <cell r="B605" t="str">
            <v>0</v>
          </cell>
          <cell r="C605" t="str">
            <v>IOE</v>
          </cell>
          <cell r="D605" t="str">
            <v>030</v>
          </cell>
          <cell r="E605" t="str">
            <v>23</v>
          </cell>
          <cell r="F605" t="str">
            <v>PMT</v>
          </cell>
          <cell r="G605" t="str">
            <v>#</v>
          </cell>
          <cell r="H605" t="str">
            <v>S3/01/ZC01/Non affecté</v>
          </cell>
          <cell r="I605" t="str">
            <v>#</v>
          </cell>
          <cell r="J605" t="str">
            <v>S3/01/ZC01/Non affecté</v>
          </cell>
          <cell r="K605" t="str">
            <v>I</v>
          </cell>
          <cell r="L605" t="str">
            <v>Livraison en préparation</v>
          </cell>
          <cell r="M605">
            <v>0.35246</v>
          </cell>
          <cell r="N605" t="str">
            <v>#</v>
          </cell>
        </row>
        <row r="606">
          <cell r="A606" t="str">
            <v>0005</v>
          </cell>
          <cell r="B606" t="str">
            <v>0</v>
          </cell>
          <cell r="C606" t="str">
            <v>IOE</v>
          </cell>
          <cell r="D606" t="str">
            <v>030</v>
          </cell>
          <cell r="E606" t="str">
            <v>23</v>
          </cell>
          <cell r="F606" t="str">
            <v>PMT</v>
          </cell>
          <cell r="G606" t="str">
            <v>#</v>
          </cell>
          <cell r="H606" t="str">
            <v>S3/01/ZC01/Non affecté</v>
          </cell>
          <cell r="I606" t="str">
            <v>#</v>
          </cell>
          <cell r="J606" t="str">
            <v>S3/01/ZC01/Non affecté</v>
          </cell>
          <cell r="K606" t="str">
            <v>F</v>
          </cell>
          <cell r="L606" t="str">
            <v>Commande ferme</v>
          </cell>
          <cell r="M606">
            <v>1.5014400000000001</v>
          </cell>
          <cell r="N606" t="str">
            <v>#</v>
          </cell>
        </row>
        <row r="607">
          <cell r="A607" t="str">
            <v>0005</v>
          </cell>
          <cell r="B607" t="str">
            <v>0</v>
          </cell>
          <cell r="C607" t="str">
            <v>IOE</v>
          </cell>
          <cell r="D607" t="str">
            <v>030</v>
          </cell>
          <cell r="E607" t="str">
            <v>23</v>
          </cell>
          <cell r="F607" t="str">
            <v>PMT</v>
          </cell>
          <cell r="G607" t="str">
            <v>#</v>
          </cell>
          <cell r="H607" t="str">
            <v>S3/01/ZC01/Non affecté</v>
          </cell>
          <cell r="I607" t="str">
            <v>#</v>
          </cell>
          <cell r="J607" t="str">
            <v>S3/01/ZC01/Non affecté</v>
          </cell>
          <cell r="K607" t="str">
            <v>P</v>
          </cell>
          <cell r="L607" t="str">
            <v>Prévisionnel</v>
          </cell>
          <cell r="M607">
            <v>2.4784000000000002</v>
          </cell>
          <cell r="N607" t="str">
            <v>#</v>
          </cell>
        </row>
        <row r="608">
          <cell r="A608" t="str">
            <v>0005</v>
          </cell>
          <cell r="B608" t="str">
            <v>0</v>
          </cell>
          <cell r="C608" t="str">
            <v>IOE</v>
          </cell>
          <cell r="D608" t="str">
            <v>030</v>
          </cell>
          <cell r="E608" t="str">
            <v>23</v>
          </cell>
          <cell r="F608" t="str">
            <v>RAI</v>
          </cell>
          <cell r="G608" t="str">
            <v>#</v>
          </cell>
          <cell r="H608" t="str">
            <v>S3/01/ZC01/Non affecté</v>
          </cell>
          <cell r="I608" t="str">
            <v>#</v>
          </cell>
          <cell r="J608" t="str">
            <v>S3/01/ZC01/Non affecté</v>
          </cell>
          <cell r="K608" t="str">
            <v>F</v>
          </cell>
          <cell r="L608" t="str">
            <v>Commande ferme</v>
          </cell>
          <cell r="M608">
            <v>0.183</v>
          </cell>
          <cell r="N608" t="str">
            <v>#</v>
          </cell>
        </row>
        <row r="609">
          <cell r="A609" t="str">
            <v>0005</v>
          </cell>
          <cell r="B609" t="str">
            <v>0</v>
          </cell>
          <cell r="C609" t="str">
            <v>IOE</v>
          </cell>
          <cell r="D609" t="str">
            <v>030</v>
          </cell>
          <cell r="E609" t="str">
            <v>23</v>
          </cell>
          <cell r="F609" t="str">
            <v>TEX</v>
          </cell>
          <cell r="G609" t="str">
            <v>#</v>
          </cell>
          <cell r="H609" t="str">
            <v>S3/01/ZC01/Non affecté</v>
          </cell>
          <cell r="I609" t="str">
            <v>#</v>
          </cell>
          <cell r="J609" t="str">
            <v>S3/01/ZC01/Non affecté</v>
          </cell>
          <cell r="K609" t="str">
            <v>F</v>
          </cell>
          <cell r="L609" t="str">
            <v>Commande ferme</v>
          </cell>
          <cell r="M609">
            <v>0.50912000000000002</v>
          </cell>
          <cell r="N609" t="str">
            <v>#</v>
          </cell>
        </row>
        <row r="610">
          <cell r="A610" t="str">
            <v>0005</v>
          </cell>
          <cell r="B610" t="str">
            <v>0</v>
          </cell>
          <cell r="C610" t="str">
            <v>IOE</v>
          </cell>
          <cell r="D610" t="str">
            <v>030</v>
          </cell>
          <cell r="E610" t="str">
            <v>23</v>
          </cell>
          <cell r="F610" t="str">
            <v>TEX</v>
          </cell>
          <cell r="G610" t="str">
            <v>#</v>
          </cell>
          <cell r="H610" t="str">
            <v>S3/01/ZC01/Non affecté</v>
          </cell>
          <cell r="I610" t="str">
            <v>#</v>
          </cell>
          <cell r="J610" t="str">
            <v>S3/01/ZC01/Non affecté</v>
          </cell>
          <cell r="K610" t="str">
            <v>P</v>
          </cell>
          <cell r="L610" t="str">
            <v>Prévisionnel</v>
          </cell>
          <cell r="M610">
            <v>1.0732000000000002</v>
          </cell>
          <cell r="N610" t="str">
            <v>#</v>
          </cell>
        </row>
        <row r="611">
          <cell r="A611" t="str">
            <v>0005</v>
          </cell>
          <cell r="B611" t="str">
            <v>0</v>
          </cell>
          <cell r="C611" t="str">
            <v>IOE</v>
          </cell>
          <cell r="D611" t="str">
            <v>030</v>
          </cell>
          <cell r="E611" t="str">
            <v>23</v>
          </cell>
          <cell r="F611" t="str">
            <v>TRM</v>
          </cell>
          <cell r="G611" t="str">
            <v>#</v>
          </cell>
          <cell r="H611" t="str">
            <v>S3/01/ZC01/Non affecté</v>
          </cell>
          <cell r="I611" t="str">
            <v>#</v>
          </cell>
          <cell r="J611" t="str">
            <v>S3/01/ZC01/Non affecté</v>
          </cell>
          <cell r="K611" t="str">
            <v>I</v>
          </cell>
          <cell r="L611" t="str">
            <v>Livraison en préparation</v>
          </cell>
          <cell r="M611">
            <v>0.39</v>
          </cell>
          <cell r="N611" t="str">
            <v>#</v>
          </cell>
        </row>
        <row r="612">
          <cell r="A612" t="str">
            <v>0005</v>
          </cell>
          <cell r="B612" t="str">
            <v>0</v>
          </cell>
          <cell r="C612" t="str">
            <v>IOE</v>
          </cell>
          <cell r="D612" t="str">
            <v>030</v>
          </cell>
          <cell r="E612" t="str">
            <v>23</v>
          </cell>
          <cell r="F612" t="str">
            <v>TRM</v>
          </cell>
          <cell r="G612" t="str">
            <v>#</v>
          </cell>
          <cell r="H612" t="str">
            <v>S3/01/ZC01/Non affecté</v>
          </cell>
          <cell r="I612" t="str">
            <v>#</v>
          </cell>
          <cell r="J612" t="str">
            <v>S3/01/ZC01/Non affecté</v>
          </cell>
          <cell r="K612" t="str">
            <v>F</v>
          </cell>
          <cell r="L612" t="str">
            <v>Commande ferme</v>
          </cell>
          <cell r="M612">
            <v>47.655819999999999</v>
          </cell>
          <cell r="N612" t="str">
            <v>#</v>
          </cell>
        </row>
        <row r="613">
          <cell r="A613" t="str">
            <v>0005</v>
          </cell>
          <cell r="B613" t="str">
            <v>0</v>
          </cell>
          <cell r="C613" t="str">
            <v>IOE</v>
          </cell>
          <cell r="D613" t="str">
            <v>030</v>
          </cell>
          <cell r="E613" t="str">
            <v>23</v>
          </cell>
          <cell r="F613" t="str">
            <v>TRM</v>
          </cell>
          <cell r="G613" t="str">
            <v>#</v>
          </cell>
          <cell r="H613" t="str">
            <v>S3/01/ZC01/Non affecté</v>
          </cell>
          <cell r="I613" t="str">
            <v>#</v>
          </cell>
          <cell r="J613" t="str">
            <v>S3/01/ZC01/Non affecté</v>
          </cell>
          <cell r="K613" t="str">
            <v>P</v>
          </cell>
          <cell r="L613" t="str">
            <v>Prévisionnel</v>
          </cell>
          <cell r="M613">
            <v>3.1193599999999999</v>
          </cell>
          <cell r="N613" t="str">
            <v>#</v>
          </cell>
        </row>
        <row r="614">
          <cell r="A614" t="str">
            <v>0005</v>
          </cell>
          <cell r="B614" t="str">
            <v>0</v>
          </cell>
          <cell r="C614" t="str">
            <v>IOE</v>
          </cell>
          <cell r="D614" t="str">
            <v>032</v>
          </cell>
          <cell r="E614" t="str">
            <v>20</v>
          </cell>
          <cell r="F614" t="str">
            <v>RAI</v>
          </cell>
          <cell r="G614" t="str">
            <v>#</v>
          </cell>
          <cell r="H614" t="str">
            <v>S3/01/ZC01/Non affecté</v>
          </cell>
          <cell r="I614" t="str">
            <v>#</v>
          </cell>
          <cell r="J614" t="str">
            <v>S3/01/ZC01/Non affecté</v>
          </cell>
          <cell r="K614" t="str">
            <v>I</v>
          </cell>
          <cell r="L614" t="str">
            <v>Livraison en préparation</v>
          </cell>
          <cell r="M614">
            <v>32.753999999999998</v>
          </cell>
          <cell r="N614" t="str">
            <v>#</v>
          </cell>
        </row>
        <row r="615">
          <cell r="A615" t="str">
            <v>0005</v>
          </cell>
          <cell r="B615" t="str">
            <v>0</v>
          </cell>
          <cell r="C615" t="str">
            <v>IOE</v>
          </cell>
          <cell r="D615" t="str">
            <v>032</v>
          </cell>
          <cell r="E615" t="str">
            <v>20</v>
          </cell>
          <cell r="F615" t="str">
            <v>RAI</v>
          </cell>
          <cell r="G615" t="str">
            <v>#</v>
          </cell>
          <cell r="H615" t="str">
            <v>S3/01/ZC01/Non affecté</v>
          </cell>
          <cell r="I615" t="str">
            <v>#</v>
          </cell>
          <cell r="J615" t="str">
            <v>S3/01/ZC01/Non affecté</v>
          </cell>
          <cell r="K615" t="str">
            <v>F</v>
          </cell>
          <cell r="L615" t="str">
            <v>Commande ferme</v>
          </cell>
          <cell r="M615">
            <v>0</v>
          </cell>
          <cell r="N615" t="str">
            <v>#</v>
          </cell>
        </row>
        <row r="616">
          <cell r="A616" t="str">
            <v>0005</v>
          </cell>
          <cell r="B616" t="str">
            <v>0</v>
          </cell>
          <cell r="C616" t="str">
            <v>IOE</v>
          </cell>
          <cell r="D616" t="str">
            <v>032</v>
          </cell>
          <cell r="E616" t="str">
            <v>20</v>
          </cell>
          <cell r="F616" t="str">
            <v>TRM</v>
          </cell>
          <cell r="G616" t="str">
            <v>#</v>
          </cell>
          <cell r="H616" t="str">
            <v>S3/01/ZC01/Non affecté</v>
          </cell>
          <cell r="I616" t="str">
            <v>9000385</v>
          </cell>
          <cell r="J616" t="str">
            <v>FAR EXPORT INDUSTRY OTHERS</v>
          </cell>
          <cell r="K616" t="str">
            <v>I</v>
          </cell>
          <cell r="L616" t="str">
            <v>Livraison en préparation</v>
          </cell>
          <cell r="M616">
            <v>1.75143</v>
          </cell>
          <cell r="N616" t="str">
            <v>9000385</v>
          </cell>
        </row>
        <row r="617">
          <cell r="A617" t="str">
            <v>0005</v>
          </cell>
          <cell r="B617" t="str">
            <v>0</v>
          </cell>
          <cell r="C617" t="str">
            <v>IOE</v>
          </cell>
          <cell r="D617" t="str">
            <v>032</v>
          </cell>
          <cell r="E617" t="str">
            <v>20</v>
          </cell>
          <cell r="F617" t="str">
            <v>TRM</v>
          </cell>
          <cell r="G617" t="str">
            <v>#</v>
          </cell>
          <cell r="H617" t="str">
            <v>S3/01/ZC01/Non affecté</v>
          </cell>
          <cell r="I617" t="str">
            <v>9000385</v>
          </cell>
          <cell r="J617" t="str">
            <v>FAR EXPORT INDUSTRY OTHERS</v>
          </cell>
          <cell r="K617" t="str">
            <v>F</v>
          </cell>
          <cell r="L617" t="str">
            <v>Commande ferme</v>
          </cell>
          <cell r="M617">
            <v>9.8719999999999999</v>
          </cell>
          <cell r="N617" t="str">
            <v>9000385</v>
          </cell>
        </row>
        <row r="618">
          <cell r="A618" t="str">
            <v>0005</v>
          </cell>
          <cell r="B618" t="str">
            <v>0</v>
          </cell>
          <cell r="C618" t="str">
            <v>IOE</v>
          </cell>
          <cell r="D618" t="str">
            <v>032</v>
          </cell>
          <cell r="E618" t="str">
            <v>21</v>
          </cell>
          <cell r="F618" t="str">
            <v>COM</v>
          </cell>
          <cell r="G618" t="str">
            <v>#</v>
          </cell>
          <cell r="H618" t="str">
            <v>S3/01/ZC01/Non affecté</v>
          </cell>
          <cell r="I618" t="str">
            <v>#</v>
          </cell>
          <cell r="J618" t="str">
            <v>S3/01/ZC01/Non affecté</v>
          </cell>
          <cell r="K618" t="str">
            <v>I</v>
          </cell>
          <cell r="L618" t="str">
            <v>Livraison en préparation</v>
          </cell>
          <cell r="M618">
            <v>8.416129999999999</v>
          </cell>
          <cell r="N618" t="str">
            <v>#</v>
          </cell>
        </row>
        <row r="619">
          <cell r="A619" t="str">
            <v>0005</v>
          </cell>
          <cell r="B619" t="str">
            <v>0</v>
          </cell>
          <cell r="C619" t="str">
            <v>IOE</v>
          </cell>
          <cell r="D619" t="str">
            <v>032</v>
          </cell>
          <cell r="E619" t="str">
            <v>21</v>
          </cell>
          <cell r="F619" t="str">
            <v>COM</v>
          </cell>
          <cell r="G619" t="str">
            <v>#</v>
          </cell>
          <cell r="H619" t="str">
            <v>S3/01/ZC01/Non affecté</v>
          </cell>
          <cell r="I619" t="str">
            <v>#</v>
          </cell>
          <cell r="J619" t="str">
            <v>S3/01/ZC01/Non affecté</v>
          </cell>
          <cell r="K619" t="str">
            <v>F</v>
          </cell>
          <cell r="L619" t="str">
            <v>Commande ferme</v>
          </cell>
          <cell r="M619">
            <v>0</v>
          </cell>
          <cell r="N619" t="str">
            <v>#</v>
          </cell>
        </row>
        <row r="620">
          <cell r="A620" t="str">
            <v>0005</v>
          </cell>
          <cell r="B620" t="str">
            <v>0</v>
          </cell>
          <cell r="C620" t="str">
            <v>IOE</v>
          </cell>
          <cell r="D620" t="str">
            <v>032</v>
          </cell>
          <cell r="E620" t="str">
            <v>21</v>
          </cell>
          <cell r="F620" t="str">
            <v>MHD</v>
          </cell>
          <cell r="G620" t="str">
            <v>#</v>
          </cell>
          <cell r="H620" t="str">
            <v>S3/01/ZC01/Non affecté</v>
          </cell>
          <cell r="I620" t="str">
            <v>9000386</v>
          </cell>
          <cell r="J620" t="str">
            <v>AFRIQUE MAGHREB INDUS</v>
          </cell>
          <cell r="K620" t="str">
            <v>I</v>
          </cell>
          <cell r="L620" t="str">
            <v>Livraison en préparation</v>
          </cell>
          <cell r="M620">
            <v>0.47089999999999999</v>
          </cell>
          <cell r="N620" t="str">
            <v>9000386</v>
          </cell>
        </row>
        <row r="621">
          <cell r="A621" t="str">
            <v>0005</v>
          </cell>
          <cell r="B621" t="str">
            <v>0</v>
          </cell>
          <cell r="C621" t="str">
            <v>IOE</v>
          </cell>
          <cell r="D621" t="str">
            <v>032</v>
          </cell>
          <cell r="E621" t="str">
            <v>21</v>
          </cell>
          <cell r="F621" t="str">
            <v>MHD</v>
          </cell>
          <cell r="G621" t="str">
            <v>#</v>
          </cell>
          <cell r="H621" t="str">
            <v>S3/01/ZC01/Non affecté</v>
          </cell>
          <cell r="I621" t="str">
            <v>9000386</v>
          </cell>
          <cell r="J621" t="str">
            <v>AFRIQUE MAGHREB INDUS</v>
          </cell>
          <cell r="K621" t="str">
            <v>F</v>
          </cell>
          <cell r="L621" t="str">
            <v>Commande ferme</v>
          </cell>
          <cell r="M621">
            <v>0</v>
          </cell>
          <cell r="N621" t="str">
            <v>9000386</v>
          </cell>
        </row>
        <row r="622">
          <cell r="A622" t="str">
            <v>0005</v>
          </cell>
          <cell r="B622" t="str">
            <v>0</v>
          </cell>
          <cell r="C622" t="str">
            <v>IOE</v>
          </cell>
          <cell r="D622" t="str">
            <v>033</v>
          </cell>
          <cell r="E622" t="str">
            <v>20</v>
          </cell>
          <cell r="F622" t="str">
            <v>AGR</v>
          </cell>
          <cell r="G622" t="str">
            <v>#</v>
          </cell>
          <cell r="H622" t="str">
            <v>S3/01/ZC01/Non affecté</v>
          </cell>
          <cell r="I622" t="str">
            <v>#</v>
          </cell>
          <cell r="J622" t="str">
            <v>S3/01/ZC01/Non affecté</v>
          </cell>
          <cell r="K622" t="str">
            <v>I</v>
          </cell>
          <cell r="L622" t="str">
            <v>Livraison en préparation</v>
          </cell>
          <cell r="M622">
            <v>10.11069</v>
          </cell>
          <cell r="N622" t="str">
            <v>#</v>
          </cell>
        </row>
        <row r="623">
          <cell r="A623" t="str">
            <v>0005</v>
          </cell>
          <cell r="B623" t="str">
            <v>0</v>
          </cell>
          <cell r="C623" t="str">
            <v>IOE</v>
          </cell>
          <cell r="D623" t="str">
            <v>033</v>
          </cell>
          <cell r="E623" t="str">
            <v>20</v>
          </cell>
          <cell r="F623" t="str">
            <v>AGR</v>
          </cell>
          <cell r="G623" t="str">
            <v>#</v>
          </cell>
          <cell r="H623" t="str">
            <v>S3/01/ZC01/Non affecté</v>
          </cell>
          <cell r="I623" t="str">
            <v>#</v>
          </cell>
          <cell r="J623" t="str">
            <v>S3/01/ZC01/Non affecté</v>
          </cell>
          <cell r="K623" t="str">
            <v>F</v>
          </cell>
          <cell r="L623" t="str">
            <v>Commande ferme</v>
          </cell>
          <cell r="M623">
            <v>10.30326</v>
          </cell>
          <cell r="N623" t="str">
            <v>#</v>
          </cell>
        </row>
        <row r="624">
          <cell r="A624" t="str">
            <v>0005</v>
          </cell>
          <cell r="B624" t="str">
            <v>0</v>
          </cell>
          <cell r="C624" t="str">
            <v>IOE</v>
          </cell>
          <cell r="D624" t="str">
            <v>033</v>
          </cell>
          <cell r="E624" t="str">
            <v>20</v>
          </cell>
          <cell r="F624" t="str">
            <v>COM</v>
          </cell>
          <cell r="G624" t="str">
            <v>#</v>
          </cell>
          <cell r="H624" t="str">
            <v>S3/01/ZC01/Non affecté</v>
          </cell>
          <cell r="I624" t="str">
            <v>#</v>
          </cell>
          <cell r="J624" t="str">
            <v>S3/01/ZC01/Non affecté</v>
          </cell>
          <cell r="K624" t="str">
            <v>I</v>
          </cell>
          <cell r="L624" t="str">
            <v>Livraison en préparation</v>
          </cell>
          <cell r="M624">
            <v>3.5034399999999999</v>
          </cell>
          <cell r="N624" t="str">
            <v>#</v>
          </cell>
        </row>
        <row r="625">
          <cell r="A625" t="str">
            <v>0005</v>
          </cell>
          <cell r="B625" t="str">
            <v>0</v>
          </cell>
          <cell r="C625" t="str">
            <v>IOE</v>
          </cell>
          <cell r="D625" t="str">
            <v>033</v>
          </cell>
          <cell r="E625" t="str">
            <v>20</v>
          </cell>
          <cell r="F625" t="str">
            <v>COM</v>
          </cell>
          <cell r="G625" t="str">
            <v>#</v>
          </cell>
          <cell r="H625" t="str">
            <v>S3/01/ZC01/Non affecté</v>
          </cell>
          <cell r="I625" t="str">
            <v>#</v>
          </cell>
          <cell r="J625" t="str">
            <v>S3/01/ZC01/Non affecté</v>
          </cell>
          <cell r="K625" t="str">
            <v>F</v>
          </cell>
          <cell r="L625" t="str">
            <v>Commande ferme</v>
          </cell>
          <cell r="M625">
            <v>0</v>
          </cell>
          <cell r="N625" t="str">
            <v>#</v>
          </cell>
        </row>
        <row r="626">
          <cell r="A626" t="str">
            <v>0005</v>
          </cell>
          <cell r="B626" t="str">
            <v>0</v>
          </cell>
          <cell r="C626" t="str">
            <v>IOE</v>
          </cell>
          <cell r="D626" t="str">
            <v>033</v>
          </cell>
          <cell r="E626" t="str">
            <v>20</v>
          </cell>
          <cell r="F626" t="str">
            <v>COM</v>
          </cell>
          <cell r="G626" t="str">
            <v>#</v>
          </cell>
          <cell r="H626" t="str">
            <v>S3/01/ZC01/Non affecté</v>
          </cell>
          <cell r="I626" t="str">
            <v>#</v>
          </cell>
          <cell r="J626" t="str">
            <v>S3/01/ZC01/Non affecté</v>
          </cell>
          <cell r="K626" t="str">
            <v>P</v>
          </cell>
          <cell r="L626" t="str">
            <v>Prévisionnel</v>
          </cell>
          <cell r="M626">
            <v>0</v>
          </cell>
          <cell r="N626" t="str">
            <v>#</v>
          </cell>
        </row>
        <row r="627">
          <cell r="A627" t="str">
            <v>0005</v>
          </cell>
          <cell r="B627" t="str">
            <v>0</v>
          </cell>
          <cell r="C627" t="str">
            <v>IOE</v>
          </cell>
          <cell r="D627" t="str">
            <v>033</v>
          </cell>
          <cell r="E627" t="str">
            <v>20</v>
          </cell>
          <cell r="F627" t="str">
            <v>MCY</v>
          </cell>
          <cell r="G627" t="str">
            <v>#</v>
          </cell>
          <cell r="H627" t="str">
            <v>S3/01/ZC01/Non affecté</v>
          </cell>
          <cell r="I627" t="str">
            <v>#</v>
          </cell>
          <cell r="J627" t="str">
            <v>S3/01/ZC01/Non affecté</v>
          </cell>
          <cell r="K627" t="str">
            <v>I</v>
          </cell>
          <cell r="L627" t="str">
            <v>Livraison en préparation</v>
          </cell>
          <cell r="M627">
            <v>1.2432000000000001</v>
          </cell>
          <cell r="N627" t="str">
            <v>#</v>
          </cell>
        </row>
        <row r="628">
          <cell r="A628" t="str">
            <v>0005</v>
          </cell>
          <cell r="B628" t="str">
            <v>0</v>
          </cell>
          <cell r="C628" t="str">
            <v>IOE</v>
          </cell>
          <cell r="D628" t="str">
            <v>033</v>
          </cell>
          <cell r="E628" t="str">
            <v>20</v>
          </cell>
          <cell r="F628" t="str">
            <v>MCY</v>
          </cell>
          <cell r="G628" t="str">
            <v>#</v>
          </cell>
          <cell r="H628" t="str">
            <v>S3/01/ZC01/Non affecté</v>
          </cell>
          <cell r="I628" t="str">
            <v>#</v>
          </cell>
          <cell r="J628" t="str">
            <v>S3/01/ZC01/Non affecté</v>
          </cell>
          <cell r="K628" t="str">
            <v>F</v>
          </cell>
          <cell r="L628" t="str">
            <v>Commande ferme</v>
          </cell>
          <cell r="M628">
            <v>8.3592000000000013</v>
          </cell>
          <cell r="N628" t="str">
            <v>#</v>
          </cell>
        </row>
        <row r="629">
          <cell r="A629" t="str">
            <v>0005</v>
          </cell>
          <cell r="B629" t="str">
            <v>0</v>
          </cell>
          <cell r="C629" t="str">
            <v>IOE</v>
          </cell>
          <cell r="D629" t="str">
            <v>033</v>
          </cell>
          <cell r="E629" t="str">
            <v>20</v>
          </cell>
          <cell r="F629" t="str">
            <v>MCY</v>
          </cell>
          <cell r="G629" t="str">
            <v>9000820</v>
          </cell>
          <cell r="H629" t="str">
            <v>Gruppo DUCATI MOTORHOLDING Spa</v>
          </cell>
          <cell r="I629" t="str">
            <v>#</v>
          </cell>
          <cell r="J629" t="str">
            <v>S3/01/ZC01/Non affecté</v>
          </cell>
          <cell r="K629" t="str">
            <v>I</v>
          </cell>
          <cell r="L629" t="str">
            <v>Livraison en préparation</v>
          </cell>
          <cell r="M629">
            <v>1.6319999999999999</v>
          </cell>
          <cell r="N629" t="str">
            <v>#</v>
          </cell>
        </row>
        <row r="630">
          <cell r="A630" t="str">
            <v>0005</v>
          </cell>
          <cell r="B630" t="str">
            <v>0</v>
          </cell>
          <cell r="C630" t="str">
            <v>IOE</v>
          </cell>
          <cell r="D630" t="str">
            <v>033</v>
          </cell>
          <cell r="E630" t="str">
            <v>20</v>
          </cell>
          <cell r="F630" t="str">
            <v>MCY</v>
          </cell>
          <cell r="G630" t="str">
            <v>9000820</v>
          </cell>
          <cell r="H630" t="str">
            <v>Gruppo DUCATI MOTORHOLDING Spa</v>
          </cell>
          <cell r="I630" t="str">
            <v>#</v>
          </cell>
          <cell r="J630" t="str">
            <v>S3/01/ZC01/Non affecté</v>
          </cell>
          <cell r="K630" t="str">
            <v>F</v>
          </cell>
          <cell r="L630" t="str">
            <v>Commande ferme</v>
          </cell>
          <cell r="M630">
            <v>0</v>
          </cell>
          <cell r="N630" t="str">
            <v>#</v>
          </cell>
        </row>
        <row r="631">
          <cell r="A631" t="str">
            <v>0005</v>
          </cell>
          <cell r="B631" t="str">
            <v>0</v>
          </cell>
          <cell r="C631" t="str">
            <v>IOE</v>
          </cell>
          <cell r="D631" t="str">
            <v>033</v>
          </cell>
          <cell r="E631" t="str">
            <v>20</v>
          </cell>
          <cell r="F631" t="str">
            <v>PMT</v>
          </cell>
          <cell r="G631" t="str">
            <v>#</v>
          </cell>
          <cell r="H631" t="str">
            <v>S3/01/ZC01/Non affecté</v>
          </cell>
          <cell r="I631" t="str">
            <v>#</v>
          </cell>
          <cell r="J631" t="str">
            <v>S3/01/ZC01/Non affecté</v>
          </cell>
          <cell r="K631" t="str">
            <v>I</v>
          </cell>
          <cell r="L631" t="str">
            <v>Livraison en préparation</v>
          </cell>
          <cell r="M631">
            <v>0.39039999999999997</v>
          </cell>
          <cell r="N631" t="str">
            <v>#</v>
          </cell>
        </row>
        <row r="632">
          <cell r="A632" t="str">
            <v>0005</v>
          </cell>
          <cell r="B632" t="str">
            <v>0</v>
          </cell>
          <cell r="C632" t="str">
            <v>IOE</v>
          </cell>
          <cell r="D632" t="str">
            <v>033</v>
          </cell>
          <cell r="E632" t="str">
            <v>20</v>
          </cell>
          <cell r="F632" t="str">
            <v>PMT</v>
          </cell>
          <cell r="G632" t="str">
            <v>#</v>
          </cell>
          <cell r="H632" t="str">
            <v>S3/01/ZC01/Non affecté</v>
          </cell>
          <cell r="I632" t="str">
            <v>#</v>
          </cell>
          <cell r="J632" t="str">
            <v>S3/01/ZC01/Non affecté</v>
          </cell>
          <cell r="K632" t="str">
            <v>F</v>
          </cell>
          <cell r="L632" t="str">
            <v>Commande ferme</v>
          </cell>
          <cell r="M632">
            <v>0.16639999999999999</v>
          </cell>
          <cell r="N632" t="str">
            <v>#</v>
          </cell>
        </row>
        <row r="633">
          <cell r="A633" t="str">
            <v>0005</v>
          </cell>
          <cell r="B633" t="str">
            <v>0</v>
          </cell>
          <cell r="C633" t="str">
            <v>IOE</v>
          </cell>
          <cell r="D633" t="str">
            <v>033</v>
          </cell>
          <cell r="E633" t="str">
            <v>20</v>
          </cell>
          <cell r="F633" t="str">
            <v>PMT</v>
          </cell>
          <cell r="G633" t="str">
            <v>#</v>
          </cell>
          <cell r="H633" t="str">
            <v>S3/01/ZC01/Non affecté</v>
          </cell>
          <cell r="I633" t="str">
            <v>#</v>
          </cell>
          <cell r="J633" t="str">
            <v>S3/01/ZC01/Non affecté</v>
          </cell>
          <cell r="K633" t="str">
            <v>P</v>
          </cell>
          <cell r="L633" t="str">
            <v>Prévisionnel</v>
          </cell>
          <cell r="M633">
            <v>1.27</v>
          </cell>
          <cell r="N633" t="str">
            <v>#</v>
          </cell>
        </row>
        <row r="634">
          <cell r="A634" t="str">
            <v>0005</v>
          </cell>
          <cell r="B634" t="str">
            <v>0</v>
          </cell>
          <cell r="C634" t="str">
            <v>IOE</v>
          </cell>
          <cell r="D634" t="str">
            <v>033</v>
          </cell>
          <cell r="E634" t="str">
            <v>20</v>
          </cell>
          <cell r="F634" t="str">
            <v>TRM</v>
          </cell>
          <cell r="G634" t="str">
            <v>#</v>
          </cell>
          <cell r="H634" t="str">
            <v>S3/01/ZC01/Non affecté</v>
          </cell>
          <cell r="I634" t="str">
            <v>#</v>
          </cell>
          <cell r="J634" t="str">
            <v>S3/01/ZC01/Non affecté</v>
          </cell>
          <cell r="K634" t="str">
            <v>I</v>
          </cell>
          <cell r="L634" t="str">
            <v>Livraison en préparation</v>
          </cell>
          <cell r="M634">
            <v>13.76993</v>
          </cell>
          <cell r="N634" t="str">
            <v>#</v>
          </cell>
        </row>
        <row r="635">
          <cell r="A635" t="str">
            <v>0005</v>
          </cell>
          <cell r="B635" t="str">
            <v>0</v>
          </cell>
          <cell r="C635" t="str">
            <v>IOE</v>
          </cell>
          <cell r="D635" t="str">
            <v>033</v>
          </cell>
          <cell r="E635" t="str">
            <v>20</v>
          </cell>
          <cell r="F635" t="str">
            <v>TRM</v>
          </cell>
          <cell r="G635" t="str">
            <v>#</v>
          </cell>
          <cell r="H635" t="str">
            <v>S3/01/ZC01/Non affecté</v>
          </cell>
          <cell r="I635" t="str">
            <v>#</v>
          </cell>
          <cell r="J635" t="str">
            <v>S3/01/ZC01/Non affecté</v>
          </cell>
          <cell r="K635" t="str">
            <v>F</v>
          </cell>
          <cell r="L635" t="str">
            <v>Commande ferme</v>
          </cell>
          <cell r="M635">
            <v>26.714790000000001</v>
          </cell>
          <cell r="N635" t="str">
            <v>#</v>
          </cell>
        </row>
        <row r="636">
          <cell r="A636" t="str">
            <v>0005</v>
          </cell>
          <cell r="B636" t="str">
            <v>0</v>
          </cell>
          <cell r="C636" t="str">
            <v>IOE</v>
          </cell>
          <cell r="D636" t="str">
            <v>033</v>
          </cell>
          <cell r="E636" t="str">
            <v>20</v>
          </cell>
          <cell r="F636" t="str">
            <v>TRM</v>
          </cell>
          <cell r="G636" t="str">
            <v>#</v>
          </cell>
          <cell r="H636" t="str">
            <v>S3/01/ZC01/Non affecté</v>
          </cell>
          <cell r="I636" t="str">
            <v>#</v>
          </cell>
          <cell r="J636" t="str">
            <v>S3/01/ZC01/Non affecté</v>
          </cell>
          <cell r="K636" t="str">
            <v>P</v>
          </cell>
          <cell r="L636" t="str">
            <v>Prévisionnel</v>
          </cell>
          <cell r="M636">
            <v>3.2315999999999998</v>
          </cell>
          <cell r="N636" t="str">
            <v>#</v>
          </cell>
        </row>
        <row r="637">
          <cell r="A637" t="str">
            <v>0005</v>
          </cell>
          <cell r="B637" t="str">
            <v>0</v>
          </cell>
          <cell r="C637" t="str">
            <v>IOE</v>
          </cell>
          <cell r="D637" t="str">
            <v>033</v>
          </cell>
          <cell r="E637" t="str">
            <v>21</v>
          </cell>
          <cell r="F637" t="str">
            <v>AGR</v>
          </cell>
          <cell r="G637" t="str">
            <v>#</v>
          </cell>
          <cell r="H637" t="str">
            <v>S3/01/ZC01/Non affecté</v>
          </cell>
          <cell r="I637" t="str">
            <v>#</v>
          </cell>
          <cell r="J637" t="str">
            <v>S3/01/ZC01/Non affecté</v>
          </cell>
          <cell r="K637" t="str">
            <v>F</v>
          </cell>
          <cell r="L637" t="str">
            <v>Commande ferme</v>
          </cell>
          <cell r="M637">
            <v>0</v>
          </cell>
          <cell r="N637" t="str">
            <v>#</v>
          </cell>
        </row>
        <row r="638">
          <cell r="A638" t="str">
            <v>0005</v>
          </cell>
          <cell r="B638" t="str">
            <v>0</v>
          </cell>
          <cell r="C638" t="str">
            <v>IOE</v>
          </cell>
          <cell r="D638" t="str">
            <v>033</v>
          </cell>
          <cell r="E638" t="str">
            <v>21</v>
          </cell>
          <cell r="F638" t="str">
            <v>AGR</v>
          </cell>
          <cell r="G638" t="str">
            <v>#</v>
          </cell>
          <cell r="H638" t="str">
            <v>S3/01/ZC01/Non affecté</v>
          </cell>
          <cell r="I638" t="str">
            <v>#</v>
          </cell>
          <cell r="J638" t="str">
            <v>S3/01/ZC01/Non affecté</v>
          </cell>
          <cell r="K638" t="str">
            <v>P</v>
          </cell>
          <cell r="L638" t="str">
            <v>Prévisionnel</v>
          </cell>
          <cell r="M638">
            <v>0.50829999999999997</v>
          </cell>
          <cell r="N638" t="str">
            <v>#</v>
          </cell>
        </row>
        <row r="639">
          <cell r="A639" t="str">
            <v>0005</v>
          </cell>
          <cell r="B639" t="str">
            <v>0</v>
          </cell>
          <cell r="C639" t="str">
            <v>IOE</v>
          </cell>
          <cell r="D639" t="str">
            <v>033</v>
          </cell>
          <cell r="E639" t="str">
            <v>21</v>
          </cell>
          <cell r="F639" t="str">
            <v>COM</v>
          </cell>
          <cell r="G639" t="str">
            <v>#</v>
          </cell>
          <cell r="H639" t="str">
            <v>S3/01/ZC01/Non affecté</v>
          </cell>
          <cell r="I639" t="str">
            <v>#</v>
          </cell>
          <cell r="J639" t="str">
            <v>S3/01/ZC01/Non affecté</v>
          </cell>
          <cell r="K639" t="str">
            <v>F</v>
          </cell>
          <cell r="L639" t="str">
            <v>Commande ferme</v>
          </cell>
          <cell r="M639">
            <v>0</v>
          </cell>
          <cell r="N639" t="str">
            <v>#</v>
          </cell>
        </row>
        <row r="640">
          <cell r="A640" t="str">
            <v>0005</v>
          </cell>
          <cell r="B640" t="str">
            <v>0</v>
          </cell>
          <cell r="C640" t="str">
            <v>IOE</v>
          </cell>
          <cell r="D640" t="str">
            <v>033</v>
          </cell>
          <cell r="E640" t="str">
            <v>21</v>
          </cell>
          <cell r="F640" t="str">
            <v>COM</v>
          </cell>
          <cell r="G640" t="str">
            <v>#</v>
          </cell>
          <cell r="H640" t="str">
            <v>S3/01/ZC01/Non affecté</v>
          </cell>
          <cell r="I640" t="str">
            <v>#</v>
          </cell>
          <cell r="J640" t="str">
            <v>S3/01/ZC01/Non affecté</v>
          </cell>
          <cell r="K640" t="str">
            <v>P</v>
          </cell>
          <cell r="L640" t="str">
            <v>Prévisionnel</v>
          </cell>
          <cell r="M640">
            <v>1.8928</v>
          </cell>
          <cell r="N640" t="str">
            <v>#</v>
          </cell>
        </row>
        <row r="641">
          <cell r="A641" t="str">
            <v>0005</v>
          </cell>
          <cell r="B641" t="str">
            <v>0</v>
          </cell>
          <cell r="C641" t="str">
            <v>IOE</v>
          </cell>
          <cell r="D641" t="str">
            <v>033</v>
          </cell>
          <cell r="E641" t="str">
            <v>21</v>
          </cell>
          <cell r="F641" t="str">
            <v>FDA</v>
          </cell>
          <cell r="G641" t="str">
            <v>#</v>
          </cell>
          <cell r="H641" t="str">
            <v>S3/01/ZC01/Non affecté</v>
          </cell>
          <cell r="I641" t="str">
            <v>#</v>
          </cell>
          <cell r="J641" t="str">
            <v>S3/01/ZC01/Non affecté</v>
          </cell>
          <cell r="K641" t="str">
            <v>P</v>
          </cell>
          <cell r="L641" t="str">
            <v>Prévisionnel</v>
          </cell>
          <cell r="M641">
            <v>0</v>
          </cell>
          <cell r="N641" t="str">
            <v>#</v>
          </cell>
        </row>
        <row r="642">
          <cell r="A642" t="str">
            <v>0005</v>
          </cell>
          <cell r="B642" t="str">
            <v>0</v>
          </cell>
          <cell r="C642" t="str">
            <v>IOE</v>
          </cell>
          <cell r="D642" t="str">
            <v>033</v>
          </cell>
          <cell r="E642" t="str">
            <v>21</v>
          </cell>
          <cell r="F642" t="str">
            <v>MCP</v>
          </cell>
          <cell r="G642" t="str">
            <v>#</v>
          </cell>
          <cell r="H642" t="str">
            <v>S3/01/ZC01/Non affecté</v>
          </cell>
          <cell r="I642" t="str">
            <v>#</v>
          </cell>
          <cell r="J642" t="str">
            <v>S3/01/ZC01/Non affecté</v>
          </cell>
          <cell r="K642" t="str">
            <v>F</v>
          </cell>
          <cell r="L642" t="str">
            <v>Commande ferme</v>
          </cell>
          <cell r="M642">
            <v>6.36815</v>
          </cell>
          <cell r="N642" t="str">
            <v>#</v>
          </cell>
        </row>
        <row r="643">
          <cell r="A643" t="str">
            <v>0005</v>
          </cell>
          <cell r="B643" t="str">
            <v>0</v>
          </cell>
          <cell r="C643" t="str">
            <v>IOE</v>
          </cell>
          <cell r="D643" t="str">
            <v>033</v>
          </cell>
          <cell r="E643" t="str">
            <v>21</v>
          </cell>
          <cell r="F643" t="str">
            <v>MCY</v>
          </cell>
          <cell r="G643" t="str">
            <v>#</v>
          </cell>
          <cell r="H643" t="str">
            <v>S3/01/ZC01/Non affecté</v>
          </cell>
          <cell r="I643" t="str">
            <v>#</v>
          </cell>
          <cell r="J643" t="str">
            <v>S3/01/ZC01/Non affecté</v>
          </cell>
          <cell r="K643" t="str">
            <v>P</v>
          </cell>
          <cell r="L643" t="str">
            <v>Prévisionnel</v>
          </cell>
          <cell r="M643">
            <v>0.41660000000000003</v>
          </cell>
          <cell r="N643" t="str">
            <v>#</v>
          </cell>
        </row>
        <row r="644">
          <cell r="A644" t="str">
            <v>0005</v>
          </cell>
          <cell r="B644" t="str">
            <v>0</v>
          </cell>
          <cell r="C644" t="str">
            <v>IOE</v>
          </cell>
          <cell r="D644" t="str">
            <v>033</v>
          </cell>
          <cell r="E644" t="str">
            <v>21</v>
          </cell>
          <cell r="F644" t="str">
            <v>MEQ</v>
          </cell>
          <cell r="G644" t="str">
            <v>#</v>
          </cell>
          <cell r="H644" t="str">
            <v>S3/01/ZC01/Non affecté</v>
          </cell>
          <cell r="I644" t="str">
            <v>#</v>
          </cell>
          <cell r="J644" t="str">
            <v>S3/01/ZC01/Non affecté</v>
          </cell>
          <cell r="K644" t="str">
            <v>F</v>
          </cell>
          <cell r="L644" t="str">
            <v>Commande ferme</v>
          </cell>
          <cell r="M644">
            <v>0</v>
          </cell>
          <cell r="N644" t="str">
            <v>#</v>
          </cell>
        </row>
        <row r="645">
          <cell r="A645" t="str">
            <v>0005</v>
          </cell>
          <cell r="B645" t="str">
            <v>0</v>
          </cell>
          <cell r="C645" t="str">
            <v>IOE</v>
          </cell>
          <cell r="D645" t="str">
            <v>033</v>
          </cell>
          <cell r="E645" t="str">
            <v>21</v>
          </cell>
          <cell r="F645" t="str">
            <v>MTO</v>
          </cell>
          <cell r="G645" t="str">
            <v>#</v>
          </cell>
          <cell r="H645" t="str">
            <v>S3/01/ZC01/Non affecté</v>
          </cell>
          <cell r="I645" t="str">
            <v>#</v>
          </cell>
          <cell r="J645" t="str">
            <v>S3/01/ZC01/Non affecté</v>
          </cell>
          <cell r="K645" t="str">
            <v>F</v>
          </cell>
          <cell r="L645" t="str">
            <v>Commande ferme</v>
          </cell>
          <cell r="M645">
            <v>0.11776</v>
          </cell>
          <cell r="N645" t="str">
            <v>#</v>
          </cell>
        </row>
        <row r="646">
          <cell r="A646" t="str">
            <v>0005</v>
          </cell>
          <cell r="B646" t="str">
            <v>0</v>
          </cell>
          <cell r="C646" t="str">
            <v>IOE</v>
          </cell>
          <cell r="D646" t="str">
            <v>033</v>
          </cell>
          <cell r="E646" t="str">
            <v>21</v>
          </cell>
          <cell r="F646" t="str">
            <v>PMT</v>
          </cell>
          <cell r="G646" t="str">
            <v>#</v>
          </cell>
          <cell r="H646" t="str">
            <v>S3/01/ZC01/Non affecté</v>
          </cell>
          <cell r="I646" t="str">
            <v>#</v>
          </cell>
          <cell r="J646" t="str">
            <v>S3/01/ZC01/Non affecté</v>
          </cell>
          <cell r="K646" t="str">
            <v>F</v>
          </cell>
          <cell r="L646" t="str">
            <v>Commande ferme</v>
          </cell>
          <cell r="M646">
            <v>0</v>
          </cell>
          <cell r="N646" t="str">
            <v>#</v>
          </cell>
        </row>
        <row r="647">
          <cell r="A647" t="str">
            <v>0005</v>
          </cell>
          <cell r="B647" t="str">
            <v>0</v>
          </cell>
          <cell r="C647" t="str">
            <v>IOE</v>
          </cell>
          <cell r="D647" t="str">
            <v>033</v>
          </cell>
          <cell r="E647" t="str">
            <v>21</v>
          </cell>
          <cell r="F647" t="str">
            <v>PMT</v>
          </cell>
          <cell r="G647" t="str">
            <v>#</v>
          </cell>
          <cell r="H647" t="str">
            <v>S3/01/ZC01/Non affecté</v>
          </cell>
          <cell r="I647" t="str">
            <v>#</v>
          </cell>
          <cell r="J647" t="str">
            <v>S3/01/ZC01/Non affecté</v>
          </cell>
          <cell r="K647" t="str">
            <v>P</v>
          </cell>
          <cell r="L647" t="str">
            <v>Prévisionnel</v>
          </cell>
          <cell r="M647">
            <v>13.44012</v>
          </cell>
          <cell r="N647" t="str">
            <v>#</v>
          </cell>
        </row>
        <row r="648">
          <cell r="A648" t="str">
            <v>0005</v>
          </cell>
          <cell r="B648" t="str">
            <v>0</v>
          </cell>
          <cell r="C648" t="str">
            <v>IOE</v>
          </cell>
          <cell r="D648" t="str">
            <v>033</v>
          </cell>
          <cell r="E648" t="str">
            <v>21</v>
          </cell>
          <cell r="F648" t="str">
            <v>TEX</v>
          </cell>
          <cell r="G648" t="str">
            <v>#</v>
          </cell>
          <cell r="H648" t="str">
            <v>S3/01/ZC01/Non affecté</v>
          </cell>
          <cell r="I648" t="str">
            <v>#</v>
          </cell>
          <cell r="J648" t="str">
            <v>S3/01/ZC01/Non affecté</v>
          </cell>
          <cell r="K648" t="str">
            <v>P</v>
          </cell>
          <cell r="L648" t="str">
            <v>Prévisionnel</v>
          </cell>
          <cell r="M648">
            <v>3.8271500000000001</v>
          </cell>
          <cell r="N648" t="str">
            <v>#</v>
          </cell>
        </row>
        <row r="649">
          <cell r="A649" t="str">
            <v>0005</v>
          </cell>
          <cell r="B649" t="str">
            <v>0</v>
          </cell>
          <cell r="C649" t="str">
            <v>IOE</v>
          </cell>
          <cell r="D649" t="str">
            <v>033</v>
          </cell>
          <cell r="E649" t="str">
            <v>21</v>
          </cell>
          <cell r="F649" t="str">
            <v>TRM</v>
          </cell>
          <cell r="G649" t="str">
            <v>#</v>
          </cell>
          <cell r="H649" t="str">
            <v>S3/01/ZC01/Non affecté</v>
          </cell>
          <cell r="I649" t="str">
            <v>#</v>
          </cell>
          <cell r="J649" t="str">
            <v>S3/01/ZC01/Non affecté</v>
          </cell>
          <cell r="K649" t="str">
            <v>I</v>
          </cell>
          <cell r="L649" t="str">
            <v>Livraison en préparation</v>
          </cell>
          <cell r="M649">
            <v>5.2454000000000001</v>
          </cell>
          <cell r="N649" t="str">
            <v>#</v>
          </cell>
        </row>
        <row r="650">
          <cell r="A650" t="str">
            <v>0005</v>
          </cell>
          <cell r="B650" t="str">
            <v>0</v>
          </cell>
          <cell r="C650" t="str">
            <v>IOE</v>
          </cell>
          <cell r="D650" t="str">
            <v>033</v>
          </cell>
          <cell r="E650" t="str">
            <v>21</v>
          </cell>
          <cell r="F650" t="str">
            <v>TRM</v>
          </cell>
          <cell r="G650" t="str">
            <v>#</v>
          </cell>
          <cell r="H650" t="str">
            <v>S3/01/ZC01/Non affecté</v>
          </cell>
          <cell r="I650" t="str">
            <v>#</v>
          </cell>
          <cell r="J650" t="str">
            <v>S3/01/ZC01/Non affecté</v>
          </cell>
          <cell r="K650" t="str">
            <v>F</v>
          </cell>
          <cell r="L650" t="str">
            <v>Commande ferme</v>
          </cell>
          <cell r="M650">
            <v>12.939200000000001</v>
          </cell>
          <cell r="N650" t="str">
            <v>#</v>
          </cell>
        </row>
        <row r="651">
          <cell r="A651" t="str">
            <v>0005</v>
          </cell>
          <cell r="B651" t="str">
            <v>0</v>
          </cell>
          <cell r="C651" t="str">
            <v>IOE</v>
          </cell>
          <cell r="D651" t="str">
            <v>033</v>
          </cell>
          <cell r="E651" t="str">
            <v>21</v>
          </cell>
          <cell r="F651" t="str">
            <v>TRM</v>
          </cell>
          <cell r="G651" t="str">
            <v>#</v>
          </cell>
          <cell r="H651" t="str">
            <v>S3/01/ZC01/Non affecté</v>
          </cell>
          <cell r="I651" t="str">
            <v>#</v>
          </cell>
          <cell r="J651" t="str">
            <v>S3/01/ZC01/Non affecté</v>
          </cell>
          <cell r="K651" t="str">
            <v>P</v>
          </cell>
          <cell r="L651" t="str">
            <v>Prévisionnel</v>
          </cell>
          <cell r="M651">
            <v>6.0908299999999995</v>
          </cell>
          <cell r="N651" t="str">
            <v>#</v>
          </cell>
        </row>
        <row r="652">
          <cell r="A652" t="str">
            <v>0005</v>
          </cell>
          <cell r="B652" t="str">
            <v>0</v>
          </cell>
          <cell r="C652" t="str">
            <v>IOE</v>
          </cell>
          <cell r="D652" t="str">
            <v>034</v>
          </cell>
          <cell r="E652" t="str">
            <v>20</v>
          </cell>
          <cell r="F652" t="str">
            <v>AGR</v>
          </cell>
          <cell r="G652" t="str">
            <v>#</v>
          </cell>
          <cell r="H652" t="str">
            <v>S3/01/ZC01/Non affecté</v>
          </cell>
          <cell r="I652" t="str">
            <v>#</v>
          </cell>
          <cell r="J652" t="str">
            <v>S3/01/ZC01/Non affecté</v>
          </cell>
          <cell r="K652" t="str">
            <v>I</v>
          </cell>
          <cell r="L652" t="str">
            <v>Livraison en préparation</v>
          </cell>
          <cell r="M652">
            <v>13.37148</v>
          </cell>
          <cell r="N652" t="str">
            <v>#</v>
          </cell>
        </row>
        <row r="653">
          <cell r="A653" t="str">
            <v>0005</v>
          </cell>
          <cell r="B653" t="str">
            <v>0</v>
          </cell>
          <cell r="C653" t="str">
            <v>IOE</v>
          </cell>
          <cell r="D653" t="str">
            <v>034</v>
          </cell>
          <cell r="E653" t="str">
            <v>20</v>
          </cell>
          <cell r="F653" t="str">
            <v>AGR</v>
          </cell>
          <cell r="G653" t="str">
            <v>#</v>
          </cell>
          <cell r="H653" t="str">
            <v>S3/01/ZC01/Non affecté</v>
          </cell>
          <cell r="I653" t="str">
            <v>#</v>
          </cell>
          <cell r="J653" t="str">
            <v>S3/01/ZC01/Non affecté</v>
          </cell>
          <cell r="K653" t="str">
            <v>F</v>
          </cell>
          <cell r="L653" t="str">
            <v>Commande ferme</v>
          </cell>
          <cell r="M653">
            <v>13.38158</v>
          </cell>
          <cell r="N653" t="str">
            <v>#</v>
          </cell>
        </row>
        <row r="654">
          <cell r="A654" t="str">
            <v>0005</v>
          </cell>
          <cell r="B654" t="str">
            <v>0</v>
          </cell>
          <cell r="C654" t="str">
            <v>IOE</v>
          </cell>
          <cell r="D654" t="str">
            <v>034</v>
          </cell>
          <cell r="E654" t="str">
            <v>20</v>
          </cell>
          <cell r="F654" t="str">
            <v>MHD</v>
          </cell>
          <cell r="G654" t="str">
            <v>#</v>
          </cell>
          <cell r="H654" t="str">
            <v>S3/01/ZC01/Non affecté</v>
          </cell>
          <cell r="I654" t="str">
            <v>#</v>
          </cell>
          <cell r="J654" t="str">
            <v>S3/01/ZC01/Non affecté</v>
          </cell>
          <cell r="K654" t="str">
            <v>P</v>
          </cell>
          <cell r="L654" t="str">
            <v>Prévisionnel</v>
          </cell>
          <cell r="M654">
            <v>13.05062</v>
          </cell>
          <cell r="N654" t="str">
            <v>#</v>
          </cell>
        </row>
        <row r="655">
          <cell r="A655" t="str">
            <v>0005</v>
          </cell>
          <cell r="B655" t="str">
            <v>0</v>
          </cell>
          <cell r="C655" t="str">
            <v>IOE</v>
          </cell>
          <cell r="D655" t="str">
            <v>034</v>
          </cell>
          <cell r="E655" t="str">
            <v>20</v>
          </cell>
          <cell r="F655" t="str">
            <v>PMT</v>
          </cell>
          <cell r="G655" t="str">
            <v>#</v>
          </cell>
          <cell r="H655" t="str">
            <v>S3/01/ZC01/Non affecté</v>
          </cell>
          <cell r="I655" t="str">
            <v>#</v>
          </cell>
          <cell r="J655" t="str">
            <v>S3/01/ZC01/Non affecté</v>
          </cell>
          <cell r="K655" t="str">
            <v>I</v>
          </cell>
          <cell r="L655" t="str">
            <v>Livraison en préparation</v>
          </cell>
          <cell r="M655">
            <v>0.22319999999999998</v>
          </cell>
          <cell r="N655" t="str">
            <v>#</v>
          </cell>
        </row>
        <row r="656">
          <cell r="A656" t="str">
            <v>0005</v>
          </cell>
          <cell r="B656" t="str">
            <v>0</v>
          </cell>
          <cell r="C656" t="str">
            <v>IOE</v>
          </cell>
          <cell r="D656" t="str">
            <v>034</v>
          </cell>
          <cell r="E656" t="str">
            <v>20</v>
          </cell>
          <cell r="F656" t="str">
            <v>PMT</v>
          </cell>
          <cell r="G656" t="str">
            <v>#</v>
          </cell>
          <cell r="H656" t="str">
            <v>S3/01/ZC01/Non affecté</v>
          </cell>
          <cell r="I656" t="str">
            <v>#</v>
          </cell>
          <cell r="J656" t="str">
            <v>S3/01/ZC01/Non affecté</v>
          </cell>
          <cell r="K656" t="str">
            <v>F</v>
          </cell>
          <cell r="L656" t="str">
            <v>Commande ferme</v>
          </cell>
          <cell r="M656">
            <v>0.10968000000000001</v>
          </cell>
          <cell r="N656" t="str">
            <v>#</v>
          </cell>
        </row>
        <row r="657">
          <cell r="A657" t="str">
            <v>0005</v>
          </cell>
          <cell r="B657" t="str">
            <v>0</v>
          </cell>
          <cell r="C657" t="str">
            <v>IOE</v>
          </cell>
          <cell r="D657" t="str">
            <v>034</v>
          </cell>
          <cell r="E657" t="str">
            <v>20</v>
          </cell>
          <cell r="F657" t="str">
            <v>RAI</v>
          </cell>
          <cell r="G657" t="str">
            <v>#</v>
          </cell>
          <cell r="H657" t="str">
            <v>S3/01/ZC01/Non affecté</v>
          </cell>
          <cell r="I657" t="str">
            <v>#</v>
          </cell>
          <cell r="J657" t="str">
            <v>S3/01/ZC01/Non affecté</v>
          </cell>
          <cell r="K657" t="str">
            <v>I</v>
          </cell>
          <cell r="L657" t="str">
            <v>Livraison en préparation</v>
          </cell>
          <cell r="M657">
            <v>1.012</v>
          </cell>
          <cell r="N657" t="str">
            <v>#</v>
          </cell>
        </row>
        <row r="658">
          <cell r="A658" t="str">
            <v>0005</v>
          </cell>
          <cell r="B658" t="str">
            <v>0</v>
          </cell>
          <cell r="C658" t="str">
            <v>IOE</v>
          </cell>
          <cell r="D658" t="str">
            <v>034</v>
          </cell>
          <cell r="E658" t="str">
            <v>20</v>
          </cell>
          <cell r="F658" t="str">
            <v>RAI</v>
          </cell>
          <cell r="G658" t="str">
            <v>#</v>
          </cell>
          <cell r="H658" t="str">
            <v>S3/01/ZC01/Non affecté</v>
          </cell>
          <cell r="I658" t="str">
            <v>#</v>
          </cell>
          <cell r="J658" t="str">
            <v>S3/01/ZC01/Non affecté</v>
          </cell>
          <cell r="K658" t="str">
            <v>F</v>
          </cell>
          <cell r="L658" t="str">
            <v>Commande ferme</v>
          </cell>
          <cell r="M658">
            <v>39.468000000000004</v>
          </cell>
          <cell r="N658" t="str">
            <v>#</v>
          </cell>
        </row>
        <row r="659">
          <cell r="A659" t="str">
            <v>0005</v>
          </cell>
          <cell r="B659" t="str">
            <v>0</v>
          </cell>
          <cell r="C659" t="str">
            <v>IOE</v>
          </cell>
          <cell r="D659" t="str">
            <v>034</v>
          </cell>
          <cell r="E659" t="str">
            <v>20</v>
          </cell>
          <cell r="F659" t="str">
            <v>WIM</v>
          </cell>
          <cell r="G659" t="str">
            <v>#</v>
          </cell>
          <cell r="H659" t="str">
            <v>S3/01/ZC01/Non affecté</v>
          </cell>
          <cell r="I659" t="str">
            <v>#</v>
          </cell>
          <cell r="J659" t="str">
            <v>S3/01/ZC01/Non affecté</v>
          </cell>
          <cell r="K659" t="str">
            <v>F</v>
          </cell>
          <cell r="L659" t="str">
            <v>Commande ferme</v>
          </cell>
          <cell r="M659">
            <v>0</v>
          </cell>
          <cell r="N659" t="str">
            <v>#</v>
          </cell>
        </row>
        <row r="660">
          <cell r="A660" t="str">
            <v>0005</v>
          </cell>
          <cell r="B660" t="str">
            <v>0</v>
          </cell>
          <cell r="C660" t="str">
            <v>IOE</v>
          </cell>
          <cell r="D660" t="str">
            <v>034</v>
          </cell>
          <cell r="E660" t="str">
            <v>21</v>
          </cell>
          <cell r="F660" t="str">
            <v>AGR</v>
          </cell>
          <cell r="G660" t="str">
            <v>#</v>
          </cell>
          <cell r="H660" t="str">
            <v>S3/01/ZC01/Non affecté</v>
          </cell>
          <cell r="I660" t="str">
            <v>#</v>
          </cell>
          <cell r="J660" t="str">
            <v>S3/01/ZC01/Non affecté</v>
          </cell>
          <cell r="K660" t="str">
            <v>F</v>
          </cell>
          <cell r="L660" t="str">
            <v>Commande ferme</v>
          </cell>
          <cell r="M660">
            <v>1.4704000000000002</v>
          </cell>
          <cell r="N660" t="str">
            <v>#</v>
          </cell>
        </row>
        <row r="661">
          <cell r="A661" t="str">
            <v>0005</v>
          </cell>
          <cell r="B661" t="str">
            <v>0</v>
          </cell>
          <cell r="C661" t="str">
            <v>IOE</v>
          </cell>
          <cell r="D661" t="str">
            <v>034</v>
          </cell>
          <cell r="E661" t="str">
            <v>21</v>
          </cell>
          <cell r="F661" t="str">
            <v>AUT</v>
          </cell>
          <cell r="G661" t="str">
            <v>#</v>
          </cell>
          <cell r="H661" t="str">
            <v>S3/01/ZC01/Non affecté</v>
          </cell>
          <cell r="I661" t="str">
            <v>#</v>
          </cell>
          <cell r="J661" t="str">
            <v>S3/01/ZC01/Non affecté</v>
          </cell>
          <cell r="K661" t="str">
            <v>P</v>
          </cell>
          <cell r="L661" t="str">
            <v>Prévisionnel</v>
          </cell>
          <cell r="M661">
            <v>0.38788</v>
          </cell>
          <cell r="N661" t="str">
            <v>#</v>
          </cell>
        </row>
        <row r="662">
          <cell r="A662" t="str">
            <v>0005</v>
          </cell>
          <cell r="B662" t="str">
            <v>0</v>
          </cell>
          <cell r="C662" t="str">
            <v>IOE</v>
          </cell>
          <cell r="D662" t="str">
            <v>034</v>
          </cell>
          <cell r="E662" t="str">
            <v>21</v>
          </cell>
          <cell r="F662" t="str">
            <v>ENG</v>
          </cell>
          <cell r="G662" t="str">
            <v>#</v>
          </cell>
          <cell r="H662" t="str">
            <v>S3/01/ZC01/Non affecté</v>
          </cell>
          <cell r="I662" t="str">
            <v>#</v>
          </cell>
          <cell r="J662" t="str">
            <v>S3/01/ZC01/Non affecté</v>
          </cell>
          <cell r="K662" t="str">
            <v>F</v>
          </cell>
          <cell r="L662" t="str">
            <v>Commande ferme</v>
          </cell>
          <cell r="M662">
            <v>0</v>
          </cell>
          <cell r="N662" t="str">
            <v>#</v>
          </cell>
        </row>
        <row r="663">
          <cell r="A663" t="str">
            <v>0005</v>
          </cell>
          <cell r="B663" t="str">
            <v>0</v>
          </cell>
          <cell r="C663" t="str">
            <v>IOE</v>
          </cell>
          <cell r="D663" t="str">
            <v>034</v>
          </cell>
          <cell r="E663" t="str">
            <v>21</v>
          </cell>
          <cell r="F663" t="str">
            <v>MCY</v>
          </cell>
          <cell r="G663" t="str">
            <v>#</v>
          </cell>
          <cell r="H663" t="str">
            <v>S3/01/ZC01/Non affecté</v>
          </cell>
          <cell r="I663" t="str">
            <v>#</v>
          </cell>
          <cell r="J663" t="str">
            <v>S3/01/ZC01/Non affecté</v>
          </cell>
          <cell r="K663" t="str">
            <v>F</v>
          </cell>
          <cell r="L663" t="str">
            <v>Commande ferme</v>
          </cell>
          <cell r="M663">
            <v>0</v>
          </cell>
          <cell r="N663" t="str">
            <v>#</v>
          </cell>
        </row>
        <row r="664">
          <cell r="A664" t="str">
            <v>0005</v>
          </cell>
          <cell r="B664" t="str">
            <v>0</v>
          </cell>
          <cell r="C664" t="str">
            <v>IOE</v>
          </cell>
          <cell r="D664" t="str">
            <v>034</v>
          </cell>
          <cell r="E664" t="str">
            <v>21</v>
          </cell>
          <cell r="F664" t="str">
            <v>MEQ</v>
          </cell>
          <cell r="G664" t="str">
            <v>#</v>
          </cell>
          <cell r="H664" t="str">
            <v>S3/01/ZC01/Non affecté</v>
          </cell>
          <cell r="I664" t="str">
            <v>#</v>
          </cell>
          <cell r="J664" t="str">
            <v>S3/01/ZC01/Non affecté</v>
          </cell>
          <cell r="K664" t="str">
            <v>F</v>
          </cell>
          <cell r="L664" t="str">
            <v>Commande ferme</v>
          </cell>
          <cell r="M664">
            <v>0.53639999999999999</v>
          </cell>
          <cell r="N664" t="str">
            <v>#</v>
          </cell>
        </row>
        <row r="665">
          <cell r="A665" t="str">
            <v>0005</v>
          </cell>
          <cell r="B665" t="str">
            <v>0</v>
          </cell>
          <cell r="C665" t="str">
            <v>IOE</v>
          </cell>
          <cell r="D665" t="str">
            <v>034</v>
          </cell>
          <cell r="E665" t="str">
            <v>21</v>
          </cell>
          <cell r="F665" t="str">
            <v>MHD</v>
          </cell>
          <cell r="G665" t="str">
            <v>#</v>
          </cell>
          <cell r="H665" t="str">
            <v>S3/01/ZC01/Non affecté</v>
          </cell>
          <cell r="I665" t="str">
            <v>#</v>
          </cell>
          <cell r="J665" t="str">
            <v>S3/01/ZC01/Non affecté</v>
          </cell>
          <cell r="K665" t="str">
            <v>F</v>
          </cell>
          <cell r="L665" t="str">
            <v>Commande ferme</v>
          </cell>
          <cell r="M665">
            <v>0</v>
          </cell>
          <cell r="N665" t="str">
            <v>#</v>
          </cell>
        </row>
        <row r="666">
          <cell r="A666" t="str">
            <v>0005</v>
          </cell>
          <cell r="B666" t="str">
            <v>0</v>
          </cell>
          <cell r="C666" t="str">
            <v>IOE</v>
          </cell>
          <cell r="D666" t="str">
            <v>034</v>
          </cell>
          <cell r="E666" t="str">
            <v>21</v>
          </cell>
          <cell r="F666" t="str">
            <v>MSC</v>
          </cell>
          <cell r="G666" t="str">
            <v>#</v>
          </cell>
          <cell r="H666" t="str">
            <v>S3/01/ZC01/Non affecté</v>
          </cell>
          <cell r="I666" t="str">
            <v>#</v>
          </cell>
          <cell r="J666" t="str">
            <v>S3/01/ZC01/Non affecté</v>
          </cell>
          <cell r="K666" t="str">
            <v>F</v>
          </cell>
          <cell r="L666" t="str">
            <v>Commande ferme</v>
          </cell>
          <cell r="M666">
            <v>4.5520000000000005E-2</v>
          </cell>
          <cell r="N666" t="str">
            <v>#</v>
          </cell>
        </row>
        <row r="667">
          <cell r="A667" t="str">
            <v>0005</v>
          </cell>
          <cell r="B667" t="str">
            <v>0</v>
          </cell>
          <cell r="C667" t="str">
            <v>IOE</v>
          </cell>
          <cell r="D667" t="str">
            <v>034</v>
          </cell>
          <cell r="E667" t="str">
            <v>21</v>
          </cell>
          <cell r="F667" t="str">
            <v>PMT</v>
          </cell>
          <cell r="G667" t="str">
            <v>#</v>
          </cell>
          <cell r="H667" t="str">
            <v>S3/01/ZC01/Non affecté</v>
          </cell>
          <cell r="I667" t="str">
            <v>#</v>
          </cell>
          <cell r="J667" t="str">
            <v>S3/01/ZC01/Non affecté</v>
          </cell>
          <cell r="K667" t="str">
            <v>F</v>
          </cell>
          <cell r="L667" t="str">
            <v>Commande ferme</v>
          </cell>
          <cell r="M667">
            <v>2.70818</v>
          </cell>
          <cell r="N667" t="str">
            <v>#</v>
          </cell>
        </row>
        <row r="668">
          <cell r="A668" t="str">
            <v>0005</v>
          </cell>
          <cell r="B668" t="str">
            <v>0</v>
          </cell>
          <cell r="C668" t="str">
            <v>IOE</v>
          </cell>
          <cell r="D668" t="str">
            <v>034</v>
          </cell>
          <cell r="E668" t="str">
            <v>21</v>
          </cell>
          <cell r="F668" t="str">
            <v>PMT</v>
          </cell>
          <cell r="G668" t="str">
            <v>#</v>
          </cell>
          <cell r="H668" t="str">
            <v>S3/01/ZC01/Non affecté</v>
          </cell>
          <cell r="I668" t="str">
            <v>#</v>
          </cell>
          <cell r="J668" t="str">
            <v>S3/01/ZC01/Non affecté</v>
          </cell>
          <cell r="K668" t="str">
            <v>P</v>
          </cell>
          <cell r="L668" t="str">
            <v>Prévisionnel</v>
          </cell>
          <cell r="M668">
            <v>0.45204</v>
          </cell>
          <cell r="N668" t="str">
            <v>#</v>
          </cell>
        </row>
        <row r="669">
          <cell r="A669" t="str">
            <v>0005</v>
          </cell>
          <cell r="B669" t="str">
            <v>0</v>
          </cell>
          <cell r="C669" t="str">
            <v>IOE</v>
          </cell>
          <cell r="D669" t="str">
            <v>052</v>
          </cell>
          <cell r="E669" t="str">
            <v>20</v>
          </cell>
          <cell r="F669" t="str">
            <v>COM</v>
          </cell>
          <cell r="G669" t="str">
            <v>#</v>
          </cell>
          <cell r="H669" t="str">
            <v>S3/01/ZC01/Non affecté</v>
          </cell>
          <cell r="I669" t="str">
            <v>#</v>
          </cell>
          <cell r="J669" t="str">
            <v>S3/01/ZC01/Non affecté</v>
          </cell>
          <cell r="K669" t="str">
            <v>I</v>
          </cell>
          <cell r="L669" t="str">
            <v>Livraison en préparation</v>
          </cell>
          <cell r="M669">
            <v>4.4320600000000008</v>
          </cell>
          <cell r="N669" t="str">
            <v>#</v>
          </cell>
        </row>
        <row r="670">
          <cell r="A670" t="str">
            <v>0005</v>
          </cell>
          <cell r="B670" t="str">
            <v>0</v>
          </cell>
          <cell r="C670" t="str">
            <v>IOE</v>
          </cell>
          <cell r="D670" t="str">
            <v>052</v>
          </cell>
          <cell r="E670" t="str">
            <v>20</v>
          </cell>
          <cell r="F670" t="str">
            <v>COM</v>
          </cell>
          <cell r="G670" t="str">
            <v>#</v>
          </cell>
          <cell r="H670" t="str">
            <v>S3/01/ZC01/Non affecté</v>
          </cell>
          <cell r="I670" t="str">
            <v>#</v>
          </cell>
          <cell r="J670" t="str">
            <v>S3/01/ZC01/Non affecté</v>
          </cell>
          <cell r="K670" t="str">
            <v>F</v>
          </cell>
          <cell r="L670" t="str">
            <v>Commande ferme</v>
          </cell>
          <cell r="M670">
            <v>33.36495</v>
          </cell>
          <cell r="N670" t="str">
            <v>#</v>
          </cell>
        </row>
        <row r="671">
          <cell r="A671" t="str">
            <v>0005</v>
          </cell>
          <cell r="B671" t="str">
            <v>0</v>
          </cell>
          <cell r="C671" t="str">
            <v>IOE</v>
          </cell>
          <cell r="D671" t="str">
            <v>052</v>
          </cell>
          <cell r="E671" t="str">
            <v>20</v>
          </cell>
          <cell r="F671" t="str">
            <v>COM</v>
          </cell>
          <cell r="G671" t="str">
            <v>#</v>
          </cell>
          <cell r="H671" t="str">
            <v>S3/01/ZC01/Non affecté</v>
          </cell>
          <cell r="I671" t="str">
            <v>#</v>
          </cell>
          <cell r="J671" t="str">
            <v>S3/01/ZC01/Non affecté</v>
          </cell>
          <cell r="K671" t="str">
            <v>P</v>
          </cell>
          <cell r="L671" t="str">
            <v>Prévisionnel</v>
          </cell>
          <cell r="M671">
            <v>1.55088</v>
          </cell>
          <cell r="N671" t="str">
            <v>#</v>
          </cell>
        </row>
        <row r="672">
          <cell r="A672" t="str">
            <v>0005</v>
          </cell>
          <cell r="B672" t="str">
            <v>0</v>
          </cell>
          <cell r="C672" t="str">
            <v>IOE</v>
          </cell>
          <cell r="D672" t="str">
            <v>052</v>
          </cell>
          <cell r="E672" t="str">
            <v>20</v>
          </cell>
          <cell r="F672" t="str">
            <v>PMT</v>
          </cell>
          <cell r="G672" t="str">
            <v>#</v>
          </cell>
          <cell r="H672" t="str">
            <v>S3/01/ZC01/Non affecté</v>
          </cell>
          <cell r="I672" t="str">
            <v>#</v>
          </cell>
          <cell r="J672" t="str">
            <v>S3/01/ZC01/Non affecté</v>
          </cell>
          <cell r="K672" t="str">
            <v>F</v>
          </cell>
          <cell r="L672" t="str">
            <v>Commande ferme</v>
          </cell>
          <cell r="M672">
            <v>0</v>
          </cell>
          <cell r="N672" t="str">
            <v>#</v>
          </cell>
        </row>
        <row r="673">
          <cell r="A673" t="str">
            <v>0005</v>
          </cell>
          <cell r="B673" t="str">
            <v>0</v>
          </cell>
          <cell r="C673" t="str">
            <v>IOE</v>
          </cell>
          <cell r="D673" t="str">
            <v>052</v>
          </cell>
          <cell r="E673" t="str">
            <v>21</v>
          </cell>
          <cell r="F673" t="str">
            <v>MEQ</v>
          </cell>
          <cell r="G673" t="str">
            <v>#</v>
          </cell>
          <cell r="H673" t="str">
            <v>S3/01/ZC01/Non affecté</v>
          </cell>
          <cell r="I673" t="str">
            <v>#</v>
          </cell>
          <cell r="J673" t="str">
            <v>S3/01/ZC01/Non affecté</v>
          </cell>
          <cell r="K673" t="str">
            <v>I</v>
          </cell>
          <cell r="L673" t="str">
            <v>Livraison en préparation</v>
          </cell>
          <cell r="M673">
            <v>0.71320000000000006</v>
          </cell>
          <cell r="N673" t="str">
            <v>#</v>
          </cell>
        </row>
        <row r="674">
          <cell r="A674" t="str">
            <v>0005</v>
          </cell>
          <cell r="B674" t="str">
            <v>0</v>
          </cell>
          <cell r="C674" t="str">
            <v>IOE</v>
          </cell>
          <cell r="D674" t="str">
            <v>052</v>
          </cell>
          <cell r="E674" t="str">
            <v>21</v>
          </cell>
          <cell r="F674" t="str">
            <v>MEQ</v>
          </cell>
          <cell r="G674" t="str">
            <v>#</v>
          </cell>
          <cell r="H674" t="str">
            <v>S3/01/ZC01/Non affecté</v>
          </cell>
          <cell r="I674" t="str">
            <v>#</v>
          </cell>
          <cell r="J674" t="str">
            <v>S3/01/ZC01/Non affecté</v>
          </cell>
          <cell r="K674" t="str">
            <v>F</v>
          </cell>
          <cell r="L674" t="str">
            <v>Commande ferme</v>
          </cell>
          <cell r="M674">
            <v>3.7134</v>
          </cell>
          <cell r="N674" t="str">
            <v>#</v>
          </cell>
        </row>
        <row r="675">
          <cell r="A675" t="str">
            <v>0005</v>
          </cell>
          <cell r="B675" t="str">
            <v>0</v>
          </cell>
          <cell r="C675" t="str">
            <v>IOE</v>
          </cell>
          <cell r="D675" t="str">
            <v>052</v>
          </cell>
          <cell r="E675" t="str">
            <v>21</v>
          </cell>
          <cell r="F675" t="str">
            <v>PMT</v>
          </cell>
          <cell r="G675" t="str">
            <v>#</v>
          </cell>
          <cell r="H675" t="str">
            <v>S3/01/ZC01/Non affecté</v>
          </cell>
          <cell r="I675" t="str">
            <v>#</v>
          </cell>
          <cell r="J675" t="str">
            <v>S3/01/ZC01/Non affecté</v>
          </cell>
          <cell r="K675" t="str">
            <v>F</v>
          </cell>
          <cell r="L675" t="str">
            <v>Commande ferme</v>
          </cell>
          <cell r="M675">
            <v>0</v>
          </cell>
          <cell r="N675" t="str">
            <v>#</v>
          </cell>
        </row>
        <row r="676">
          <cell r="A676" t="str">
            <v>0005</v>
          </cell>
          <cell r="B676" t="str">
            <v>0</v>
          </cell>
          <cell r="C676" t="str">
            <v>IOE</v>
          </cell>
          <cell r="D676" t="str">
            <v>052</v>
          </cell>
          <cell r="E676" t="str">
            <v>21</v>
          </cell>
          <cell r="F676" t="str">
            <v>TRM</v>
          </cell>
          <cell r="G676" t="str">
            <v>#</v>
          </cell>
          <cell r="H676" t="str">
            <v>S3/01/ZC01/Non affecté</v>
          </cell>
          <cell r="I676" t="str">
            <v>#</v>
          </cell>
          <cell r="J676" t="str">
            <v>S3/01/ZC01/Non affecté</v>
          </cell>
          <cell r="K676" t="str">
            <v>F</v>
          </cell>
          <cell r="L676" t="str">
            <v>Commande ferme</v>
          </cell>
          <cell r="M676">
            <v>0.68359999999999999</v>
          </cell>
          <cell r="N676" t="str">
            <v>#</v>
          </cell>
        </row>
        <row r="677">
          <cell r="A677" t="str">
            <v>0005</v>
          </cell>
          <cell r="B677" t="str">
            <v>0</v>
          </cell>
          <cell r="C677" t="str">
            <v>IOE</v>
          </cell>
          <cell r="D677" t="str">
            <v>053</v>
          </cell>
          <cell r="E677" t="str">
            <v>20</v>
          </cell>
          <cell r="F677" t="str">
            <v>AGR</v>
          </cell>
          <cell r="G677" t="str">
            <v>#</v>
          </cell>
          <cell r="H677" t="str">
            <v>S3/01/ZC01/Non affecté</v>
          </cell>
          <cell r="I677" t="str">
            <v>#</v>
          </cell>
          <cell r="J677" t="str">
            <v>S3/01/ZC01/Non affecté</v>
          </cell>
          <cell r="K677" t="str">
            <v>I</v>
          </cell>
          <cell r="L677" t="str">
            <v>Livraison en préparation</v>
          </cell>
          <cell r="M677">
            <v>5.9033199999999999</v>
          </cell>
          <cell r="N677" t="str">
            <v>#</v>
          </cell>
        </row>
        <row r="678">
          <cell r="A678" t="str">
            <v>0005</v>
          </cell>
          <cell r="B678" t="str">
            <v>0</v>
          </cell>
          <cell r="C678" t="str">
            <v>IOE</v>
          </cell>
          <cell r="D678" t="str">
            <v>053</v>
          </cell>
          <cell r="E678" t="str">
            <v>20</v>
          </cell>
          <cell r="F678" t="str">
            <v>AGR</v>
          </cell>
          <cell r="G678" t="str">
            <v>#</v>
          </cell>
          <cell r="H678" t="str">
            <v>S3/01/ZC01/Non affecté</v>
          </cell>
          <cell r="I678" t="str">
            <v>#</v>
          </cell>
          <cell r="J678" t="str">
            <v>S3/01/ZC01/Non affecté</v>
          </cell>
          <cell r="K678" t="str">
            <v>F</v>
          </cell>
          <cell r="L678" t="str">
            <v>Commande ferme</v>
          </cell>
          <cell r="M678">
            <v>1.9338</v>
          </cell>
          <cell r="N678" t="str">
            <v>#</v>
          </cell>
        </row>
        <row r="679">
          <cell r="A679" t="str">
            <v>0005</v>
          </cell>
          <cell r="B679" t="str">
            <v>0</v>
          </cell>
          <cell r="C679" t="str">
            <v>IOE</v>
          </cell>
          <cell r="D679" t="str">
            <v>053</v>
          </cell>
          <cell r="E679" t="str">
            <v>20</v>
          </cell>
          <cell r="F679" t="str">
            <v>COM</v>
          </cell>
          <cell r="G679" t="str">
            <v>#</v>
          </cell>
          <cell r="H679" t="str">
            <v>S3/01/ZC01/Non affecté</v>
          </cell>
          <cell r="I679" t="str">
            <v>#</v>
          </cell>
          <cell r="J679" t="str">
            <v>S3/01/ZC01/Non affecté</v>
          </cell>
          <cell r="K679" t="str">
            <v>I</v>
          </cell>
          <cell r="L679" t="str">
            <v>Livraison en préparation</v>
          </cell>
          <cell r="M679">
            <v>26.417557626287397</v>
          </cell>
          <cell r="N679" t="str">
            <v>#</v>
          </cell>
        </row>
        <row r="680">
          <cell r="A680" t="str">
            <v>0005</v>
          </cell>
          <cell r="B680" t="str">
            <v>0</v>
          </cell>
          <cell r="C680" t="str">
            <v>IOE</v>
          </cell>
          <cell r="D680" t="str">
            <v>053</v>
          </cell>
          <cell r="E680" t="str">
            <v>20</v>
          </cell>
          <cell r="F680" t="str">
            <v>COM</v>
          </cell>
          <cell r="G680" t="str">
            <v>#</v>
          </cell>
          <cell r="H680" t="str">
            <v>S3/01/ZC01/Non affecté</v>
          </cell>
          <cell r="I680" t="str">
            <v>#</v>
          </cell>
          <cell r="J680" t="str">
            <v>S3/01/ZC01/Non affecté</v>
          </cell>
          <cell r="K680" t="str">
            <v>F</v>
          </cell>
          <cell r="L680" t="str">
            <v>Commande ferme</v>
          </cell>
          <cell r="M680">
            <v>0</v>
          </cell>
          <cell r="N680" t="str">
            <v>#</v>
          </cell>
        </row>
        <row r="681">
          <cell r="A681" t="str">
            <v>0005</v>
          </cell>
          <cell r="B681" t="str">
            <v>0</v>
          </cell>
          <cell r="C681" t="str">
            <v>IOE</v>
          </cell>
          <cell r="D681" t="str">
            <v>053</v>
          </cell>
          <cell r="E681" t="str">
            <v>20</v>
          </cell>
          <cell r="F681" t="str">
            <v>COM</v>
          </cell>
          <cell r="G681" t="str">
            <v>#</v>
          </cell>
          <cell r="H681" t="str">
            <v>S3/01/ZC01/Non affecté</v>
          </cell>
          <cell r="I681" t="str">
            <v>#</v>
          </cell>
          <cell r="J681" t="str">
            <v>S3/01/ZC01/Non affecté</v>
          </cell>
          <cell r="K681" t="str">
            <v>P</v>
          </cell>
          <cell r="L681" t="str">
            <v>Prévisionnel</v>
          </cell>
          <cell r="M681">
            <v>19.960307340199442</v>
          </cell>
          <cell r="N681" t="str">
            <v>#</v>
          </cell>
        </row>
        <row r="682">
          <cell r="A682" t="str">
            <v>0005</v>
          </cell>
          <cell r="B682" t="str">
            <v>0</v>
          </cell>
          <cell r="C682" t="str">
            <v>IOE</v>
          </cell>
          <cell r="D682" t="str">
            <v>053</v>
          </cell>
          <cell r="E682" t="str">
            <v>20</v>
          </cell>
          <cell r="F682" t="str">
            <v>MEQ</v>
          </cell>
          <cell r="G682" t="str">
            <v>#</v>
          </cell>
          <cell r="H682" t="str">
            <v>S3/01/ZC01/Non affecté</v>
          </cell>
          <cell r="I682" t="str">
            <v>#</v>
          </cell>
          <cell r="J682" t="str">
            <v>S3/01/ZC01/Non affecté</v>
          </cell>
          <cell r="K682" t="str">
            <v>F</v>
          </cell>
          <cell r="L682" t="str">
            <v>Commande ferme</v>
          </cell>
          <cell r="M682">
            <v>0.1</v>
          </cell>
          <cell r="N682" t="str">
            <v>#</v>
          </cell>
        </row>
        <row r="683">
          <cell r="A683" t="str">
            <v>0005</v>
          </cell>
          <cell r="B683" t="str">
            <v>0</v>
          </cell>
          <cell r="C683" t="str">
            <v>IOE</v>
          </cell>
          <cell r="D683" t="str">
            <v>053</v>
          </cell>
          <cell r="E683" t="str">
            <v>20</v>
          </cell>
          <cell r="F683" t="str">
            <v>MEQ</v>
          </cell>
          <cell r="G683" t="str">
            <v>#</v>
          </cell>
          <cell r="H683" t="str">
            <v>S3/01/ZC01/Non affecté</v>
          </cell>
          <cell r="I683" t="str">
            <v>#</v>
          </cell>
          <cell r="J683" t="str">
            <v>S3/01/ZC01/Non affecté</v>
          </cell>
          <cell r="K683" t="str">
            <v>P</v>
          </cell>
          <cell r="L683" t="str">
            <v>Prévisionnel</v>
          </cell>
          <cell r="M683">
            <v>5.1192500000000001</v>
          </cell>
          <cell r="N683" t="str">
            <v>#</v>
          </cell>
        </row>
        <row r="684">
          <cell r="A684" t="str">
            <v>0005</v>
          </cell>
          <cell r="B684" t="str">
            <v>0</v>
          </cell>
          <cell r="C684" t="str">
            <v>IOE</v>
          </cell>
          <cell r="D684" t="str">
            <v>053</v>
          </cell>
          <cell r="E684" t="str">
            <v>20</v>
          </cell>
          <cell r="F684" t="str">
            <v>MTO</v>
          </cell>
          <cell r="G684" t="str">
            <v>#</v>
          </cell>
          <cell r="H684" t="str">
            <v>S3/01/ZC01/Non affecté</v>
          </cell>
          <cell r="I684" t="str">
            <v>#</v>
          </cell>
          <cell r="J684" t="str">
            <v>S3/01/ZC01/Non affecté</v>
          </cell>
          <cell r="K684" t="str">
            <v>F</v>
          </cell>
          <cell r="L684" t="str">
            <v>Commande ferme</v>
          </cell>
          <cell r="M684">
            <v>1.61</v>
          </cell>
          <cell r="N684" t="str">
            <v>#</v>
          </cell>
        </row>
        <row r="685">
          <cell r="A685" t="str">
            <v>0005</v>
          </cell>
          <cell r="B685" t="str">
            <v>0</v>
          </cell>
          <cell r="C685" t="str">
            <v>IOE</v>
          </cell>
          <cell r="D685" t="str">
            <v>053</v>
          </cell>
          <cell r="E685" t="str">
            <v>20</v>
          </cell>
          <cell r="F685" t="str">
            <v>PMT</v>
          </cell>
          <cell r="G685" t="str">
            <v>#</v>
          </cell>
          <cell r="H685" t="str">
            <v>S3/01/ZC01/Non affecté</v>
          </cell>
          <cell r="I685" t="str">
            <v>#</v>
          </cell>
          <cell r="J685" t="str">
            <v>S3/01/ZC01/Non affecté</v>
          </cell>
          <cell r="K685" t="str">
            <v>I</v>
          </cell>
          <cell r="L685" t="str">
            <v>Livraison en préparation</v>
          </cell>
          <cell r="M685">
            <v>9.2415000000000003</v>
          </cell>
          <cell r="N685" t="str">
            <v>#</v>
          </cell>
        </row>
        <row r="686">
          <cell r="A686" t="str">
            <v>0005</v>
          </cell>
          <cell r="B686" t="str">
            <v>0</v>
          </cell>
          <cell r="C686" t="str">
            <v>IOE</v>
          </cell>
          <cell r="D686" t="str">
            <v>053</v>
          </cell>
          <cell r="E686" t="str">
            <v>20</v>
          </cell>
          <cell r="F686" t="str">
            <v>PMT</v>
          </cell>
          <cell r="G686" t="str">
            <v>#</v>
          </cell>
          <cell r="H686" t="str">
            <v>S3/01/ZC01/Non affecté</v>
          </cell>
          <cell r="I686" t="str">
            <v>#</v>
          </cell>
          <cell r="J686" t="str">
            <v>S3/01/ZC01/Non affecté</v>
          </cell>
          <cell r="K686" t="str">
            <v>F</v>
          </cell>
          <cell r="L686" t="str">
            <v>Commande ferme</v>
          </cell>
          <cell r="M686">
            <v>0.56655</v>
          </cell>
          <cell r="N686" t="str">
            <v>#</v>
          </cell>
        </row>
        <row r="687">
          <cell r="A687" t="str">
            <v>0005</v>
          </cell>
          <cell r="B687" t="str">
            <v>0</v>
          </cell>
          <cell r="C687" t="str">
            <v>IOE</v>
          </cell>
          <cell r="D687" t="str">
            <v>053</v>
          </cell>
          <cell r="E687" t="str">
            <v>20</v>
          </cell>
          <cell r="F687" t="str">
            <v>PMT</v>
          </cell>
          <cell r="G687" t="str">
            <v>#</v>
          </cell>
          <cell r="H687" t="str">
            <v>S3/01/ZC01/Non affecté</v>
          </cell>
          <cell r="I687" t="str">
            <v>#</v>
          </cell>
          <cell r="J687" t="str">
            <v>S3/01/ZC01/Non affecté</v>
          </cell>
          <cell r="K687" t="str">
            <v>P</v>
          </cell>
          <cell r="L687" t="str">
            <v>Prévisionnel</v>
          </cell>
          <cell r="M687">
            <v>12.97664</v>
          </cell>
          <cell r="N687" t="str">
            <v>#</v>
          </cell>
        </row>
        <row r="688">
          <cell r="A688" t="str">
            <v>0005</v>
          </cell>
          <cell r="B688" t="str">
            <v>0</v>
          </cell>
          <cell r="C688" t="str">
            <v>IOE</v>
          </cell>
          <cell r="D688" t="str">
            <v>053</v>
          </cell>
          <cell r="E688" t="str">
            <v>21</v>
          </cell>
          <cell r="F688" t="str">
            <v>AGR</v>
          </cell>
          <cell r="G688" t="str">
            <v>#</v>
          </cell>
          <cell r="H688" t="str">
            <v>S3/01/ZC01/Non affecté</v>
          </cell>
          <cell r="I688" t="str">
            <v>#</v>
          </cell>
          <cell r="J688" t="str">
            <v>S3/01/ZC01/Non affecté</v>
          </cell>
          <cell r="K688" t="str">
            <v>P</v>
          </cell>
          <cell r="L688" t="str">
            <v>Prévisionnel</v>
          </cell>
          <cell r="M688">
            <v>4.4071999999999996</v>
          </cell>
          <cell r="N688" t="str">
            <v>#</v>
          </cell>
        </row>
        <row r="689">
          <cell r="A689" t="str">
            <v>0005</v>
          </cell>
          <cell r="B689" t="str">
            <v>0</v>
          </cell>
          <cell r="C689" t="str">
            <v>IOE</v>
          </cell>
          <cell r="D689" t="str">
            <v>053</v>
          </cell>
          <cell r="E689" t="str">
            <v>21</v>
          </cell>
          <cell r="F689" t="str">
            <v>PMT</v>
          </cell>
          <cell r="G689" t="str">
            <v>#</v>
          </cell>
          <cell r="H689" t="str">
            <v>S3/01/ZC01/Non affecté</v>
          </cell>
          <cell r="I689" t="str">
            <v>#</v>
          </cell>
          <cell r="J689" t="str">
            <v>S3/01/ZC01/Non affecté</v>
          </cell>
          <cell r="K689" t="str">
            <v>F</v>
          </cell>
          <cell r="L689" t="str">
            <v>Commande ferme</v>
          </cell>
          <cell r="M689">
            <v>1.2849600000000001</v>
          </cell>
          <cell r="N689" t="str">
            <v>#</v>
          </cell>
        </row>
        <row r="690">
          <cell r="A690" t="str">
            <v>0005</v>
          </cell>
          <cell r="B690" t="str">
            <v>0</v>
          </cell>
          <cell r="C690" t="str">
            <v>IOE</v>
          </cell>
          <cell r="D690" t="str">
            <v>053</v>
          </cell>
          <cell r="E690" t="str">
            <v>21</v>
          </cell>
          <cell r="F690" t="str">
            <v>PMT</v>
          </cell>
          <cell r="G690" t="str">
            <v>#</v>
          </cell>
          <cell r="H690" t="str">
            <v>S3/01/ZC01/Non affecté</v>
          </cell>
          <cell r="I690" t="str">
            <v>#</v>
          </cell>
          <cell r="J690" t="str">
            <v>S3/01/ZC01/Non affecté</v>
          </cell>
          <cell r="K690" t="str">
            <v>P</v>
          </cell>
          <cell r="L690" t="str">
            <v>Prévisionnel</v>
          </cell>
          <cell r="M690">
            <v>2.2579199999999999</v>
          </cell>
          <cell r="N690" t="str">
            <v>#</v>
          </cell>
        </row>
        <row r="691">
          <cell r="A691" t="str">
            <v>0005</v>
          </cell>
          <cell r="B691" t="str">
            <v>0</v>
          </cell>
          <cell r="C691" t="str">
            <v>IOE</v>
          </cell>
          <cell r="D691" t="str">
            <v>054</v>
          </cell>
          <cell r="E691" t="str">
            <v>20</v>
          </cell>
          <cell r="F691" t="str">
            <v>DIS</v>
          </cell>
          <cell r="G691" t="str">
            <v>#</v>
          </cell>
          <cell r="H691" t="str">
            <v>S3/01/ZC01/Non affecté</v>
          </cell>
          <cell r="I691" t="str">
            <v>#</v>
          </cell>
          <cell r="J691" t="str">
            <v>S3/01/ZC01/Non affecté</v>
          </cell>
          <cell r="K691" t="str">
            <v>F</v>
          </cell>
          <cell r="L691" t="str">
            <v>Commande ferme</v>
          </cell>
          <cell r="M691">
            <v>7.0199999999999999E-2</v>
          </cell>
          <cell r="N691" t="str">
            <v>#</v>
          </cell>
        </row>
        <row r="692">
          <cell r="A692" t="str">
            <v>0005</v>
          </cell>
          <cell r="B692" t="str">
            <v>0</v>
          </cell>
          <cell r="C692" t="str">
            <v>IOE</v>
          </cell>
          <cell r="D692" t="str">
            <v>054</v>
          </cell>
          <cell r="E692" t="str">
            <v>20</v>
          </cell>
          <cell r="F692" t="str">
            <v>MEQ</v>
          </cell>
          <cell r="G692" t="str">
            <v>#</v>
          </cell>
          <cell r="H692" t="str">
            <v>S3/01/ZC01/Non affecté</v>
          </cell>
          <cell r="I692" t="str">
            <v>#</v>
          </cell>
          <cell r="J692" t="str">
            <v>S3/01/ZC01/Non affecté</v>
          </cell>
          <cell r="K692" t="str">
            <v>I</v>
          </cell>
          <cell r="L692" t="str">
            <v>Livraison en préparation</v>
          </cell>
          <cell r="M692">
            <v>31.401599999999998</v>
          </cell>
          <cell r="N692" t="str">
            <v>#</v>
          </cell>
        </row>
        <row r="693">
          <cell r="A693" t="str">
            <v>0005</v>
          </cell>
          <cell r="B693" t="str">
            <v>0</v>
          </cell>
          <cell r="C693" t="str">
            <v>IOE</v>
          </cell>
          <cell r="D693" t="str">
            <v>054</v>
          </cell>
          <cell r="E693" t="str">
            <v>20</v>
          </cell>
          <cell r="F693" t="str">
            <v>MEQ</v>
          </cell>
          <cell r="G693" t="str">
            <v>#</v>
          </cell>
          <cell r="H693" t="str">
            <v>S3/01/ZC01/Non affecté</v>
          </cell>
          <cell r="I693" t="str">
            <v>#</v>
          </cell>
          <cell r="J693" t="str">
            <v>S3/01/ZC01/Non affecté</v>
          </cell>
          <cell r="K693" t="str">
            <v>F</v>
          </cell>
          <cell r="L693" t="str">
            <v>Commande ferme</v>
          </cell>
          <cell r="M693">
            <v>7.3079999999999998</v>
          </cell>
          <cell r="N693" t="str">
            <v>#</v>
          </cell>
        </row>
        <row r="694">
          <cell r="A694" t="str">
            <v>0005</v>
          </cell>
          <cell r="B694" t="str">
            <v>0</v>
          </cell>
          <cell r="C694" t="str">
            <v>IOE</v>
          </cell>
          <cell r="D694" t="str">
            <v>054</v>
          </cell>
          <cell r="E694" t="str">
            <v>20</v>
          </cell>
          <cell r="F694" t="str">
            <v>PMT</v>
          </cell>
          <cell r="G694" t="str">
            <v>#</v>
          </cell>
          <cell r="H694" t="str">
            <v>S3/01/ZC01/Non affecté</v>
          </cell>
          <cell r="I694" t="str">
            <v>#</v>
          </cell>
          <cell r="J694" t="str">
            <v>S3/01/ZC01/Non affecté</v>
          </cell>
          <cell r="K694" t="str">
            <v>F</v>
          </cell>
          <cell r="L694" t="str">
            <v>Commande ferme</v>
          </cell>
          <cell r="M694">
            <v>2.1751199999999997</v>
          </cell>
          <cell r="N694" t="str">
            <v>#</v>
          </cell>
        </row>
        <row r="695">
          <cell r="A695" t="str">
            <v>0005</v>
          </cell>
          <cell r="B695" t="str">
            <v>0</v>
          </cell>
          <cell r="C695" t="str">
            <v>IOE</v>
          </cell>
          <cell r="D695" t="str">
            <v>054</v>
          </cell>
          <cell r="E695" t="str">
            <v>20</v>
          </cell>
          <cell r="F695" t="str">
            <v>PMT</v>
          </cell>
          <cell r="G695" t="str">
            <v>#</v>
          </cell>
          <cell r="H695" t="str">
            <v>S3/01/ZC01/Non affecté</v>
          </cell>
          <cell r="I695" t="str">
            <v>#</v>
          </cell>
          <cell r="J695" t="str">
            <v>S3/01/ZC01/Non affecté</v>
          </cell>
          <cell r="K695" t="str">
            <v>P</v>
          </cell>
          <cell r="L695" t="str">
            <v>Prévisionnel</v>
          </cell>
          <cell r="M695">
            <v>3.7642600000000002</v>
          </cell>
          <cell r="N695" t="str">
            <v>#</v>
          </cell>
        </row>
        <row r="696">
          <cell r="A696" t="str">
            <v>0005</v>
          </cell>
          <cell r="B696" t="str">
            <v>0</v>
          </cell>
          <cell r="C696" t="str">
            <v>IOE</v>
          </cell>
          <cell r="D696" t="str">
            <v>054</v>
          </cell>
          <cell r="E696" t="str">
            <v>21</v>
          </cell>
          <cell r="F696" t="str">
            <v>MCP</v>
          </cell>
          <cell r="G696" t="str">
            <v>#</v>
          </cell>
          <cell r="H696" t="str">
            <v>S3/01/ZC01/Non affecté</v>
          </cell>
          <cell r="I696" t="str">
            <v>#</v>
          </cell>
          <cell r="J696" t="str">
            <v>S3/01/ZC01/Non affecté</v>
          </cell>
          <cell r="K696" t="str">
            <v>F</v>
          </cell>
          <cell r="L696" t="str">
            <v>Commande ferme</v>
          </cell>
          <cell r="M696">
            <v>0</v>
          </cell>
          <cell r="N696" t="str">
            <v>#</v>
          </cell>
        </row>
        <row r="697">
          <cell r="A697" t="str">
            <v>0005</v>
          </cell>
          <cell r="B697" t="str">
            <v>0</v>
          </cell>
          <cell r="C697" t="str">
            <v>IOE</v>
          </cell>
          <cell r="D697" t="str">
            <v>054</v>
          </cell>
          <cell r="E697" t="str">
            <v>21</v>
          </cell>
          <cell r="F697" t="str">
            <v>MEQ</v>
          </cell>
          <cell r="G697" t="str">
            <v>#</v>
          </cell>
          <cell r="H697" t="str">
            <v>S3/01/ZC01/Non affecté</v>
          </cell>
          <cell r="I697" t="str">
            <v>#</v>
          </cell>
          <cell r="J697" t="str">
            <v>S3/01/ZC01/Non affecté</v>
          </cell>
          <cell r="K697" t="str">
            <v>F</v>
          </cell>
          <cell r="L697" t="str">
            <v>Commande ferme</v>
          </cell>
          <cell r="M697">
            <v>0</v>
          </cell>
          <cell r="N697" t="str">
            <v>#</v>
          </cell>
        </row>
        <row r="698">
          <cell r="A698" t="str">
            <v>0005</v>
          </cell>
          <cell r="B698" t="str">
            <v>0</v>
          </cell>
          <cell r="C698" t="str">
            <v>IOE</v>
          </cell>
          <cell r="D698" t="str">
            <v>054</v>
          </cell>
          <cell r="E698" t="str">
            <v>21</v>
          </cell>
          <cell r="F698" t="str">
            <v>MTO</v>
          </cell>
          <cell r="G698" t="str">
            <v>#</v>
          </cell>
          <cell r="H698" t="str">
            <v>S3/01/ZC01/Non affecté</v>
          </cell>
          <cell r="I698" t="str">
            <v>#</v>
          </cell>
          <cell r="J698" t="str">
            <v>S3/01/ZC01/Non affecté</v>
          </cell>
          <cell r="K698" t="str">
            <v>I</v>
          </cell>
          <cell r="L698" t="str">
            <v>Livraison en préparation</v>
          </cell>
          <cell r="M698">
            <v>1.9034</v>
          </cell>
          <cell r="N698" t="str">
            <v>#</v>
          </cell>
        </row>
        <row r="699">
          <cell r="A699" t="str">
            <v>0005</v>
          </cell>
          <cell r="B699" t="str">
            <v>0</v>
          </cell>
          <cell r="C699" t="str">
            <v>IOE</v>
          </cell>
          <cell r="D699" t="str">
            <v>054</v>
          </cell>
          <cell r="E699" t="str">
            <v>21</v>
          </cell>
          <cell r="F699" t="str">
            <v>MTO</v>
          </cell>
          <cell r="G699" t="str">
            <v>#</v>
          </cell>
          <cell r="H699" t="str">
            <v>S3/01/ZC01/Non affecté</v>
          </cell>
          <cell r="I699" t="str">
            <v>#</v>
          </cell>
          <cell r="J699" t="str">
            <v>S3/01/ZC01/Non affecté</v>
          </cell>
          <cell r="K699" t="str">
            <v>F</v>
          </cell>
          <cell r="L699" t="str">
            <v>Commande ferme</v>
          </cell>
          <cell r="M699">
            <v>0.85880000000000001</v>
          </cell>
          <cell r="N699" t="str">
            <v>#</v>
          </cell>
        </row>
        <row r="700">
          <cell r="A700" t="str">
            <v>0005</v>
          </cell>
          <cell r="B700" t="str">
            <v>0</v>
          </cell>
          <cell r="C700" t="str">
            <v>IOE</v>
          </cell>
          <cell r="D700" t="str">
            <v>055</v>
          </cell>
          <cell r="E700" t="str">
            <v>20</v>
          </cell>
          <cell r="F700" t="str">
            <v>AGR</v>
          </cell>
          <cell r="G700" t="str">
            <v>#</v>
          </cell>
          <cell r="H700" t="str">
            <v>S3/01/ZC01/Non affecté</v>
          </cell>
          <cell r="I700" t="str">
            <v>#</v>
          </cell>
          <cell r="J700" t="str">
            <v>S3/01/ZC01/Non affecté</v>
          </cell>
          <cell r="K700" t="str">
            <v>I</v>
          </cell>
          <cell r="L700" t="str">
            <v>Livraison en préparation</v>
          </cell>
          <cell r="M700">
            <v>38.071550000000002</v>
          </cell>
          <cell r="N700" t="str">
            <v>#</v>
          </cell>
        </row>
        <row r="701">
          <cell r="A701" t="str">
            <v>0005</v>
          </cell>
          <cell r="B701" t="str">
            <v>0</v>
          </cell>
          <cell r="C701" t="str">
            <v>IOE</v>
          </cell>
          <cell r="D701" t="str">
            <v>055</v>
          </cell>
          <cell r="E701" t="str">
            <v>20</v>
          </cell>
          <cell r="F701" t="str">
            <v>AGR</v>
          </cell>
          <cell r="G701" t="str">
            <v>#</v>
          </cell>
          <cell r="H701" t="str">
            <v>S3/01/ZC01/Non affecté</v>
          </cell>
          <cell r="I701" t="str">
            <v>#</v>
          </cell>
          <cell r="J701" t="str">
            <v>S3/01/ZC01/Non affecté</v>
          </cell>
          <cell r="K701" t="str">
            <v>F</v>
          </cell>
          <cell r="L701" t="str">
            <v>Commande ferme</v>
          </cell>
          <cell r="M701">
            <v>2.4685000000000001</v>
          </cell>
          <cell r="N701" t="str">
            <v>#</v>
          </cell>
        </row>
        <row r="702">
          <cell r="A702" t="str">
            <v>0005</v>
          </cell>
          <cell r="B702" t="str">
            <v>0</v>
          </cell>
          <cell r="C702" t="str">
            <v>IOE</v>
          </cell>
          <cell r="D702" t="str">
            <v>055</v>
          </cell>
          <cell r="E702" t="str">
            <v>21</v>
          </cell>
          <cell r="F702" t="str">
            <v>AGR</v>
          </cell>
          <cell r="G702" t="str">
            <v>#</v>
          </cell>
          <cell r="H702" t="str">
            <v>S3/01/ZC01/Non affecté</v>
          </cell>
          <cell r="I702" t="str">
            <v>#</v>
          </cell>
          <cell r="J702" t="str">
            <v>S3/01/ZC01/Non affecté</v>
          </cell>
          <cell r="K702" t="str">
            <v>F</v>
          </cell>
          <cell r="L702" t="str">
            <v>Commande ferme</v>
          </cell>
          <cell r="M702">
            <v>9.4420699999999993</v>
          </cell>
          <cell r="N702" t="str">
            <v>#</v>
          </cell>
        </row>
        <row r="703">
          <cell r="A703" t="str">
            <v>0005</v>
          </cell>
          <cell r="B703" t="str">
            <v>0</v>
          </cell>
          <cell r="C703" t="str">
            <v>IOE</v>
          </cell>
          <cell r="D703" t="str">
            <v>055</v>
          </cell>
          <cell r="E703" t="str">
            <v>21</v>
          </cell>
          <cell r="F703" t="str">
            <v>AGR</v>
          </cell>
          <cell r="G703" t="str">
            <v>#</v>
          </cell>
          <cell r="H703" t="str">
            <v>S3/01/ZC01/Non affecté</v>
          </cell>
          <cell r="I703" t="str">
            <v>#</v>
          </cell>
          <cell r="J703" t="str">
            <v>S3/01/ZC01/Non affecté</v>
          </cell>
          <cell r="K703" t="str">
            <v>P</v>
          </cell>
          <cell r="L703" t="str">
            <v>Prévisionnel</v>
          </cell>
          <cell r="M703">
            <v>37.252480000000006</v>
          </cell>
          <cell r="N703" t="str">
            <v>#</v>
          </cell>
        </row>
        <row r="704">
          <cell r="A704" t="str">
            <v>0005</v>
          </cell>
          <cell r="B704" t="str">
            <v>N</v>
          </cell>
          <cell r="C704" t="str">
            <v>AAE</v>
          </cell>
          <cell r="D704" t="str">
            <v>026</v>
          </cell>
          <cell r="E704" t="str">
            <v>17</v>
          </cell>
          <cell r="F704" t="str">
            <v>IAM</v>
          </cell>
          <cell r="G704" t="str">
            <v>#</v>
          </cell>
          <cell r="H704" t="str">
            <v>S3/01/ZC01/Non affecté</v>
          </cell>
          <cell r="I704" t="str">
            <v>#</v>
          </cell>
          <cell r="J704" t="str">
            <v>S3/01/ZC01/Non affecté</v>
          </cell>
          <cell r="K704" t="str">
            <v>F</v>
          </cell>
          <cell r="L704" t="str">
            <v>Commande ferme</v>
          </cell>
          <cell r="M704">
            <v>0</v>
          </cell>
          <cell r="N704" t="str">
            <v>#</v>
          </cell>
        </row>
        <row r="705">
          <cell r="A705" t="str">
            <v>0005</v>
          </cell>
          <cell r="B705" t="str">
            <v>N</v>
          </cell>
          <cell r="C705" t="str">
            <v>AAE</v>
          </cell>
          <cell r="D705" t="str">
            <v>060</v>
          </cell>
          <cell r="E705" t="str">
            <v>17</v>
          </cell>
          <cell r="F705" t="str">
            <v>IAM</v>
          </cell>
          <cell r="G705" t="str">
            <v>#</v>
          </cell>
          <cell r="H705" t="str">
            <v>S3/01/ZC01/Non affecté</v>
          </cell>
          <cell r="I705" t="str">
            <v>#</v>
          </cell>
          <cell r="J705" t="str">
            <v>S3/01/ZC01/Non affecté</v>
          </cell>
          <cell r="K705" t="str">
            <v>I</v>
          </cell>
          <cell r="L705" t="str">
            <v>Livraison en préparation</v>
          </cell>
          <cell r="M705">
            <v>0.95184000000000002</v>
          </cell>
          <cell r="N705" t="str">
            <v>#</v>
          </cell>
        </row>
        <row r="706">
          <cell r="A706" t="str">
            <v>0005</v>
          </cell>
          <cell r="B706" t="str">
            <v>N</v>
          </cell>
          <cell r="C706" t="str">
            <v>AAE</v>
          </cell>
          <cell r="D706" t="str">
            <v>060</v>
          </cell>
          <cell r="E706" t="str">
            <v>17</v>
          </cell>
          <cell r="F706" t="str">
            <v>IAM</v>
          </cell>
          <cell r="G706" t="str">
            <v>#</v>
          </cell>
          <cell r="H706" t="str">
            <v>S3/01/ZC01/Non affecté</v>
          </cell>
          <cell r="I706" t="str">
            <v>#</v>
          </cell>
          <cell r="J706" t="str">
            <v>S3/01/ZC01/Non affecté</v>
          </cell>
          <cell r="K706" t="str">
            <v>F</v>
          </cell>
          <cell r="L706" t="str">
            <v>Commande ferme</v>
          </cell>
          <cell r="M706">
            <v>0</v>
          </cell>
          <cell r="N706" t="str">
            <v>#</v>
          </cell>
        </row>
        <row r="707">
          <cell r="A707" t="str">
            <v>0005</v>
          </cell>
          <cell r="B707" t="str">
            <v>N</v>
          </cell>
          <cell r="C707" t="str">
            <v>AOE</v>
          </cell>
          <cell r="D707" t="str">
            <v>046</v>
          </cell>
          <cell r="E707" t="str">
            <v>30</v>
          </cell>
          <cell r="F707" t="str">
            <v>AUT</v>
          </cell>
          <cell r="G707" t="str">
            <v>9000197</v>
          </cell>
          <cell r="H707" t="str">
            <v>AM-NTN Groupe</v>
          </cell>
          <cell r="I707" t="str">
            <v>9000201</v>
          </cell>
          <cell r="J707" t="str">
            <v>AM- NTN groupe</v>
          </cell>
          <cell r="K707" t="str">
            <v>I</v>
          </cell>
          <cell r="L707" t="str">
            <v>Livraison en préparation</v>
          </cell>
          <cell r="M707">
            <v>71.23845</v>
          </cell>
          <cell r="N707" t="str">
            <v>9000201</v>
          </cell>
        </row>
        <row r="708">
          <cell r="A708" t="str">
            <v>0005</v>
          </cell>
          <cell r="B708" t="str">
            <v>N</v>
          </cell>
          <cell r="C708" t="str">
            <v>AOE</v>
          </cell>
          <cell r="D708" t="str">
            <v>046</v>
          </cell>
          <cell r="E708" t="str">
            <v>30</v>
          </cell>
          <cell r="F708" t="str">
            <v>AUT</v>
          </cell>
          <cell r="G708" t="str">
            <v>9000197</v>
          </cell>
          <cell r="H708" t="str">
            <v>AM-NTN Groupe</v>
          </cell>
          <cell r="I708" t="str">
            <v>9000201</v>
          </cell>
          <cell r="J708" t="str">
            <v>AM- NTN groupe</v>
          </cell>
          <cell r="K708" t="str">
            <v>F</v>
          </cell>
          <cell r="L708" t="str">
            <v>Commande ferme</v>
          </cell>
          <cell r="M708">
            <v>115.72099</v>
          </cell>
          <cell r="N708" t="str">
            <v>9000201</v>
          </cell>
        </row>
        <row r="709">
          <cell r="A709" t="str">
            <v>0005</v>
          </cell>
          <cell r="B709" t="str">
            <v>N</v>
          </cell>
          <cell r="C709" t="str">
            <v>AOE</v>
          </cell>
          <cell r="D709" t="str">
            <v>046</v>
          </cell>
          <cell r="E709" t="str">
            <v>30</v>
          </cell>
          <cell r="F709" t="str">
            <v>AUT</v>
          </cell>
          <cell r="G709" t="str">
            <v>9000197</v>
          </cell>
          <cell r="H709" t="str">
            <v>AM-NTN Groupe</v>
          </cell>
          <cell r="I709" t="str">
            <v>9000201</v>
          </cell>
          <cell r="J709" t="str">
            <v>AM- NTN groupe</v>
          </cell>
          <cell r="K709" t="str">
            <v>P</v>
          </cell>
          <cell r="L709" t="str">
            <v>Prévisionnel</v>
          </cell>
          <cell r="M709">
            <v>178.82739999999998</v>
          </cell>
          <cell r="N709" t="str">
            <v>9000201</v>
          </cell>
        </row>
        <row r="710">
          <cell r="A710" t="str">
            <v>0005</v>
          </cell>
          <cell r="B710" t="str">
            <v>N</v>
          </cell>
          <cell r="C710" t="str">
            <v>AOE</v>
          </cell>
          <cell r="D710" t="str">
            <v>046</v>
          </cell>
          <cell r="E710" t="str">
            <v>31</v>
          </cell>
          <cell r="F710" t="str">
            <v>AUT</v>
          </cell>
          <cell r="G710" t="str">
            <v>9000197</v>
          </cell>
          <cell r="H710" t="str">
            <v>AM-NTN Groupe</v>
          </cell>
          <cell r="I710" t="str">
            <v>9000201</v>
          </cell>
          <cell r="J710" t="str">
            <v>AM- NTN groupe</v>
          </cell>
          <cell r="K710" t="str">
            <v>F</v>
          </cell>
          <cell r="L710" t="str">
            <v>Commande ferme</v>
          </cell>
          <cell r="M710">
            <v>0</v>
          </cell>
          <cell r="N710" t="str">
            <v>9000201</v>
          </cell>
        </row>
        <row r="711">
          <cell r="A711" t="str">
            <v>0005</v>
          </cell>
          <cell r="B711" t="str">
            <v>N</v>
          </cell>
          <cell r="C711" t="str">
            <v>AOE</v>
          </cell>
          <cell r="D711" t="str">
            <v>046</v>
          </cell>
          <cell r="E711" t="str">
            <v>31</v>
          </cell>
          <cell r="F711" t="str">
            <v>AUT</v>
          </cell>
          <cell r="G711" t="str">
            <v>9000790</v>
          </cell>
          <cell r="H711" t="str">
            <v>AM-NTE</v>
          </cell>
          <cell r="I711" t="str">
            <v>9000201</v>
          </cell>
          <cell r="J711" t="str">
            <v>AM- NTN groupe</v>
          </cell>
          <cell r="K711" t="str">
            <v>I</v>
          </cell>
          <cell r="L711" t="str">
            <v>Livraison en préparation</v>
          </cell>
          <cell r="M711">
            <v>85.542479999999998</v>
          </cell>
          <cell r="N711" t="str">
            <v>9000201</v>
          </cell>
        </row>
        <row r="712">
          <cell r="A712" t="str">
            <v>0005</v>
          </cell>
          <cell r="B712" t="str">
            <v>N</v>
          </cell>
          <cell r="C712" t="str">
            <v>AOE</v>
          </cell>
          <cell r="D712" t="str">
            <v>046</v>
          </cell>
          <cell r="E712" t="str">
            <v>31</v>
          </cell>
          <cell r="F712" t="str">
            <v>AUT</v>
          </cell>
          <cell r="G712" t="str">
            <v>9000790</v>
          </cell>
          <cell r="H712" t="str">
            <v>AM-NTE</v>
          </cell>
          <cell r="I712" t="str">
            <v>9000201</v>
          </cell>
          <cell r="J712" t="str">
            <v>AM- NTN groupe</v>
          </cell>
          <cell r="K712" t="str">
            <v>F</v>
          </cell>
          <cell r="L712" t="str">
            <v>Commande ferme</v>
          </cell>
          <cell r="M712">
            <v>0</v>
          </cell>
          <cell r="N712" t="str">
            <v>9000201</v>
          </cell>
        </row>
        <row r="713">
          <cell r="A713" t="str">
            <v>0005</v>
          </cell>
          <cell r="B713" t="str">
            <v>N</v>
          </cell>
          <cell r="C713" t="str">
            <v>AOE</v>
          </cell>
          <cell r="D713" t="str">
            <v>046</v>
          </cell>
          <cell r="E713" t="str">
            <v>31</v>
          </cell>
          <cell r="F713" t="str">
            <v>AUT</v>
          </cell>
          <cell r="G713" t="str">
            <v>9000790</v>
          </cell>
          <cell r="H713" t="str">
            <v>AM-NTE</v>
          </cell>
          <cell r="I713" t="str">
            <v>9000201</v>
          </cell>
          <cell r="J713" t="str">
            <v>AM- NTN groupe</v>
          </cell>
          <cell r="K713" t="str">
            <v>P</v>
          </cell>
          <cell r="L713" t="str">
            <v>Prévisionnel</v>
          </cell>
          <cell r="M713">
            <v>56.407919999999997</v>
          </cell>
          <cell r="N713" t="str">
            <v>9000201</v>
          </cell>
        </row>
        <row r="714">
          <cell r="A714" t="str">
            <v>0005</v>
          </cell>
          <cell r="B714" t="str">
            <v>N</v>
          </cell>
          <cell r="C714" t="str">
            <v>IDE</v>
          </cell>
          <cell r="D714" t="str">
            <v>032</v>
          </cell>
          <cell r="E714" t="str">
            <v>03</v>
          </cell>
          <cell r="F714" t="str">
            <v>DIS</v>
          </cell>
          <cell r="G714" t="str">
            <v>#</v>
          </cell>
          <cell r="H714" t="str">
            <v>S3/01/ZC01/Non affecté</v>
          </cell>
          <cell r="I714" t="str">
            <v>9000385</v>
          </cell>
          <cell r="J714" t="str">
            <v>FAR EXPORT INDUSTRY OTHERS</v>
          </cell>
          <cell r="K714" t="str">
            <v>I</v>
          </cell>
          <cell r="L714" t="str">
            <v>Livraison en préparation</v>
          </cell>
          <cell r="M714">
            <v>14.813499999999999</v>
          </cell>
          <cell r="N714" t="str">
            <v>9000385</v>
          </cell>
        </row>
        <row r="715">
          <cell r="A715" t="str">
            <v>0005</v>
          </cell>
          <cell r="B715" t="str">
            <v>N</v>
          </cell>
          <cell r="C715" t="str">
            <v>IDE</v>
          </cell>
          <cell r="D715" t="str">
            <v>032</v>
          </cell>
          <cell r="E715" t="str">
            <v>03</v>
          </cell>
          <cell r="F715" t="str">
            <v>DIS</v>
          </cell>
          <cell r="G715" t="str">
            <v>#</v>
          </cell>
          <cell r="H715" t="str">
            <v>S3/01/ZC01/Non affecté</v>
          </cell>
          <cell r="I715" t="str">
            <v>9000385</v>
          </cell>
          <cell r="J715" t="str">
            <v>FAR EXPORT INDUSTRY OTHERS</v>
          </cell>
          <cell r="K715" t="str">
            <v>F</v>
          </cell>
          <cell r="L715" t="str">
            <v>Commande ferme</v>
          </cell>
          <cell r="M715">
            <v>0.2782</v>
          </cell>
          <cell r="N715" t="str">
            <v>9000385</v>
          </cell>
        </row>
        <row r="716">
          <cell r="A716" t="str">
            <v>0005</v>
          </cell>
          <cell r="B716" t="str">
            <v>N</v>
          </cell>
          <cell r="C716" t="str">
            <v>IDE</v>
          </cell>
          <cell r="D716" t="str">
            <v>042</v>
          </cell>
          <cell r="E716" t="str">
            <v>05</v>
          </cell>
          <cell r="F716" t="str">
            <v>DIS</v>
          </cell>
          <cell r="G716" t="str">
            <v>#</v>
          </cell>
          <cell r="H716" t="str">
            <v>S4/01/ZC01/Non affecté</v>
          </cell>
          <cell r="I716" t="str">
            <v>#</v>
          </cell>
          <cell r="J716" t="str">
            <v>S4/01/ZC01/Non affecté</v>
          </cell>
          <cell r="K716" t="str">
            <v>I</v>
          </cell>
          <cell r="L716" t="str">
            <v>Livraison en préparation</v>
          </cell>
          <cell r="M716">
            <v>0.83779999999999999</v>
          </cell>
          <cell r="N716" t="str">
            <v>#</v>
          </cell>
        </row>
        <row r="717">
          <cell r="A717" t="str">
            <v>0005</v>
          </cell>
          <cell r="B717" t="str">
            <v>N</v>
          </cell>
          <cell r="C717" t="str">
            <v>IDE</v>
          </cell>
          <cell r="D717" t="str">
            <v>042</v>
          </cell>
          <cell r="E717" t="str">
            <v>05</v>
          </cell>
          <cell r="F717" t="str">
            <v>DIS</v>
          </cell>
          <cell r="G717" t="str">
            <v>#</v>
          </cell>
          <cell r="H717" t="str">
            <v>S4/01/ZC01/Non affecté</v>
          </cell>
          <cell r="I717" t="str">
            <v>#</v>
          </cell>
          <cell r="J717" t="str">
            <v>S4/01/ZC01/Non affecté</v>
          </cell>
          <cell r="K717" t="str">
            <v>F</v>
          </cell>
          <cell r="L717" t="str">
            <v>Commande ferme</v>
          </cell>
          <cell r="M717">
            <v>59.210730000000005</v>
          </cell>
          <cell r="N717" t="str">
            <v>#</v>
          </cell>
        </row>
        <row r="718">
          <cell r="A718" t="str">
            <v>0005</v>
          </cell>
          <cell r="B718" t="str">
            <v>N</v>
          </cell>
          <cell r="C718" t="str">
            <v>IDE</v>
          </cell>
          <cell r="D718" t="str">
            <v>042</v>
          </cell>
          <cell r="E718" t="str">
            <v>05</v>
          </cell>
          <cell r="F718" t="str">
            <v>DIS</v>
          </cell>
          <cell r="G718" t="str">
            <v>#</v>
          </cell>
          <cell r="H718" t="str">
            <v>S4/01/ZC01/Non affecté</v>
          </cell>
          <cell r="I718" t="str">
            <v>9000665</v>
          </cell>
          <cell r="J718" t="str">
            <v>NTN Overseas</v>
          </cell>
          <cell r="K718" t="str">
            <v>I</v>
          </cell>
          <cell r="L718" t="str">
            <v>Livraison en préparation</v>
          </cell>
          <cell r="M718">
            <v>3.5287600000000001</v>
          </cell>
          <cell r="N718" t="str">
            <v>9000665</v>
          </cell>
        </row>
        <row r="719">
          <cell r="A719" t="str">
            <v>0005</v>
          </cell>
          <cell r="B719" t="str">
            <v>N</v>
          </cell>
          <cell r="C719" t="str">
            <v>IDE</v>
          </cell>
          <cell r="D719" t="str">
            <v>042</v>
          </cell>
          <cell r="E719" t="str">
            <v>05</v>
          </cell>
          <cell r="F719" t="str">
            <v>DIS</v>
          </cell>
          <cell r="G719" t="str">
            <v>#</v>
          </cell>
          <cell r="H719" t="str">
            <v>S4/01/ZC01/Non affecté</v>
          </cell>
          <cell r="I719" t="str">
            <v>9000665</v>
          </cell>
          <cell r="J719" t="str">
            <v>NTN Overseas</v>
          </cell>
          <cell r="K719" t="str">
            <v>F</v>
          </cell>
          <cell r="L719" t="str">
            <v>Commande ferme</v>
          </cell>
          <cell r="M719">
            <v>6.4022799999999993</v>
          </cell>
          <cell r="N719" t="str">
            <v>9000665</v>
          </cell>
        </row>
        <row r="720">
          <cell r="A720" t="str">
            <v>0005</v>
          </cell>
          <cell r="B720" t="str">
            <v>N</v>
          </cell>
          <cell r="C720" t="str">
            <v>IDE</v>
          </cell>
          <cell r="D720" t="str">
            <v>050</v>
          </cell>
          <cell r="E720" t="str">
            <v>03</v>
          </cell>
          <cell r="F720" t="str">
            <v>DIS</v>
          </cell>
          <cell r="G720" t="str">
            <v>#</v>
          </cell>
          <cell r="H720" t="str">
            <v>S3/01/ZC01/Non affecté</v>
          </cell>
          <cell r="I720" t="str">
            <v>#</v>
          </cell>
          <cell r="J720" t="str">
            <v>S3/01/ZC01/Non affecté</v>
          </cell>
          <cell r="K720" t="str">
            <v>F</v>
          </cell>
          <cell r="L720" t="str">
            <v>Commande ferme</v>
          </cell>
          <cell r="M720">
            <v>0</v>
          </cell>
          <cell r="N720" t="str">
            <v>#</v>
          </cell>
        </row>
        <row r="721">
          <cell r="A721" t="str">
            <v>0005</v>
          </cell>
          <cell r="B721" t="str">
            <v>N</v>
          </cell>
          <cell r="C721" t="str">
            <v>IDE</v>
          </cell>
          <cell r="D721" t="str">
            <v>050</v>
          </cell>
          <cell r="E721" t="str">
            <v>03</v>
          </cell>
          <cell r="F721" t="str">
            <v>DIS</v>
          </cell>
          <cell r="G721" t="str">
            <v>#</v>
          </cell>
          <cell r="H721" t="str">
            <v>S4/01/ZC01/Non affecté</v>
          </cell>
          <cell r="I721" t="str">
            <v>#</v>
          </cell>
          <cell r="J721" t="str">
            <v>S4/01/ZC01/Non affecté</v>
          </cell>
          <cell r="K721" t="str">
            <v>I</v>
          </cell>
          <cell r="L721" t="str">
            <v>Livraison en préparation</v>
          </cell>
          <cell r="M721">
            <v>15.92299</v>
          </cell>
          <cell r="N721" t="str">
            <v>#</v>
          </cell>
        </row>
        <row r="722">
          <cell r="A722" t="str">
            <v>0005</v>
          </cell>
          <cell r="B722" t="str">
            <v>N</v>
          </cell>
          <cell r="C722" t="str">
            <v>IDE</v>
          </cell>
          <cell r="D722" t="str">
            <v>050</v>
          </cell>
          <cell r="E722" t="str">
            <v>03</v>
          </cell>
          <cell r="F722" t="str">
            <v>DIS</v>
          </cell>
          <cell r="G722" t="str">
            <v>#</v>
          </cell>
          <cell r="H722" t="str">
            <v>S4/01/ZC01/Non affecté</v>
          </cell>
          <cell r="I722" t="str">
            <v>#</v>
          </cell>
          <cell r="J722" t="str">
            <v>S4/01/ZC01/Non affecté</v>
          </cell>
          <cell r="K722" t="str">
            <v>F</v>
          </cell>
          <cell r="L722" t="str">
            <v>Commande ferme</v>
          </cell>
          <cell r="M722">
            <v>32.15128</v>
          </cell>
          <cell r="N722" t="str">
            <v>#</v>
          </cell>
        </row>
        <row r="723">
          <cell r="A723" t="str">
            <v>0005</v>
          </cell>
          <cell r="B723" t="str">
            <v>N</v>
          </cell>
          <cell r="C723" t="str">
            <v>IDE</v>
          </cell>
          <cell r="D723" t="str">
            <v>050</v>
          </cell>
          <cell r="E723" t="str">
            <v>03</v>
          </cell>
          <cell r="F723" t="str">
            <v>DIS</v>
          </cell>
          <cell r="G723" t="str">
            <v>#</v>
          </cell>
          <cell r="H723" t="str">
            <v>S4/01/ZC01/Non affecté</v>
          </cell>
          <cell r="I723" t="str">
            <v>9000665</v>
          </cell>
          <cell r="J723" t="str">
            <v>NTN Overseas</v>
          </cell>
          <cell r="K723" t="str">
            <v>F</v>
          </cell>
          <cell r="L723" t="str">
            <v>Commande ferme</v>
          </cell>
          <cell r="M723">
            <v>105.65799000000001</v>
          </cell>
          <cell r="N723" t="str">
            <v>9000665</v>
          </cell>
        </row>
        <row r="724">
          <cell r="A724" t="str">
            <v>0005</v>
          </cell>
          <cell r="B724" t="str">
            <v>N</v>
          </cell>
          <cell r="C724" t="str">
            <v>IDE</v>
          </cell>
          <cell r="D724" t="str">
            <v>050</v>
          </cell>
          <cell r="E724" t="str">
            <v>05</v>
          </cell>
          <cell r="F724" t="str">
            <v>DIS</v>
          </cell>
          <cell r="G724" t="str">
            <v>#</v>
          </cell>
          <cell r="H724" t="str">
            <v>S3/01/ZC01/Non affecté</v>
          </cell>
          <cell r="I724" t="str">
            <v>#</v>
          </cell>
          <cell r="J724" t="str">
            <v>S3/01/ZC01/Non affecté</v>
          </cell>
          <cell r="K724" t="str">
            <v>F</v>
          </cell>
          <cell r="L724" t="str">
            <v>Commande ferme</v>
          </cell>
          <cell r="M724">
            <v>4.5357500000000002</v>
          </cell>
          <cell r="N724" t="str">
            <v>#</v>
          </cell>
        </row>
        <row r="725">
          <cell r="A725" t="str">
            <v>0005</v>
          </cell>
          <cell r="B725" t="str">
            <v>N</v>
          </cell>
          <cell r="C725" t="str">
            <v>IDE</v>
          </cell>
          <cell r="D725" t="str">
            <v>050</v>
          </cell>
          <cell r="E725" t="str">
            <v>05</v>
          </cell>
          <cell r="F725" t="str">
            <v>DIS</v>
          </cell>
          <cell r="G725" t="str">
            <v>#</v>
          </cell>
          <cell r="H725" t="str">
            <v>S4/01/ZC01/Non affecté</v>
          </cell>
          <cell r="I725" t="str">
            <v>#</v>
          </cell>
          <cell r="J725" t="str">
            <v>S4/01/ZC01/Non affecté</v>
          </cell>
          <cell r="K725" t="str">
            <v>I</v>
          </cell>
          <cell r="L725" t="str">
            <v>Livraison en préparation</v>
          </cell>
          <cell r="M725">
            <v>68.378720000000001</v>
          </cell>
          <cell r="N725" t="str">
            <v>#</v>
          </cell>
        </row>
        <row r="726">
          <cell r="A726" t="str">
            <v>0005</v>
          </cell>
          <cell r="B726" t="str">
            <v>N</v>
          </cell>
          <cell r="C726" t="str">
            <v>IDE</v>
          </cell>
          <cell r="D726" t="str">
            <v>050</v>
          </cell>
          <cell r="E726" t="str">
            <v>05</v>
          </cell>
          <cell r="F726" t="str">
            <v>DIS</v>
          </cell>
          <cell r="G726" t="str">
            <v>#</v>
          </cell>
          <cell r="H726" t="str">
            <v>S4/01/ZC01/Non affecté</v>
          </cell>
          <cell r="I726" t="str">
            <v>#</v>
          </cell>
          <cell r="J726" t="str">
            <v>S4/01/ZC01/Non affecté</v>
          </cell>
          <cell r="K726" t="str">
            <v>F</v>
          </cell>
          <cell r="L726" t="str">
            <v>Commande ferme</v>
          </cell>
          <cell r="M726">
            <v>4.45E-3</v>
          </cell>
          <cell r="N726" t="str">
            <v>#</v>
          </cell>
        </row>
        <row r="727">
          <cell r="A727" t="str">
            <v>0005</v>
          </cell>
          <cell r="B727" t="str">
            <v>N</v>
          </cell>
          <cell r="C727" t="str">
            <v>IDE</v>
          </cell>
          <cell r="D727" t="str">
            <v>050</v>
          </cell>
          <cell r="E727" t="str">
            <v>05</v>
          </cell>
          <cell r="F727" t="str">
            <v>DIS</v>
          </cell>
          <cell r="G727" t="str">
            <v>#</v>
          </cell>
          <cell r="H727" t="str">
            <v>S4/01/ZC01/Non affecté</v>
          </cell>
          <cell r="I727" t="str">
            <v>9000665</v>
          </cell>
          <cell r="J727" t="str">
            <v>NTN Overseas</v>
          </cell>
          <cell r="K727" t="str">
            <v>I</v>
          </cell>
          <cell r="L727" t="str">
            <v>Livraison en préparation</v>
          </cell>
          <cell r="M727">
            <v>35.847679999999997</v>
          </cell>
          <cell r="N727" t="str">
            <v>9000665</v>
          </cell>
        </row>
        <row r="728">
          <cell r="A728" t="str">
            <v>0005</v>
          </cell>
          <cell r="B728" t="str">
            <v>N</v>
          </cell>
          <cell r="C728" t="str">
            <v>IDE</v>
          </cell>
          <cell r="D728" t="str">
            <v>050</v>
          </cell>
          <cell r="E728" t="str">
            <v>05</v>
          </cell>
          <cell r="F728" t="str">
            <v>DIS</v>
          </cell>
          <cell r="G728" t="str">
            <v>#</v>
          </cell>
          <cell r="H728" t="str">
            <v>S4/01/ZC01/Non affecté</v>
          </cell>
          <cell r="I728" t="str">
            <v>9000665</v>
          </cell>
          <cell r="J728" t="str">
            <v>NTN Overseas</v>
          </cell>
          <cell r="K728" t="str">
            <v>F</v>
          </cell>
          <cell r="L728" t="str">
            <v>Commande ferme</v>
          </cell>
          <cell r="M728">
            <v>1.3132000000000001</v>
          </cell>
          <cell r="N728" t="str">
            <v>9000665</v>
          </cell>
        </row>
        <row r="729">
          <cell r="A729" t="str">
            <v>0005</v>
          </cell>
          <cell r="B729" t="str">
            <v>N</v>
          </cell>
          <cell r="C729" t="str">
            <v>IDE</v>
          </cell>
          <cell r="D729" t="str">
            <v>050</v>
          </cell>
          <cell r="E729" t="str">
            <v>05</v>
          </cell>
          <cell r="F729" t="str">
            <v>ICO</v>
          </cell>
          <cell r="G729" t="str">
            <v>#</v>
          </cell>
          <cell r="H729" t="str">
            <v>S4/01/ZC01/Non affecté</v>
          </cell>
          <cell r="I729" t="str">
            <v>#</v>
          </cell>
          <cell r="J729" t="str">
            <v>S4/01/ZC01/Non affecté</v>
          </cell>
          <cell r="K729" t="str">
            <v>I</v>
          </cell>
          <cell r="L729" t="str">
            <v>Livraison en préparation</v>
          </cell>
          <cell r="M729">
            <v>2.2696499999999999</v>
          </cell>
          <cell r="N729" t="str">
            <v>#</v>
          </cell>
        </row>
        <row r="730">
          <cell r="A730" t="str">
            <v>0005</v>
          </cell>
          <cell r="B730" t="str">
            <v>N</v>
          </cell>
          <cell r="C730" t="str">
            <v>IDE</v>
          </cell>
          <cell r="D730" t="str">
            <v>050</v>
          </cell>
          <cell r="E730" t="str">
            <v>05</v>
          </cell>
          <cell r="F730" t="str">
            <v>ICO</v>
          </cell>
          <cell r="G730" t="str">
            <v>#</v>
          </cell>
          <cell r="H730" t="str">
            <v>S4/01/ZC01/Non affecté</v>
          </cell>
          <cell r="I730" t="str">
            <v>#</v>
          </cell>
          <cell r="J730" t="str">
            <v>S4/01/ZC01/Non affecté</v>
          </cell>
          <cell r="K730" t="str">
            <v>F</v>
          </cell>
          <cell r="L730" t="str">
            <v>Commande ferme</v>
          </cell>
          <cell r="M730">
            <v>3.8426999999999998</v>
          </cell>
          <cell r="N730" t="str">
            <v>#</v>
          </cell>
        </row>
        <row r="731">
          <cell r="A731" t="str">
            <v>0005</v>
          </cell>
          <cell r="B731" t="str">
            <v>R</v>
          </cell>
          <cell r="C731" t="str">
            <v>AOE</v>
          </cell>
          <cell r="D731" t="str">
            <v>020</v>
          </cell>
          <cell r="E731" t="str">
            <v>30</v>
          </cell>
          <cell r="F731" t="str">
            <v>AUT</v>
          </cell>
          <cell r="G731" t="str">
            <v>9000196</v>
          </cell>
          <cell r="H731" t="str">
            <v>AM-Nissan Protos</v>
          </cell>
          <cell r="I731" t="str">
            <v>9000166</v>
          </cell>
          <cell r="J731" t="str">
            <v>AM-NISSAN</v>
          </cell>
          <cell r="K731" t="str">
            <v>F</v>
          </cell>
          <cell r="L731" t="str">
            <v>Commande ferme</v>
          </cell>
          <cell r="M731">
            <v>1.0820000000000001</v>
          </cell>
          <cell r="N731" t="str">
            <v>9000166</v>
          </cell>
        </row>
        <row r="732">
          <cell r="A732" t="str">
            <v>0129</v>
          </cell>
          <cell r="B732" t="str">
            <v>0</v>
          </cell>
          <cell r="C732" t="str">
            <v>AAE</v>
          </cell>
          <cell r="D732" t="str">
            <v>027</v>
          </cell>
          <cell r="E732" t="str">
            <v>11</v>
          </cell>
          <cell r="F732" t="str">
            <v>MSC</v>
          </cell>
          <cell r="G732" t="str">
            <v>#</v>
          </cell>
          <cell r="H732" t="str">
            <v>S3/01/ZC03/Non affecté</v>
          </cell>
          <cell r="I732" t="str">
            <v>#</v>
          </cell>
          <cell r="J732" t="str">
            <v>S3/01/ZC03/Non affecté</v>
          </cell>
          <cell r="K732" t="str">
            <v>F</v>
          </cell>
          <cell r="L732" t="str">
            <v>Commande ferme</v>
          </cell>
          <cell r="M732">
            <v>0</v>
          </cell>
          <cell r="N732" t="str">
            <v>#</v>
          </cell>
        </row>
        <row r="733">
          <cell r="A733" t="str">
            <v>0129</v>
          </cell>
          <cell r="B733" t="str">
            <v>0</v>
          </cell>
          <cell r="C733" t="str">
            <v>IDE</v>
          </cell>
          <cell r="D733" t="str">
            <v>030</v>
          </cell>
          <cell r="E733" t="str">
            <v>03</v>
          </cell>
          <cell r="F733" t="str">
            <v>DIS</v>
          </cell>
          <cell r="G733" t="str">
            <v>#</v>
          </cell>
          <cell r="H733" t="str">
            <v>S3/01/ZC03/Non affecté</v>
          </cell>
          <cell r="I733" t="str">
            <v>#</v>
          </cell>
          <cell r="J733" t="str">
            <v>S3/01/ZC03/Non affecté</v>
          </cell>
          <cell r="K733" t="str">
            <v>I</v>
          </cell>
          <cell r="L733" t="str">
            <v>Livraison en préparation</v>
          </cell>
          <cell r="M733">
            <v>4.2568999999999999</v>
          </cell>
          <cell r="N733" t="str">
            <v>#</v>
          </cell>
        </row>
        <row r="734">
          <cell r="A734" t="str">
            <v>0129</v>
          </cell>
          <cell r="B734" t="str">
            <v>0</v>
          </cell>
          <cell r="C734" t="str">
            <v>IDE</v>
          </cell>
          <cell r="D734" t="str">
            <v>030</v>
          </cell>
          <cell r="E734" t="str">
            <v>03</v>
          </cell>
          <cell r="F734" t="str">
            <v>DIS</v>
          </cell>
          <cell r="G734" t="str">
            <v>#</v>
          </cell>
          <cell r="H734" t="str">
            <v>S3/01/ZC03/Non affecté</v>
          </cell>
          <cell r="I734" t="str">
            <v>#</v>
          </cell>
          <cell r="J734" t="str">
            <v>S3/01/ZC03/Non affecté</v>
          </cell>
          <cell r="K734" t="str">
            <v>F</v>
          </cell>
          <cell r="L734" t="str">
            <v>Commande ferme</v>
          </cell>
          <cell r="M734">
            <v>10.28969</v>
          </cell>
          <cell r="N734" t="str">
            <v>#</v>
          </cell>
        </row>
        <row r="735">
          <cell r="A735" t="str">
            <v>0129</v>
          </cell>
          <cell r="B735" t="str">
            <v>0</v>
          </cell>
          <cell r="C735" t="str">
            <v>IDE</v>
          </cell>
          <cell r="D735" t="str">
            <v>031</v>
          </cell>
          <cell r="E735" t="str">
            <v>03</v>
          </cell>
          <cell r="F735" t="str">
            <v>DIS</v>
          </cell>
          <cell r="G735" t="str">
            <v>#</v>
          </cell>
          <cell r="H735" t="str">
            <v>S3/01/ZC03/Non affecté</v>
          </cell>
          <cell r="I735" t="str">
            <v>#</v>
          </cell>
          <cell r="J735" t="str">
            <v>S3/01/ZC03/Non affecté</v>
          </cell>
          <cell r="K735" t="str">
            <v>I</v>
          </cell>
          <cell r="L735" t="str">
            <v>Livraison en préparation</v>
          </cell>
          <cell r="M735">
            <v>45.347589999999997</v>
          </cell>
          <cell r="N735" t="str">
            <v>#</v>
          </cell>
        </row>
        <row r="736">
          <cell r="A736" t="str">
            <v>0129</v>
          </cell>
          <cell r="B736" t="str">
            <v>0</v>
          </cell>
          <cell r="C736" t="str">
            <v>IDE</v>
          </cell>
          <cell r="D736" t="str">
            <v>031</v>
          </cell>
          <cell r="E736" t="str">
            <v>03</v>
          </cell>
          <cell r="F736" t="str">
            <v>DIS</v>
          </cell>
          <cell r="G736" t="str">
            <v>#</v>
          </cell>
          <cell r="H736" t="str">
            <v>S3/01/ZC03/Non affecté</v>
          </cell>
          <cell r="I736" t="str">
            <v>#</v>
          </cell>
          <cell r="J736" t="str">
            <v>S3/01/ZC03/Non affecté</v>
          </cell>
          <cell r="K736" t="str">
            <v>F</v>
          </cell>
          <cell r="L736" t="str">
            <v>Commande ferme</v>
          </cell>
          <cell r="M736">
            <v>234.2851</v>
          </cell>
          <cell r="N736" t="str">
            <v>#</v>
          </cell>
        </row>
        <row r="737">
          <cell r="A737" t="str">
            <v>0129</v>
          </cell>
          <cell r="B737" t="str">
            <v>0</v>
          </cell>
          <cell r="C737" t="str">
            <v>IDE</v>
          </cell>
          <cell r="D737" t="str">
            <v>031</v>
          </cell>
          <cell r="E737" t="str">
            <v>03</v>
          </cell>
          <cell r="F737" t="str">
            <v>DIS</v>
          </cell>
          <cell r="G737" t="str">
            <v>#</v>
          </cell>
          <cell r="H737" t="str">
            <v>S3/01/ZC03/Non affecté</v>
          </cell>
          <cell r="I737" t="str">
            <v>#</v>
          </cell>
          <cell r="J737" t="str">
            <v>S3/01/ZC03/Non affecté</v>
          </cell>
          <cell r="K737" t="str">
            <v>P</v>
          </cell>
          <cell r="L737" t="str">
            <v>Prévisionnel</v>
          </cell>
          <cell r="M737">
            <v>1.6464799999999999</v>
          </cell>
          <cell r="N737" t="str">
            <v>#</v>
          </cell>
        </row>
        <row r="738">
          <cell r="A738" t="str">
            <v>0129</v>
          </cell>
          <cell r="B738" t="str">
            <v>0</v>
          </cell>
          <cell r="C738" t="str">
            <v>IDE</v>
          </cell>
          <cell r="D738" t="str">
            <v>031</v>
          </cell>
          <cell r="E738" t="str">
            <v>03</v>
          </cell>
          <cell r="F738" t="str">
            <v>DIS</v>
          </cell>
          <cell r="G738" t="str">
            <v>9000981</v>
          </cell>
          <cell r="H738" t="str">
            <v>Ludwig Meister Gruppe</v>
          </cell>
          <cell r="I738" t="str">
            <v>#</v>
          </cell>
          <cell r="J738" t="str">
            <v>S3/01/ZC03/Non affecté</v>
          </cell>
          <cell r="K738" t="str">
            <v>I</v>
          </cell>
          <cell r="L738" t="str">
            <v>Livraison en préparation</v>
          </cell>
          <cell r="M738">
            <v>0.11175</v>
          </cell>
          <cell r="N738" t="str">
            <v>#</v>
          </cell>
        </row>
        <row r="739">
          <cell r="A739" t="str">
            <v>0129</v>
          </cell>
          <cell r="B739" t="str">
            <v>0</v>
          </cell>
          <cell r="C739" t="str">
            <v>IDE</v>
          </cell>
          <cell r="D739" t="str">
            <v>031</v>
          </cell>
          <cell r="E739" t="str">
            <v>03</v>
          </cell>
          <cell r="F739" t="str">
            <v>DIS</v>
          </cell>
          <cell r="G739" t="str">
            <v>9000981</v>
          </cell>
          <cell r="H739" t="str">
            <v>Ludwig Meister Gruppe</v>
          </cell>
          <cell r="I739" t="str">
            <v>#</v>
          </cell>
          <cell r="J739" t="str">
            <v>S3/01/ZC03/Non affecté</v>
          </cell>
          <cell r="K739" t="str">
            <v>F</v>
          </cell>
          <cell r="L739" t="str">
            <v>Commande ferme</v>
          </cell>
          <cell r="M739">
            <v>0</v>
          </cell>
          <cell r="N739" t="str">
            <v>#</v>
          </cell>
        </row>
        <row r="740">
          <cell r="A740" t="str">
            <v>0129</v>
          </cell>
          <cell r="B740" t="str">
            <v>0</v>
          </cell>
          <cell r="C740" t="str">
            <v>IDE</v>
          </cell>
          <cell r="D740" t="str">
            <v>031</v>
          </cell>
          <cell r="E740" t="str">
            <v>03</v>
          </cell>
          <cell r="F740" t="str">
            <v>DIS</v>
          </cell>
          <cell r="G740" t="str">
            <v>9000999</v>
          </cell>
          <cell r="H740" t="str">
            <v>ZITEC Dist.</v>
          </cell>
          <cell r="I740" t="str">
            <v>9000995</v>
          </cell>
          <cell r="J740" t="str">
            <v>ZITEC Gesamt</v>
          </cell>
          <cell r="K740" t="str">
            <v>I</v>
          </cell>
          <cell r="L740" t="str">
            <v>Livraison en préparation</v>
          </cell>
          <cell r="M740">
            <v>8.8256299999999985</v>
          </cell>
          <cell r="N740" t="str">
            <v>9000995</v>
          </cell>
        </row>
        <row r="741">
          <cell r="A741" t="str">
            <v>0129</v>
          </cell>
          <cell r="B741" t="str">
            <v>0</v>
          </cell>
          <cell r="C741" t="str">
            <v>IDE</v>
          </cell>
          <cell r="D741" t="str">
            <v>031</v>
          </cell>
          <cell r="E741" t="str">
            <v>03</v>
          </cell>
          <cell r="F741" t="str">
            <v>DIS</v>
          </cell>
          <cell r="G741" t="str">
            <v>9000999</v>
          </cell>
          <cell r="H741" t="str">
            <v>ZITEC Dist.</v>
          </cell>
          <cell r="I741" t="str">
            <v>9000995</v>
          </cell>
          <cell r="J741" t="str">
            <v>ZITEC Gesamt</v>
          </cell>
          <cell r="K741" t="str">
            <v>F</v>
          </cell>
          <cell r="L741" t="str">
            <v>Commande ferme</v>
          </cell>
          <cell r="M741">
            <v>8.4267900000000004</v>
          </cell>
          <cell r="N741" t="str">
            <v>9000995</v>
          </cell>
        </row>
        <row r="742">
          <cell r="A742" t="str">
            <v>0129</v>
          </cell>
          <cell r="B742" t="str">
            <v>0</v>
          </cell>
          <cell r="C742" t="str">
            <v>IDE</v>
          </cell>
          <cell r="D742" t="str">
            <v>031</v>
          </cell>
          <cell r="E742" t="str">
            <v>03</v>
          </cell>
          <cell r="F742" t="str">
            <v>DIS</v>
          </cell>
          <cell r="G742" t="str">
            <v>9000999</v>
          </cell>
          <cell r="H742" t="str">
            <v>ZITEC Dist.</v>
          </cell>
          <cell r="I742" t="str">
            <v>9000995</v>
          </cell>
          <cell r="J742" t="str">
            <v>ZITEC Gesamt</v>
          </cell>
          <cell r="K742" t="str">
            <v>P</v>
          </cell>
          <cell r="L742" t="str">
            <v>Prévisionnel</v>
          </cell>
          <cell r="M742">
            <v>2.1675500000000003</v>
          </cell>
          <cell r="N742" t="str">
            <v>9000995</v>
          </cell>
        </row>
        <row r="743">
          <cell r="A743" t="str">
            <v>0129</v>
          </cell>
          <cell r="B743" t="str">
            <v>0</v>
          </cell>
          <cell r="C743" t="str">
            <v>IDE</v>
          </cell>
          <cell r="D743" t="str">
            <v>031</v>
          </cell>
          <cell r="E743" t="str">
            <v>03</v>
          </cell>
          <cell r="F743" t="str">
            <v>DIS</v>
          </cell>
          <cell r="G743" t="str">
            <v>9001000</v>
          </cell>
          <cell r="H743" t="str">
            <v>KNUST Dist.</v>
          </cell>
          <cell r="I743" t="str">
            <v>9000998</v>
          </cell>
          <cell r="J743" t="str">
            <v>KNUST Gesamt</v>
          </cell>
          <cell r="K743" t="str">
            <v>I</v>
          </cell>
          <cell r="L743" t="str">
            <v>Livraison en préparation</v>
          </cell>
          <cell r="M743">
            <v>14.150169999999999</v>
          </cell>
          <cell r="N743" t="str">
            <v>9000998</v>
          </cell>
        </row>
        <row r="744">
          <cell r="A744" t="str">
            <v>0129</v>
          </cell>
          <cell r="B744" t="str">
            <v>0</v>
          </cell>
          <cell r="C744" t="str">
            <v>IDE</v>
          </cell>
          <cell r="D744" t="str">
            <v>031</v>
          </cell>
          <cell r="E744" t="str">
            <v>03</v>
          </cell>
          <cell r="F744" t="str">
            <v>DIS</v>
          </cell>
          <cell r="G744" t="str">
            <v>9001000</v>
          </cell>
          <cell r="H744" t="str">
            <v>KNUST Dist.</v>
          </cell>
          <cell r="I744" t="str">
            <v>9000998</v>
          </cell>
          <cell r="J744" t="str">
            <v>KNUST Gesamt</v>
          </cell>
          <cell r="K744" t="str">
            <v>F</v>
          </cell>
          <cell r="L744" t="str">
            <v>Commande ferme</v>
          </cell>
          <cell r="M744">
            <v>15.491059999999999</v>
          </cell>
          <cell r="N744" t="str">
            <v>9000998</v>
          </cell>
        </row>
        <row r="745">
          <cell r="A745" t="str">
            <v>0129</v>
          </cell>
          <cell r="B745" t="str">
            <v>0</v>
          </cell>
          <cell r="C745" t="str">
            <v>IDE</v>
          </cell>
          <cell r="D745" t="str">
            <v>031</v>
          </cell>
          <cell r="E745" t="str">
            <v>03</v>
          </cell>
          <cell r="F745" t="str">
            <v>DIS</v>
          </cell>
          <cell r="G745" t="str">
            <v>9001000</v>
          </cell>
          <cell r="H745" t="str">
            <v>KNUST Dist.</v>
          </cell>
          <cell r="I745" t="str">
            <v>9000998</v>
          </cell>
          <cell r="J745" t="str">
            <v>KNUST Gesamt</v>
          </cell>
          <cell r="K745" t="str">
            <v>P</v>
          </cell>
          <cell r="L745" t="str">
            <v>Prévisionnel</v>
          </cell>
          <cell r="M745">
            <v>1.7640400000000001</v>
          </cell>
          <cell r="N745" t="str">
            <v>9000998</v>
          </cell>
        </row>
        <row r="746">
          <cell r="A746" t="str">
            <v>0129</v>
          </cell>
          <cell r="B746" t="str">
            <v>0</v>
          </cell>
          <cell r="C746" t="str">
            <v>IDE</v>
          </cell>
          <cell r="D746" t="str">
            <v>031</v>
          </cell>
          <cell r="E746" t="str">
            <v>03</v>
          </cell>
          <cell r="F746" t="str">
            <v>MEQ</v>
          </cell>
          <cell r="G746" t="str">
            <v>#</v>
          </cell>
          <cell r="H746" t="str">
            <v>S3/01/ZC03/Non affecté</v>
          </cell>
          <cell r="I746" t="str">
            <v>#</v>
          </cell>
          <cell r="J746" t="str">
            <v>S3/01/ZC03/Non affecté</v>
          </cell>
          <cell r="K746" t="str">
            <v>F</v>
          </cell>
          <cell r="L746" t="str">
            <v>Commande ferme</v>
          </cell>
          <cell r="M746">
            <v>0.28149999999999997</v>
          </cell>
          <cell r="N746" t="str">
            <v>#</v>
          </cell>
        </row>
        <row r="747">
          <cell r="A747" t="str">
            <v>0129</v>
          </cell>
          <cell r="B747" t="str">
            <v>0</v>
          </cell>
          <cell r="C747" t="str">
            <v>IDE</v>
          </cell>
          <cell r="D747" t="str">
            <v>031</v>
          </cell>
          <cell r="E747" t="str">
            <v>03</v>
          </cell>
          <cell r="F747" t="str">
            <v>MSC</v>
          </cell>
          <cell r="G747" t="str">
            <v>#</v>
          </cell>
          <cell r="H747" t="str">
            <v>S3/01/ZC03/Non affecté</v>
          </cell>
          <cell r="I747" t="str">
            <v>#</v>
          </cell>
          <cell r="J747" t="str">
            <v>S3/01/ZC03/Non affecté</v>
          </cell>
          <cell r="K747" t="str">
            <v>F</v>
          </cell>
          <cell r="L747" t="str">
            <v>Commande ferme</v>
          </cell>
          <cell r="M747">
            <v>0</v>
          </cell>
          <cell r="N747" t="str">
            <v>#</v>
          </cell>
        </row>
        <row r="748">
          <cell r="A748" t="str">
            <v>0129</v>
          </cell>
          <cell r="B748" t="str">
            <v>0</v>
          </cell>
          <cell r="C748" t="str">
            <v>IDE</v>
          </cell>
          <cell r="D748" t="str">
            <v>031</v>
          </cell>
          <cell r="E748" t="str">
            <v>03</v>
          </cell>
          <cell r="F748" t="str">
            <v>PMT</v>
          </cell>
          <cell r="G748" t="str">
            <v>9001000</v>
          </cell>
          <cell r="H748" t="str">
            <v>KNUST Dist.</v>
          </cell>
          <cell r="I748" t="str">
            <v>9000998</v>
          </cell>
          <cell r="J748" t="str">
            <v>KNUST Gesamt</v>
          </cell>
          <cell r="K748" t="str">
            <v>F</v>
          </cell>
          <cell r="L748" t="str">
            <v>Commande ferme</v>
          </cell>
          <cell r="M748">
            <v>2.1990400000000001</v>
          </cell>
          <cell r="N748" t="str">
            <v>9000998</v>
          </cell>
        </row>
        <row r="749">
          <cell r="A749" t="str">
            <v>0129</v>
          </cell>
          <cell r="B749" t="str">
            <v>0</v>
          </cell>
          <cell r="C749" t="str">
            <v>IDE</v>
          </cell>
          <cell r="D749" t="str">
            <v>031</v>
          </cell>
          <cell r="E749" t="str">
            <v>04</v>
          </cell>
          <cell r="F749" t="str">
            <v>ECP</v>
          </cell>
          <cell r="G749" t="str">
            <v>#</v>
          </cell>
          <cell r="H749" t="str">
            <v>S3/01/ZC03/Non affecté</v>
          </cell>
          <cell r="I749" t="str">
            <v>#</v>
          </cell>
          <cell r="J749" t="str">
            <v>S3/01/ZC03/Non affecté</v>
          </cell>
          <cell r="K749" t="str">
            <v>I</v>
          </cell>
          <cell r="L749" t="str">
            <v>Livraison en préparation</v>
          </cell>
          <cell r="M749">
            <v>1.06498</v>
          </cell>
          <cell r="N749" t="str">
            <v>#</v>
          </cell>
        </row>
        <row r="750">
          <cell r="A750" t="str">
            <v>0129</v>
          </cell>
          <cell r="B750" t="str">
            <v>0</v>
          </cell>
          <cell r="C750" t="str">
            <v>IDE</v>
          </cell>
          <cell r="D750" t="str">
            <v>031</v>
          </cell>
          <cell r="E750" t="str">
            <v>04</v>
          </cell>
          <cell r="F750" t="str">
            <v>ECP</v>
          </cell>
          <cell r="G750" t="str">
            <v>#</v>
          </cell>
          <cell r="H750" t="str">
            <v>S3/01/ZC03/Non affecté</v>
          </cell>
          <cell r="I750" t="str">
            <v>#</v>
          </cell>
          <cell r="J750" t="str">
            <v>S3/01/ZC03/Non affecté</v>
          </cell>
          <cell r="K750" t="str">
            <v>F</v>
          </cell>
          <cell r="L750" t="str">
            <v>Commande ferme</v>
          </cell>
          <cell r="M750">
            <v>0</v>
          </cell>
          <cell r="N750" t="str">
            <v>#</v>
          </cell>
        </row>
        <row r="751">
          <cell r="A751" t="str">
            <v>0129</v>
          </cell>
          <cell r="B751" t="str">
            <v>0</v>
          </cell>
          <cell r="C751" t="str">
            <v>IDE</v>
          </cell>
          <cell r="D751" t="str">
            <v>031</v>
          </cell>
          <cell r="E751" t="str">
            <v>04</v>
          </cell>
          <cell r="F751" t="str">
            <v>FDA</v>
          </cell>
          <cell r="G751" t="str">
            <v>#</v>
          </cell>
          <cell r="H751" t="str">
            <v>S3/01/ZC03/Non affecté</v>
          </cell>
          <cell r="I751" t="str">
            <v>#</v>
          </cell>
          <cell r="J751" t="str">
            <v>S3/01/ZC03/Non affecté</v>
          </cell>
          <cell r="K751" t="str">
            <v>I</v>
          </cell>
          <cell r="L751" t="str">
            <v>Livraison en préparation</v>
          </cell>
          <cell r="M751">
            <v>1.8577699999999999</v>
          </cell>
          <cell r="N751" t="str">
            <v>#</v>
          </cell>
        </row>
        <row r="752">
          <cell r="A752" t="str">
            <v>0129</v>
          </cell>
          <cell r="B752" t="str">
            <v>0</v>
          </cell>
          <cell r="C752" t="str">
            <v>IDE</v>
          </cell>
          <cell r="D752" t="str">
            <v>031</v>
          </cell>
          <cell r="E752" t="str">
            <v>04</v>
          </cell>
          <cell r="F752" t="str">
            <v>FDA</v>
          </cell>
          <cell r="G752" t="str">
            <v>#</v>
          </cell>
          <cell r="H752" t="str">
            <v>S3/01/ZC03/Non affecté</v>
          </cell>
          <cell r="I752" t="str">
            <v>#</v>
          </cell>
          <cell r="J752" t="str">
            <v>S3/01/ZC03/Non affecté</v>
          </cell>
          <cell r="K752" t="str">
            <v>F</v>
          </cell>
          <cell r="L752" t="str">
            <v>Commande ferme</v>
          </cell>
          <cell r="M752">
            <v>1.5471300000000001</v>
          </cell>
          <cell r="N752" t="str">
            <v>#</v>
          </cell>
        </row>
        <row r="753">
          <cell r="A753" t="str">
            <v>0129</v>
          </cell>
          <cell r="B753" t="str">
            <v>0</v>
          </cell>
          <cell r="C753" t="str">
            <v>IDE</v>
          </cell>
          <cell r="D753" t="str">
            <v>031</v>
          </cell>
          <cell r="E753" t="str">
            <v>04</v>
          </cell>
          <cell r="F753" t="str">
            <v>MQC</v>
          </cell>
          <cell r="G753" t="str">
            <v>#</v>
          </cell>
          <cell r="H753" t="str">
            <v>S3/01/ZC03/Non affecté</v>
          </cell>
          <cell r="I753" t="str">
            <v>#</v>
          </cell>
          <cell r="J753" t="str">
            <v>S3/01/ZC03/Non affecté</v>
          </cell>
          <cell r="K753" t="str">
            <v>I</v>
          </cell>
          <cell r="L753" t="str">
            <v>Livraison en préparation</v>
          </cell>
          <cell r="M753">
            <v>7.8184100000000001</v>
          </cell>
          <cell r="N753" t="str">
            <v>#</v>
          </cell>
        </row>
        <row r="754">
          <cell r="A754" t="str">
            <v>0129</v>
          </cell>
          <cell r="B754" t="str">
            <v>0</v>
          </cell>
          <cell r="C754" t="str">
            <v>IDE</v>
          </cell>
          <cell r="D754" t="str">
            <v>031</v>
          </cell>
          <cell r="E754" t="str">
            <v>04</v>
          </cell>
          <cell r="F754" t="str">
            <v>MQC</v>
          </cell>
          <cell r="G754" t="str">
            <v>#</v>
          </cell>
          <cell r="H754" t="str">
            <v>S3/01/ZC03/Non affecté</v>
          </cell>
          <cell r="I754" t="str">
            <v>#</v>
          </cell>
          <cell r="J754" t="str">
            <v>S3/01/ZC03/Non affecté</v>
          </cell>
          <cell r="K754" t="str">
            <v>F</v>
          </cell>
          <cell r="L754" t="str">
            <v>Commande ferme</v>
          </cell>
          <cell r="M754">
            <v>11.866209999999999</v>
          </cell>
          <cell r="N754" t="str">
            <v>#</v>
          </cell>
        </row>
        <row r="755">
          <cell r="A755" t="str">
            <v>0129</v>
          </cell>
          <cell r="B755" t="str">
            <v>0</v>
          </cell>
          <cell r="C755" t="str">
            <v>IDE</v>
          </cell>
          <cell r="D755" t="str">
            <v>031</v>
          </cell>
          <cell r="E755" t="str">
            <v>04</v>
          </cell>
          <cell r="F755" t="str">
            <v>MQC</v>
          </cell>
          <cell r="G755" t="str">
            <v>#</v>
          </cell>
          <cell r="H755" t="str">
            <v>S3/01/ZC03/Non affecté</v>
          </cell>
          <cell r="I755" t="str">
            <v>#</v>
          </cell>
          <cell r="J755" t="str">
            <v>S3/01/ZC03/Non affecté</v>
          </cell>
          <cell r="K755" t="str">
            <v>P</v>
          </cell>
          <cell r="L755" t="str">
            <v>Prévisionnel</v>
          </cell>
          <cell r="M755">
            <v>0</v>
          </cell>
          <cell r="N755" t="str">
            <v>#</v>
          </cell>
        </row>
        <row r="756">
          <cell r="A756" t="str">
            <v>0129</v>
          </cell>
          <cell r="B756" t="str">
            <v>0</v>
          </cell>
          <cell r="C756" t="str">
            <v>IDE</v>
          </cell>
          <cell r="D756" t="str">
            <v>031</v>
          </cell>
          <cell r="E756" t="str">
            <v>04</v>
          </cell>
          <cell r="F756" t="str">
            <v>PPP</v>
          </cell>
          <cell r="G756" t="str">
            <v>#</v>
          </cell>
          <cell r="H756" t="str">
            <v>S3/01/ZC03/Non affecté</v>
          </cell>
          <cell r="I756" t="str">
            <v>#</v>
          </cell>
          <cell r="J756" t="str">
            <v>S3/01/ZC03/Non affecté</v>
          </cell>
          <cell r="K756" t="str">
            <v>I</v>
          </cell>
          <cell r="L756" t="str">
            <v>Livraison en préparation</v>
          </cell>
          <cell r="M756">
            <v>1.3845000000000001</v>
          </cell>
          <cell r="N756" t="str">
            <v>#</v>
          </cell>
        </row>
        <row r="757">
          <cell r="A757" t="str">
            <v>0129</v>
          </cell>
          <cell r="B757" t="str">
            <v>0</v>
          </cell>
          <cell r="C757" t="str">
            <v>IDE</v>
          </cell>
          <cell r="D757" t="str">
            <v>031</v>
          </cell>
          <cell r="E757" t="str">
            <v>04</v>
          </cell>
          <cell r="F757" t="str">
            <v>PPP</v>
          </cell>
          <cell r="G757" t="str">
            <v>#</v>
          </cell>
          <cell r="H757" t="str">
            <v>S3/01/ZC03/Non affecté</v>
          </cell>
          <cell r="I757" t="str">
            <v>#</v>
          </cell>
          <cell r="J757" t="str">
            <v>S3/01/ZC03/Non affecté</v>
          </cell>
          <cell r="K757" t="str">
            <v>F</v>
          </cell>
          <cell r="L757" t="str">
            <v>Commande ferme</v>
          </cell>
          <cell r="M757">
            <v>1.1183599999999998</v>
          </cell>
          <cell r="N757" t="str">
            <v>#</v>
          </cell>
        </row>
        <row r="758">
          <cell r="A758" t="str">
            <v>0129</v>
          </cell>
          <cell r="B758" t="str">
            <v>0</v>
          </cell>
          <cell r="C758" t="str">
            <v>IDE</v>
          </cell>
          <cell r="D758" t="str">
            <v>031</v>
          </cell>
          <cell r="E758" t="str">
            <v>04</v>
          </cell>
          <cell r="F758" t="str">
            <v>STL</v>
          </cell>
          <cell r="G758" t="str">
            <v>#</v>
          </cell>
          <cell r="H758" t="str">
            <v>S3/01/ZC03/Non affecté</v>
          </cell>
          <cell r="I758" t="str">
            <v>#</v>
          </cell>
          <cell r="J758" t="str">
            <v>S3/01/ZC03/Non affecté</v>
          </cell>
          <cell r="K758" t="str">
            <v>I</v>
          </cell>
          <cell r="L758" t="str">
            <v>Livraison en préparation</v>
          </cell>
          <cell r="M758">
            <v>17.486369999999997</v>
          </cell>
          <cell r="N758" t="str">
            <v>#</v>
          </cell>
        </row>
        <row r="759">
          <cell r="A759" t="str">
            <v>0129</v>
          </cell>
          <cell r="B759" t="str">
            <v>0</v>
          </cell>
          <cell r="C759" t="str">
            <v>IDE</v>
          </cell>
          <cell r="D759" t="str">
            <v>031</v>
          </cell>
          <cell r="E759" t="str">
            <v>04</v>
          </cell>
          <cell r="F759" t="str">
            <v>STL</v>
          </cell>
          <cell r="G759" t="str">
            <v>#</v>
          </cell>
          <cell r="H759" t="str">
            <v>S3/01/ZC03/Non affecté</v>
          </cell>
          <cell r="I759" t="str">
            <v>#</v>
          </cell>
          <cell r="J759" t="str">
            <v>S3/01/ZC03/Non affecté</v>
          </cell>
          <cell r="K759" t="str">
            <v>F</v>
          </cell>
          <cell r="L759" t="str">
            <v>Commande ferme</v>
          </cell>
          <cell r="M759">
            <v>38.859650000000002</v>
          </cell>
          <cell r="N759" t="str">
            <v>#</v>
          </cell>
        </row>
        <row r="760">
          <cell r="A760" t="str">
            <v>0129</v>
          </cell>
          <cell r="B760" t="str">
            <v>0</v>
          </cell>
          <cell r="C760" t="str">
            <v>IDE</v>
          </cell>
          <cell r="D760" t="str">
            <v>031</v>
          </cell>
          <cell r="E760" t="str">
            <v>04</v>
          </cell>
          <cell r="F760" t="str">
            <v>STL</v>
          </cell>
          <cell r="G760" t="str">
            <v>#</v>
          </cell>
          <cell r="H760" t="str">
            <v>S3/01/ZC03/Non affecté</v>
          </cell>
          <cell r="I760" t="str">
            <v>#</v>
          </cell>
          <cell r="J760" t="str">
            <v>S3/01/ZC03/Non affecté</v>
          </cell>
          <cell r="K760" t="str">
            <v>P</v>
          </cell>
          <cell r="L760" t="str">
            <v>Prévisionnel</v>
          </cell>
          <cell r="M760">
            <v>0</v>
          </cell>
          <cell r="N760" t="str">
            <v>#</v>
          </cell>
        </row>
        <row r="761">
          <cell r="A761" t="str">
            <v>0129</v>
          </cell>
          <cell r="B761" t="str">
            <v>0</v>
          </cell>
          <cell r="C761" t="str">
            <v>IDE</v>
          </cell>
          <cell r="D761" t="str">
            <v>031</v>
          </cell>
          <cell r="E761" t="str">
            <v>04</v>
          </cell>
          <cell r="F761" t="str">
            <v>STL</v>
          </cell>
          <cell r="G761" t="str">
            <v>9000996</v>
          </cell>
          <cell r="H761" t="str">
            <v>ZITEC MRO</v>
          </cell>
          <cell r="I761" t="str">
            <v>9000995</v>
          </cell>
          <cell r="J761" t="str">
            <v>ZITEC Gesamt</v>
          </cell>
          <cell r="K761" t="str">
            <v>F</v>
          </cell>
          <cell r="L761" t="str">
            <v>Commande ferme</v>
          </cell>
          <cell r="M761">
            <v>0</v>
          </cell>
          <cell r="N761" t="str">
            <v>9000995</v>
          </cell>
        </row>
        <row r="762">
          <cell r="A762" t="str">
            <v>0129</v>
          </cell>
          <cell r="B762" t="str">
            <v>0</v>
          </cell>
          <cell r="C762" t="str">
            <v>IDE</v>
          </cell>
          <cell r="D762" t="str">
            <v>031</v>
          </cell>
          <cell r="E762" t="str">
            <v>04</v>
          </cell>
          <cell r="F762" t="str">
            <v>WIM</v>
          </cell>
          <cell r="G762" t="str">
            <v>#</v>
          </cell>
          <cell r="H762" t="str">
            <v>S3/01/ZC03/Non affecté</v>
          </cell>
          <cell r="I762" t="str">
            <v>#</v>
          </cell>
          <cell r="J762" t="str">
            <v>S3/01/ZC03/Non affecté</v>
          </cell>
          <cell r="K762" t="str">
            <v>F</v>
          </cell>
          <cell r="L762" t="str">
            <v>Commande ferme</v>
          </cell>
          <cell r="M762">
            <v>0</v>
          </cell>
          <cell r="N762" t="str">
            <v>#</v>
          </cell>
        </row>
        <row r="763">
          <cell r="A763" t="str">
            <v>0129</v>
          </cell>
          <cell r="B763" t="str">
            <v>0</v>
          </cell>
          <cell r="C763" t="str">
            <v>IDE</v>
          </cell>
          <cell r="D763" t="str">
            <v>032</v>
          </cell>
          <cell r="E763" t="str">
            <v>03</v>
          </cell>
          <cell r="F763" t="str">
            <v>DIS</v>
          </cell>
          <cell r="G763" t="str">
            <v>#</v>
          </cell>
          <cell r="H763" t="str">
            <v>S3/01/ZC03/Non affecté</v>
          </cell>
          <cell r="I763" t="str">
            <v>#</v>
          </cell>
          <cell r="J763" t="str">
            <v>S3/01/ZC03/Non affecté</v>
          </cell>
          <cell r="K763" t="str">
            <v>F</v>
          </cell>
          <cell r="L763" t="str">
            <v>Commande ferme</v>
          </cell>
          <cell r="M763">
            <v>0.27689999999999998</v>
          </cell>
          <cell r="N763" t="str">
            <v>#</v>
          </cell>
        </row>
        <row r="764">
          <cell r="A764" t="str">
            <v>0129</v>
          </cell>
          <cell r="B764" t="str">
            <v>0</v>
          </cell>
          <cell r="C764" t="str">
            <v>IDE</v>
          </cell>
          <cell r="D764" t="str">
            <v>032</v>
          </cell>
          <cell r="E764" t="str">
            <v>03</v>
          </cell>
          <cell r="F764" t="str">
            <v>MEQ</v>
          </cell>
          <cell r="G764" t="str">
            <v>#</v>
          </cell>
          <cell r="H764" t="str">
            <v>S3/01/ZC03/Non affecté</v>
          </cell>
          <cell r="I764" t="str">
            <v>#</v>
          </cell>
          <cell r="J764" t="str">
            <v>S3/01/ZC03/Non affecté</v>
          </cell>
          <cell r="K764" t="str">
            <v>F</v>
          </cell>
          <cell r="L764" t="str">
            <v>Commande ferme</v>
          </cell>
          <cell r="M764">
            <v>1.2806300000000002</v>
          </cell>
          <cell r="N764" t="str">
            <v>#</v>
          </cell>
        </row>
        <row r="765">
          <cell r="A765" t="str">
            <v>0129</v>
          </cell>
          <cell r="B765" t="str">
            <v>0</v>
          </cell>
          <cell r="C765" t="str">
            <v>IDE</v>
          </cell>
          <cell r="D765" t="str">
            <v>037</v>
          </cell>
          <cell r="E765" t="str">
            <v>03</v>
          </cell>
          <cell r="F765" t="str">
            <v>DIS</v>
          </cell>
          <cell r="G765" t="str">
            <v>#</v>
          </cell>
          <cell r="H765" t="str">
            <v>S3/01/ZC03/Non affecté</v>
          </cell>
          <cell r="I765" t="str">
            <v>#</v>
          </cell>
          <cell r="J765" t="str">
            <v>S3/01/ZC03/Non affecté</v>
          </cell>
          <cell r="K765" t="str">
            <v>F</v>
          </cell>
          <cell r="L765" t="str">
            <v>Commande ferme</v>
          </cell>
          <cell r="M765">
            <v>7.1789473684210528E-2</v>
          </cell>
          <cell r="N765" t="str">
            <v>#</v>
          </cell>
        </row>
        <row r="766">
          <cell r="A766" t="str">
            <v>0129</v>
          </cell>
          <cell r="B766" t="str">
            <v>0</v>
          </cell>
          <cell r="C766" t="str">
            <v>IDE</v>
          </cell>
          <cell r="D766" t="str">
            <v>039</v>
          </cell>
          <cell r="E766" t="str">
            <v>03</v>
          </cell>
          <cell r="F766" t="str">
            <v>DIS</v>
          </cell>
          <cell r="G766" t="str">
            <v>#</v>
          </cell>
          <cell r="H766" t="str">
            <v>S3/01/ZC03/Non affecté</v>
          </cell>
          <cell r="I766" t="str">
            <v>#</v>
          </cell>
          <cell r="J766" t="str">
            <v>S3/01/ZC03/Non affecté</v>
          </cell>
          <cell r="K766" t="str">
            <v>F</v>
          </cell>
          <cell r="L766" t="str">
            <v>Commande ferme</v>
          </cell>
          <cell r="M766">
            <v>7.3138508771929818</v>
          </cell>
          <cell r="N766" t="str">
            <v>#</v>
          </cell>
        </row>
        <row r="767">
          <cell r="A767" t="str">
            <v>0129</v>
          </cell>
          <cell r="B767" t="str">
            <v>0</v>
          </cell>
          <cell r="C767" t="str">
            <v>IDE</v>
          </cell>
          <cell r="D767" t="str">
            <v>039</v>
          </cell>
          <cell r="E767" t="str">
            <v>03</v>
          </cell>
          <cell r="F767" t="str">
            <v>MEQ</v>
          </cell>
          <cell r="G767" t="str">
            <v>#</v>
          </cell>
          <cell r="H767" t="str">
            <v>S3/01/ZC03/Non affecté</v>
          </cell>
          <cell r="I767" t="str">
            <v>#</v>
          </cell>
          <cell r="J767" t="str">
            <v>S3/01/ZC03/Non affecté</v>
          </cell>
          <cell r="K767" t="str">
            <v>F</v>
          </cell>
          <cell r="L767" t="str">
            <v>Commande ferme</v>
          </cell>
          <cell r="M767">
            <v>4.0766599999999995</v>
          </cell>
          <cell r="N767" t="str">
            <v>#</v>
          </cell>
        </row>
        <row r="768">
          <cell r="A768" t="str">
            <v>0129</v>
          </cell>
          <cell r="B768" t="str">
            <v>0</v>
          </cell>
          <cell r="C768" t="str">
            <v>IDE</v>
          </cell>
          <cell r="D768" t="str">
            <v>052</v>
          </cell>
          <cell r="E768" t="str">
            <v>03</v>
          </cell>
          <cell r="F768" t="str">
            <v>DIS</v>
          </cell>
          <cell r="G768" t="str">
            <v>#</v>
          </cell>
          <cell r="H768" t="str">
            <v>S3/01/ZC03/Non affecté</v>
          </cell>
          <cell r="I768" t="str">
            <v>#</v>
          </cell>
          <cell r="J768" t="str">
            <v>S3/01/ZC03/Non affecté</v>
          </cell>
          <cell r="K768" t="str">
            <v>F</v>
          </cell>
          <cell r="L768" t="str">
            <v>Commande ferme</v>
          </cell>
          <cell r="M768">
            <v>13.851760000000001</v>
          </cell>
          <cell r="N768" t="str">
            <v>#</v>
          </cell>
        </row>
        <row r="769">
          <cell r="A769" t="str">
            <v>0129</v>
          </cell>
          <cell r="B769" t="str">
            <v>0</v>
          </cell>
          <cell r="C769" t="str">
            <v>IDE</v>
          </cell>
          <cell r="D769" t="str">
            <v>053</v>
          </cell>
          <cell r="E769" t="str">
            <v>03</v>
          </cell>
          <cell r="F769" t="str">
            <v>DIS</v>
          </cell>
          <cell r="G769" t="str">
            <v>#</v>
          </cell>
          <cell r="H769" t="str">
            <v>S3/01/ZC03/Non affecté</v>
          </cell>
          <cell r="I769" t="str">
            <v>#</v>
          </cell>
          <cell r="J769" t="str">
            <v>S3/01/ZC03/Non affecté</v>
          </cell>
          <cell r="K769" t="str">
            <v>F</v>
          </cell>
          <cell r="L769" t="str">
            <v>Commande ferme</v>
          </cell>
          <cell r="M769">
            <v>0</v>
          </cell>
          <cell r="N769" t="str">
            <v>#</v>
          </cell>
        </row>
        <row r="770">
          <cell r="A770" t="str">
            <v>0129</v>
          </cell>
          <cell r="B770" t="str">
            <v>0</v>
          </cell>
          <cell r="C770" t="str">
            <v>IDE</v>
          </cell>
          <cell r="D770" t="str">
            <v>053</v>
          </cell>
          <cell r="E770" t="str">
            <v>03</v>
          </cell>
          <cell r="F770" t="str">
            <v>MSC</v>
          </cell>
          <cell r="G770" t="str">
            <v>#</v>
          </cell>
          <cell r="H770" t="str">
            <v>S3/01/ZC03/Non affecté</v>
          </cell>
          <cell r="I770" t="str">
            <v>#</v>
          </cell>
          <cell r="J770" t="str">
            <v>S3/01/ZC03/Non affecté</v>
          </cell>
          <cell r="K770" t="str">
            <v>I</v>
          </cell>
          <cell r="L770" t="str">
            <v>Livraison en préparation</v>
          </cell>
          <cell r="M770">
            <v>9.536E-2</v>
          </cell>
          <cell r="N770" t="str">
            <v>#</v>
          </cell>
        </row>
        <row r="771">
          <cell r="A771" t="str">
            <v>0129</v>
          </cell>
          <cell r="B771" t="str">
            <v>0</v>
          </cell>
          <cell r="C771" t="str">
            <v>IDE</v>
          </cell>
          <cell r="D771" t="str">
            <v>053</v>
          </cell>
          <cell r="E771" t="str">
            <v>03</v>
          </cell>
          <cell r="F771" t="str">
            <v>MSC</v>
          </cell>
          <cell r="G771" t="str">
            <v>#</v>
          </cell>
          <cell r="H771" t="str">
            <v>S3/01/ZC03/Non affecté</v>
          </cell>
          <cell r="I771" t="str">
            <v>#</v>
          </cell>
          <cell r="J771" t="str">
            <v>S3/01/ZC03/Non affecté</v>
          </cell>
          <cell r="K771" t="str">
            <v>F</v>
          </cell>
          <cell r="L771" t="str">
            <v>Commande ferme</v>
          </cell>
          <cell r="M771">
            <v>4.4251300000000002</v>
          </cell>
          <cell r="N771" t="str">
            <v>#</v>
          </cell>
        </row>
        <row r="772">
          <cell r="A772" t="str">
            <v>0129</v>
          </cell>
          <cell r="B772" t="str">
            <v>0</v>
          </cell>
          <cell r="C772" t="str">
            <v>IDE</v>
          </cell>
          <cell r="D772" t="str">
            <v>054</v>
          </cell>
          <cell r="E772" t="str">
            <v>03</v>
          </cell>
          <cell r="F772" t="str">
            <v>TRM</v>
          </cell>
          <cell r="G772" t="str">
            <v>#</v>
          </cell>
          <cell r="H772" t="str">
            <v>S3/01/ZC03/Non affecté</v>
          </cell>
          <cell r="I772" t="str">
            <v>#</v>
          </cell>
          <cell r="J772" t="str">
            <v>S3/01/ZC03/Non affecté</v>
          </cell>
          <cell r="K772" t="str">
            <v>I</v>
          </cell>
          <cell r="L772" t="str">
            <v>Livraison en préparation</v>
          </cell>
          <cell r="M772">
            <v>7.9353899999999999</v>
          </cell>
          <cell r="N772" t="str">
            <v>#</v>
          </cell>
        </row>
        <row r="773">
          <cell r="A773" t="str">
            <v>0129</v>
          </cell>
          <cell r="B773" t="str">
            <v>0</v>
          </cell>
          <cell r="C773" t="str">
            <v>IDE</v>
          </cell>
          <cell r="D773" t="str">
            <v>054</v>
          </cell>
          <cell r="E773" t="str">
            <v>03</v>
          </cell>
          <cell r="F773" t="str">
            <v>TRM</v>
          </cell>
          <cell r="G773" t="str">
            <v>#</v>
          </cell>
          <cell r="H773" t="str">
            <v>S3/01/ZC03/Non affecté</v>
          </cell>
          <cell r="I773" t="str">
            <v>#</v>
          </cell>
          <cell r="J773" t="str">
            <v>S3/01/ZC03/Non affecté</v>
          </cell>
          <cell r="K773" t="str">
            <v>F</v>
          </cell>
          <cell r="L773" t="str">
            <v>Commande ferme</v>
          </cell>
          <cell r="M773">
            <v>5.4209199999999997</v>
          </cell>
          <cell r="N773" t="str">
            <v>#</v>
          </cell>
        </row>
        <row r="774">
          <cell r="A774" t="str">
            <v>0129</v>
          </cell>
          <cell r="B774" t="str">
            <v>0</v>
          </cell>
          <cell r="C774" t="str">
            <v>IDE</v>
          </cell>
          <cell r="D774" t="str">
            <v>054</v>
          </cell>
          <cell r="E774" t="str">
            <v>03</v>
          </cell>
          <cell r="F774" t="str">
            <v>TRM</v>
          </cell>
          <cell r="G774" t="str">
            <v>#</v>
          </cell>
          <cell r="H774" t="str">
            <v>S3/01/ZC03/Non affecté</v>
          </cell>
          <cell r="I774" t="str">
            <v>#</v>
          </cell>
          <cell r="J774" t="str">
            <v>S3/01/ZC03/Non affecté</v>
          </cell>
          <cell r="K774" t="str">
            <v>P</v>
          </cell>
          <cell r="L774" t="str">
            <v>Prévisionnel</v>
          </cell>
          <cell r="M774">
            <v>2.07382</v>
          </cell>
          <cell r="N774" t="str">
            <v>#</v>
          </cell>
        </row>
        <row r="775">
          <cell r="A775" t="str">
            <v>0129</v>
          </cell>
          <cell r="B775" t="str">
            <v>0</v>
          </cell>
          <cell r="C775" t="str">
            <v>IDE</v>
          </cell>
          <cell r="D775" t="str">
            <v>055</v>
          </cell>
          <cell r="E775" t="str">
            <v>03</v>
          </cell>
          <cell r="F775" t="str">
            <v>DIS</v>
          </cell>
          <cell r="G775" t="str">
            <v>#</v>
          </cell>
          <cell r="H775" t="str">
            <v>S3/01/ZC03/Non affecté</v>
          </cell>
          <cell r="I775" t="str">
            <v>#</v>
          </cell>
          <cell r="J775" t="str">
            <v>S3/01/ZC03/Non affecté</v>
          </cell>
          <cell r="K775" t="str">
            <v>I</v>
          </cell>
          <cell r="L775" t="str">
            <v>Livraison en préparation</v>
          </cell>
          <cell r="M775">
            <v>0.17573</v>
          </cell>
          <cell r="N775" t="str">
            <v>#</v>
          </cell>
        </row>
        <row r="776">
          <cell r="A776" t="str">
            <v>0129</v>
          </cell>
          <cell r="B776" t="str">
            <v>0</v>
          </cell>
          <cell r="C776" t="str">
            <v>IDE</v>
          </cell>
          <cell r="D776" t="str">
            <v>055</v>
          </cell>
          <cell r="E776" t="str">
            <v>03</v>
          </cell>
          <cell r="F776" t="str">
            <v>DIS</v>
          </cell>
          <cell r="G776" t="str">
            <v>#</v>
          </cell>
          <cell r="H776" t="str">
            <v>S3/01/ZC03/Non affecté</v>
          </cell>
          <cell r="I776" t="str">
            <v>#</v>
          </cell>
          <cell r="J776" t="str">
            <v>S3/01/ZC03/Non affecté</v>
          </cell>
          <cell r="K776" t="str">
            <v>F</v>
          </cell>
          <cell r="L776" t="str">
            <v>Commande ferme</v>
          </cell>
          <cell r="M776">
            <v>0</v>
          </cell>
          <cell r="N776" t="str">
            <v>#</v>
          </cell>
        </row>
        <row r="777">
          <cell r="A777" t="str">
            <v>0129</v>
          </cell>
          <cell r="B777" t="str">
            <v>0</v>
          </cell>
          <cell r="C777" t="str">
            <v>IOE</v>
          </cell>
          <cell r="D777" t="str">
            <v>031</v>
          </cell>
          <cell r="E777" t="str">
            <v>20</v>
          </cell>
          <cell r="F777" t="str">
            <v>COM</v>
          </cell>
          <cell r="G777" t="str">
            <v>#</v>
          </cell>
          <cell r="H777" t="str">
            <v>S3/01/ZC03/Non affecté</v>
          </cell>
          <cell r="I777" t="str">
            <v>#</v>
          </cell>
          <cell r="J777" t="str">
            <v>S3/01/ZC03/Non affecté</v>
          </cell>
          <cell r="K777" t="str">
            <v>F</v>
          </cell>
          <cell r="L777" t="str">
            <v>Commande ferme</v>
          </cell>
          <cell r="M777">
            <v>31.40907</v>
          </cell>
          <cell r="N777" t="str">
            <v>#</v>
          </cell>
        </row>
        <row r="778">
          <cell r="A778" t="str">
            <v>0129</v>
          </cell>
          <cell r="B778" t="str">
            <v>0</v>
          </cell>
          <cell r="C778" t="str">
            <v>IOE</v>
          </cell>
          <cell r="D778" t="str">
            <v>031</v>
          </cell>
          <cell r="E778" t="str">
            <v>20</v>
          </cell>
          <cell r="F778" t="str">
            <v>COM</v>
          </cell>
          <cell r="G778" t="str">
            <v>#</v>
          </cell>
          <cell r="H778" t="str">
            <v>S3/01/ZC03/Non affecté</v>
          </cell>
          <cell r="I778" t="str">
            <v>#</v>
          </cell>
          <cell r="J778" t="str">
            <v>S3/01/ZC03/Non affecté</v>
          </cell>
          <cell r="K778" t="str">
            <v>P</v>
          </cell>
          <cell r="L778" t="str">
            <v>Prévisionnel</v>
          </cell>
          <cell r="M778">
            <v>1.0965400000000001</v>
          </cell>
          <cell r="N778" t="str">
            <v>#</v>
          </cell>
        </row>
        <row r="779">
          <cell r="A779" t="str">
            <v>0129</v>
          </cell>
          <cell r="B779" t="str">
            <v>0</v>
          </cell>
          <cell r="C779" t="str">
            <v>IOE</v>
          </cell>
          <cell r="D779" t="str">
            <v>031</v>
          </cell>
          <cell r="E779" t="str">
            <v>20</v>
          </cell>
          <cell r="F779" t="str">
            <v>COM</v>
          </cell>
          <cell r="G779" t="str">
            <v>9000810</v>
          </cell>
          <cell r="H779" t="str">
            <v>ZF Friedrichshafen AG</v>
          </cell>
          <cell r="I779" t="str">
            <v>#</v>
          </cell>
          <cell r="J779" t="str">
            <v>S3/01/ZC03/Non affecté</v>
          </cell>
          <cell r="K779" t="str">
            <v>F</v>
          </cell>
          <cell r="L779" t="str">
            <v>Commande ferme</v>
          </cell>
          <cell r="M779">
            <v>20.361060000000002</v>
          </cell>
          <cell r="N779" t="str">
            <v>#</v>
          </cell>
        </row>
        <row r="780">
          <cell r="A780" t="str">
            <v>0129</v>
          </cell>
          <cell r="B780" t="str">
            <v>0</v>
          </cell>
          <cell r="C780" t="str">
            <v>IOE</v>
          </cell>
          <cell r="D780" t="str">
            <v>031</v>
          </cell>
          <cell r="E780" t="str">
            <v>20</v>
          </cell>
          <cell r="F780" t="str">
            <v>RAI</v>
          </cell>
          <cell r="G780" t="str">
            <v>#</v>
          </cell>
          <cell r="H780" t="str">
            <v>S3/01/ZC03/Non affecté</v>
          </cell>
          <cell r="I780" t="str">
            <v>#</v>
          </cell>
          <cell r="J780" t="str">
            <v>S3/01/ZC03/Non affecté</v>
          </cell>
          <cell r="K780" t="str">
            <v>I</v>
          </cell>
          <cell r="L780" t="str">
            <v>Livraison en préparation</v>
          </cell>
          <cell r="M780">
            <v>32.1</v>
          </cell>
          <cell r="N780" t="str">
            <v>#</v>
          </cell>
        </row>
        <row r="781">
          <cell r="A781" t="str">
            <v>0129</v>
          </cell>
          <cell r="B781" t="str">
            <v>0</v>
          </cell>
          <cell r="C781" t="str">
            <v>IOE</v>
          </cell>
          <cell r="D781" t="str">
            <v>031</v>
          </cell>
          <cell r="E781" t="str">
            <v>20</v>
          </cell>
          <cell r="F781" t="str">
            <v>RAI</v>
          </cell>
          <cell r="G781" t="str">
            <v>#</v>
          </cell>
          <cell r="H781" t="str">
            <v>S3/01/ZC03/Non affecté</v>
          </cell>
          <cell r="I781" t="str">
            <v>#</v>
          </cell>
          <cell r="J781" t="str">
            <v>S3/01/ZC03/Non affecté</v>
          </cell>
          <cell r="K781" t="str">
            <v>F</v>
          </cell>
          <cell r="L781" t="str">
            <v>Commande ferme</v>
          </cell>
          <cell r="M781">
            <v>33.648000000000003</v>
          </cell>
          <cell r="N781" t="str">
            <v>#</v>
          </cell>
        </row>
        <row r="782">
          <cell r="A782" t="str">
            <v>0129</v>
          </cell>
          <cell r="B782" t="str">
            <v>0</v>
          </cell>
          <cell r="C782" t="str">
            <v>IOE</v>
          </cell>
          <cell r="D782" t="str">
            <v>031</v>
          </cell>
          <cell r="E782" t="str">
            <v>20</v>
          </cell>
          <cell r="F782" t="str">
            <v>RBT</v>
          </cell>
          <cell r="G782" t="str">
            <v>#</v>
          </cell>
          <cell r="H782" t="str">
            <v>S3/01/ZC03/Non affecté</v>
          </cell>
          <cell r="I782" t="str">
            <v>#</v>
          </cell>
          <cell r="J782" t="str">
            <v>S3/01/ZC03/Non affecté</v>
          </cell>
          <cell r="K782" t="str">
            <v>I</v>
          </cell>
          <cell r="L782" t="str">
            <v>Livraison en préparation</v>
          </cell>
          <cell r="M782">
            <v>46.014360000000003</v>
          </cell>
          <cell r="N782" t="str">
            <v>#</v>
          </cell>
        </row>
        <row r="783">
          <cell r="A783" t="str">
            <v>0129</v>
          </cell>
          <cell r="B783" t="str">
            <v>0</v>
          </cell>
          <cell r="C783" t="str">
            <v>IOE</v>
          </cell>
          <cell r="D783" t="str">
            <v>031</v>
          </cell>
          <cell r="E783" t="str">
            <v>20</v>
          </cell>
          <cell r="F783" t="str">
            <v>RBT</v>
          </cell>
          <cell r="G783" t="str">
            <v>#</v>
          </cell>
          <cell r="H783" t="str">
            <v>S3/01/ZC03/Non affecté</v>
          </cell>
          <cell r="I783" t="str">
            <v>#</v>
          </cell>
          <cell r="J783" t="str">
            <v>S3/01/ZC03/Non affecté</v>
          </cell>
          <cell r="K783" t="str">
            <v>F</v>
          </cell>
          <cell r="L783" t="str">
            <v>Commande ferme</v>
          </cell>
          <cell r="M783">
            <v>187.24329999999998</v>
          </cell>
          <cell r="N783" t="str">
            <v>#</v>
          </cell>
        </row>
        <row r="784">
          <cell r="A784" t="str">
            <v>0129</v>
          </cell>
          <cell r="B784" t="str">
            <v>0</v>
          </cell>
          <cell r="C784" t="str">
            <v>IOE</v>
          </cell>
          <cell r="D784" t="str">
            <v>031</v>
          </cell>
          <cell r="E784" t="str">
            <v>20</v>
          </cell>
          <cell r="F784" t="str">
            <v>RBT</v>
          </cell>
          <cell r="G784" t="str">
            <v>#</v>
          </cell>
          <cell r="H784" t="str">
            <v>S3/01/ZC03/Non affecté</v>
          </cell>
          <cell r="I784" t="str">
            <v>#</v>
          </cell>
          <cell r="J784" t="str">
            <v>S3/01/ZC03/Non affecté</v>
          </cell>
          <cell r="K784" t="str">
            <v>P</v>
          </cell>
          <cell r="L784" t="str">
            <v>Prévisionnel</v>
          </cell>
          <cell r="M784">
            <v>0.123</v>
          </cell>
          <cell r="N784" t="str">
            <v>#</v>
          </cell>
        </row>
        <row r="785">
          <cell r="A785" t="str">
            <v>0129</v>
          </cell>
          <cell r="B785" t="str">
            <v>0</v>
          </cell>
          <cell r="C785" t="str">
            <v>IOE</v>
          </cell>
          <cell r="D785" t="str">
            <v>031</v>
          </cell>
          <cell r="E785" t="str">
            <v>20</v>
          </cell>
          <cell r="F785" t="str">
            <v>TRM</v>
          </cell>
          <cell r="G785" t="str">
            <v>9000630</v>
          </cell>
          <cell r="H785" t="str">
            <v>LENZE AG</v>
          </cell>
          <cell r="I785" t="str">
            <v>#</v>
          </cell>
          <cell r="J785" t="str">
            <v>S3/01/ZC03/Non affecté</v>
          </cell>
          <cell r="K785" t="str">
            <v>I</v>
          </cell>
          <cell r="L785" t="str">
            <v>Livraison en préparation</v>
          </cell>
          <cell r="M785">
            <v>8.0457599999999996</v>
          </cell>
          <cell r="N785" t="str">
            <v>#</v>
          </cell>
        </row>
        <row r="786">
          <cell r="A786" t="str">
            <v>0129</v>
          </cell>
          <cell r="B786" t="str">
            <v>0</v>
          </cell>
          <cell r="C786" t="str">
            <v>IOE</v>
          </cell>
          <cell r="D786" t="str">
            <v>031</v>
          </cell>
          <cell r="E786" t="str">
            <v>20</v>
          </cell>
          <cell r="F786" t="str">
            <v>TRM</v>
          </cell>
          <cell r="G786" t="str">
            <v>9000630</v>
          </cell>
          <cell r="H786" t="str">
            <v>LENZE AG</v>
          </cell>
          <cell r="I786" t="str">
            <v>#</v>
          </cell>
          <cell r="J786" t="str">
            <v>S3/01/ZC03/Non affecté</v>
          </cell>
          <cell r="K786" t="str">
            <v>F</v>
          </cell>
          <cell r="L786" t="str">
            <v>Commande ferme</v>
          </cell>
          <cell r="M786">
            <v>7.7193300000000002</v>
          </cell>
          <cell r="N786" t="str">
            <v>#</v>
          </cell>
        </row>
        <row r="787">
          <cell r="A787" t="str">
            <v>0129</v>
          </cell>
          <cell r="B787" t="str">
            <v>0</v>
          </cell>
          <cell r="C787" t="str">
            <v>IOE</v>
          </cell>
          <cell r="D787" t="str">
            <v>031</v>
          </cell>
          <cell r="E787" t="str">
            <v>21</v>
          </cell>
          <cell r="F787" t="str">
            <v>AGR</v>
          </cell>
          <cell r="G787" t="str">
            <v>#</v>
          </cell>
          <cell r="H787" t="str">
            <v>S3/01/ZC03/Non affecté</v>
          </cell>
          <cell r="I787" t="str">
            <v>#</v>
          </cell>
          <cell r="J787" t="str">
            <v>S3/01/ZC03/Non affecté</v>
          </cell>
          <cell r="K787" t="str">
            <v>I</v>
          </cell>
          <cell r="L787" t="str">
            <v>Livraison en préparation</v>
          </cell>
          <cell r="M787">
            <v>79.54567999999999</v>
          </cell>
          <cell r="N787" t="str">
            <v>#</v>
          </cell>
        </row>
        <row r="788">
          <cell r="A788" t="str">
            <v>0129</v>
          </cell>
          <cell r="B788" t="str">
            <v>0</v>
          </cell>
          <cell r="C788" t="str">
            <v>IOE</v>
          </cell>
          <cell r="D788" t="str">
            <v>031</v>
          </cell>
          <cell r="E788" t="str">
            <v>21</v>
          </cell>
          <cell r="F788" t="str">
            <v>AGR</v>
          </cell>
          <cell r="G788" t="str">
            <v>#</v>
          </cell>
          <cell r="H788" t="str">
            <v>S3/01/ZC03/Non affecté</v>
          </cell>
          <cell r="I788" t="str">
            <v>#</v>
          </cell>
          <cell r="J788" t="str">
            <v>S3/01/ZC03/Non affecté</v>
          </cell>
          <cell r="K788" t="str">
            <v>F</v>
          </cell>
          <cell r="L788" t="str">
            <v>Commande ferme</v>
          </cell>
          <cell r="M788">
            <v>57.510809999999999</v>
          </cell>
          <cell r="N788" t="str">
            <v>#</v>
          </cell>
        </row>
        <row r="789">
          <cell r="A789" t="str">
            <v>0129</v>
          </cell>
          <cell r="B789" t="str">
            <v>0</v>
          </cell>
          <cell r="C789" t="str">
            <v>IOE</v>
          </cell>
          <cell r="D789" t="str">
            <v>031</v>
          </cell>
          <cell r="E789" t="str">
            <v>21</v>
          </cell>
          <cell r="F789" t="str">
            <v>AUT</v>
          </cell>
          <cell r="G789" t="str">
            <v>#</v>
          </cell>
          <cell r="H789" t="str">
            <v>S3/01/ZC03/Non affecté</v>
          </cell>
          <cell r="I789" t="str">
            <v>#</v>
          </cell>
          <cell r="J789" t="str">
            <v>S3/01/ZC03/Non affecté</v>
          </cell>
          <cell r="K789" t="str">
            <v>F</v>
          </cell>
          <cell r="L789" t="str">
            <v>Commande ferme</v>
          </cell>
          <cell r="M789">
            <v>0.53310000000000002</v>
          </cell>
          <cell r="N789" t="str">
            <v>#</v>
          </cell>
        </row>
        <row r="790">
          <cell r="A790" t="str">
            <v>0129</v>
          </cell>
          <cell r="B790" t="str">
            <v>0</v>
          </cell>
          <cell r="C790" t="str">
            <v>IOE</v>
          </cell>
          <cell r="D790" t="str">
            <v>031</v>
          </cell>
          <cell r="E790" t="str">
            <v>21</v>
          </cell>
          <cell r="F790" t="str">
            <v>COM</v>
          </cell>
          <cell r="G790" t="str">
            <v>#</v>
          </cell>
          <cell r="H790" t="str">
            <v>S3/01/ZC03/Non affecté</v>
          </cell>
          <cell r="I790" t="str">
            <v>#</v>
          </cell>
          <cell r="J790" t="str">
            <v>S3/01/ZC03/Non affecté</v>
          </cell>
          <cell r="K790" t="str">
            <v>I</v>
          </cell>
          <cell r="L790" t="str">
            <v>Livraison en préparation</v>
          </cell>
          <cell r="M790">
            <v>1.3688199999999999</v>
          </cell>
          <cell r="N790" t="str">
            <v>#</v>
          </cell>
        </row>
        <row r="791">
          <cell r="A791" t="str">
            <v>0129</v>
          </cell>
          <cell r="B791" t="str">
            <v>0</v>
          </cell>
          <cell r="C791" t="str">
            <v>IOE</v>
          </cell>
          <cell r="D791" t="str">
            <v>031</v>
          </cell>
          <cell r="E791" t="str">
            <v>21</v>
          </cell>
          <cell r="F791" t="str">
            <v>COM</v>
          </cell>
          <cell r="G791" t="str">
            <v>#</v>
          </cell>
          <cell r="H791" t="str">
            <v>S3/01/ZC03/Non affecté</v>
          </cell>
          <cell r="I791" t="str">
            <v>#</v>
          </cell>
          <cell r="J791" t="str">
            <v>S3/01/ZC03/Non affecté</v>
          </cell>
          <cell r="K791" t="str">
            <v>F</v>
          </cell>
          <cell r="L791" t="str">
            <v>Commande ferme</v>
          </cell>
          <cell r="M791">
            <v>9.8423600000000011</v>
          </cell>
          <cell r="N791" t="str">
            <v>#</v>
          </cell>
        </row>
        <row r="792">
          <cell r="A792" t="str">
            <v>0129</v>
          </cell>
          <cell r="B792" t="str">
            <v>0</v>
          </cell>
          <cell r="C792" t="str">
            <v>IOE</v>
          </cell>
          <cell r="D792" t="str">
            <v>031</v>
          </cell>
          <cell r="E792" t="str">
            <v>21</v>
          </cell>
          <cell r="F792" t="str">
            <v>FDA</v>
          </cell>
          <cell r="G792" t="str">
            <v>#</v>
          </cell>
          <cell r="H792" t="str">
            <v>S3/01/ZC03/Non affecté</v>
          </cell>
          <cell r="I792" t="str">
            <v>#</v>
          </cell>
          <cell r="J792" t="str">
            <v>S3/01/ZC03/Non affecté</v>
          </cell>
          <cell r="K792" t="str">
            <v>F</v>
          </cell>
          <cell r="L792" t="str">
            <v>Commande ferme</v>
          </cell>
          <cell r="M792">
            <v>0</v>
          </cell>
          <cell r="N792" t="str">
            <v>#</v>
          </cell>
        </row>
        <row r="793">
          <cell r="A793" t="str">
            <v>0129</v>
          </cell>
          <cell r="B793" t="str">
            <v>0</v>
          </cell>
          <cell r="C793" t="str">
            <v>IOE</v>
          </cell>
          <cell r="D793" t="str">
            <v>031</v>
          </cell>
          <cell r="E793" t="str">
            <v>21</v>
          </cell>
          <cell r="F793" t="str">
            <v>FDA</v>
          </cell>
          <cell r="G793" t="str">
            <v>#</v>
          </cell>
          <cell r="H793" t="str">
            <v>S3/01/ZC03/Non affecté</v>
          </cell>
          <cell r="I793" t="str">
            <v>#</v>
          </cell>
          <cell r="J793" t="str">
            <v>S3/01/ZC03/Non affecté</v>
          </cell>
          <cell r="K793" t="str">
            <v>P</v>
          </cell>
          <cell r="L793" t="str">
            <v>Prévisionnel</v>
          </cell>
          <cell r="M793">
            <v>1.635</v>
          </cell>
          <cell r="N793" t="str">
            <v>#</v>
          </cell>
        </row>
        <row r="794">
          <cell r="A794" t="str">
            <v>0129</v>
          </cell>
          <cell r="B794" t="str">
            <v>0</v>
          </cell>
          <cell r="C794" t="str">
            <v>IOE</v>
          </cell>
          <cell r="D794" t="str">
            <v>031</v>
          </cell>
          <cell r="E794" t="str">
            <v>21</v>
          </cell>
          <cell r="F794" t="str">
            <v>LTR</v>
          </cell>
          <cell r="G794" t="str">
            <v>#</v>
          </cell>
          <cell r="H794" t="str">
            <v>S3/01/ZC03/Non affecté</v>
          </cell>
          <cell r="I794" t="str">
            <v>#</v>
          </cell>
          <cell r="J794" t="str">
            <v>S3/01/ZC03/Non affecté</v>
          </cell>
          <cell r="K794" t="str">
            <v>F</v>
          </cell>
          <cell r="L794" t="str">
            <v>Commande ferme</v>
          </cell>
          <cell r="M794">
            <v>1.6785000000000001</v>
          </cell>
          <cell r="N794" t="str">
            <v>#</v>
          </cell>
        </row>
        <row r="795">
          <cell r="A795" t="str">
            <v>0129</v>
          </cell>
          <cell r="B795" t="str">
            <v>0</v>
          </cell>
          <cell r="C795" t="str">
            <v>IOE</v>
          </cell>
          <cell r="D795" t="str">
            <v>031</v>
          </cell>
          <cell r="E795" t="str">
            <v>21</v>
          </cell>
          <cell r="F795" t="str">
            <v>LWO</v>
          </cell>
          <cell r="G795" t="str">
            <v>#</v>
          </cell>
          <cell r="H795" t="str">
            <v>S3/01/ZC03/Non affecté</v>
          </cell>
          <cell r="I795" t="str">
            <v>#</v>
          </cell>
          <cell r="J795" t="str">
            <v>S3/01/ZC03/Non affecté</v>
          </cell>
          <cell r="K795" t="str">
            <v>I</v>
          </cell>
          <cell r="L795" t="str">
            <v>Livraison en préparation</v>
          </cell>
          <cell r="M795">
            <v>4.9927000000000001</v>
          </cell>
          <cell r="N795" t="str">
            <v>#</v>
          </cell>
        </row>
        <row r="796">
          <cell r="A796" t="str">
            <v>0129</v>
          </cell>
          <cell r="B796" t="str">
            <v>0</v>
          </cell>
          <cell r="C796" t="str">
            <v>IOE</v>
          </cell>
          <cell r="D796" t="str">
            <v>031</v>
          </cell>
          <cell r="E796" t="str">
            <v>21</v>
          </cell>
          <cell r="F796" t="str">
            <v>LWO</v>
          </cell>
          <cell r="G796" t="str">
            <v>#</v>
          </cell>
          <cell r="H796" t="str">
            <v>S3/01/ZC03/Non affecté</v>
          </cell>
          <cell r="I796" t="str">
            <v>#</v>
          </cell>
          <cell r="J796" t="str">
            <v>S3/01/ZC03/Non affecté</v>
          </cell>
          <cell r="K796" t="str">
            <v>F</v>
          </cell>
          <cell r="L796" t="str">
            <v>Commande ferme</v>
          </cell>
          <cell r="M796">
            <v>1.2722</v>
          </cell>
          <cell r="N796" t="str">
            <v>#</v>
          </cell>
        </row>
        <row r="797">
          <cell r="A797" t="str">
            <v>0129</v>
          </cell>
          <cell r="B797" t="str">
            <v>0</v>
          </cell>
          <cell r="C797" t="str">
            <v>IOE</v>
          </cell>
          <cell r="D797" t="str">
            <v>031</v>
          </cell>
          <cell r="E797" t="str">
            <v>21</v>
          </cell>
          <cell r="F797" t="str">
            <v>MEQ</v>
          </cell>
          <cell r="G797" t="str">
            <v>#</v>
          </cell>
          <cell r="H797" t="str">
            <v>S3/01/ZC03/Non affecté</v>
          </cell>
          <cell r="I797" t="str">
            <v>#</v>
          </cell>
          <cell r="J797" t="str">
            <v>S3/01/ZC03/Non affecté</v>
          </cell>
          <cell r="K797" t="str">
            <v>I</v>
          </cell>
          <cell r="L797" t="str">
            <v>Livraison en préparation</v>
          </cell>
          <cell r="M797">
            <v>24.70449</v>
          </cell>
          <cell r="N797" t="str">
            <v>#</v>
          </cell>
        </row>
        <row r="798">
          <cell r="A798" t="str">
            <v>0129</v>
          </cell>
          <cell r="B798" t="str">
            <v>0</v>
          </cell>
          <cell r="C798" t="str">
            <v>IOE</v>
          </cell>
          <cell r="D798" t="str">
            <v>031</v>
          </cell>
          <cell r="E798" t="str">
            <v>21</v>
          </cell>
          <cell r="F798" t="str">
            <v>MEQ</v>
          </cell>
          <cell r="G798" t="str">
            <v>#</v>
          </cell>
          <cell r="H798" t="str">
            <v>S3/01/ZC03/Non affecté</v>
          </cell>
          <cell r="I798" t="str">
            <v>#</v>
          </cell>
          <cell r="J798" t="str">
            <v>S3/01/ZC03/Non affecté</v>
          </cell>
          <cell r="K798" t="str">
            <v>F</v>
          </cell>
          <cell r="L798" t="str">
            <v>Commande ferme</v>
          </cell>
          <cell r="M798">
            <v>120.31903</v>
          </cell>
          <cell r="N798" t="str">
            <v>#</v>
          </cell>
        </row>
        <row r="799">
          <cell r="A799" t="str">
            <v>0129</v>
          </cell>
          <cell r="B799" t="str">
            <v>0</v>
          </cell>
          <cell r="C799" t="str">
            <v>IOE</v>
          </cell>
          <cell r="D799" t="str">
            <v>031</v>
          </cell>
          <cell r="E799" t="str">
            <v>21</v>
          </cell>
          <cell r="F799" t="str">
            <v>MEQ</v>
          </cell>
          <cell r="G799" t="str">
            <v>#</v>
          </cell>
          <cell r="H799" t="str">
            <v>S3/01/ZC03/Non affecté</v>
          </cell>
          <cell r="I799" t="str">
            <v>#</v>
          </cell>
          <cell r="J799" t="str">
            <v>S3/01/ZC03/Non affecté</v>
          </cell>
          <cell r="K799" t="str">
            <v>P</v>
          </cell>
          <cell r="L799" t="str">
            <v>Prévisionnel</v>
          </cell>
          <cell r="M799">
            <v>26.138819999999999</v>
          </cell>
          <cell r="N799" t="str">
            <v>#</v>
          </cell>
        </row>
        <row r="800">
          <cell r="A800" t="str">
            <v>0129</v>
          </cell>
          <cell r="B800" t="str">
            <v>0</v>
          </cell>
          <cell r="C800" t="str">
            <v>IOE</v>
          </cell>
          <cell r="D800" t="str">
            <v>031</v>
          </cell>
          <cell r="E800" t="str">
            <v>21</v>
          </cell>
          <cell r="F800" t="str">
            <v>MHD</v>
          </cell>
          <cell r="G800" t="str">
            <v>#</v>
          </cell>
          <cell r="H800" t="str">
            <v>S3/01/ZC03/Non affecté</v>
          </cell>
          <cell r="I800" t="str">
            <v>#</v>
          </cell>
          <cell r="J800" t="str">
            <v>S3/01/ZC03/Non affecté</v>
          </cell>
          <cell r="K800" t="str">
            <v>I</v>
          </cell>
          <cell r="L800" t="str">
            <v>Livraison en préparation</v>
          </cell>
          <cell r="M800">
            <v>32.849890000000002</v>
          </cell>
          <cell r="N800" t="str">
            <v>#</v>
          </cell>
        </row>
        <row r="801">
          <cell r="A801" t="str">
            <v>0129</v>
          </cell>
          <cell r="B801" t="str">
            <v>0</v>
          </cell>
          <cell r="C801" t="str">
            <v>IOE</v>
          </cell>
          <cell r="D801" t="str">
            <v>031</v>
          </cell>
          <cell r="E801" t="str">
            <v>21</v>
          </cell>
          <cell r="F801" t="str">
            <v>MHD</v>
          </cell>
          <cell r="G801" t="str">
            <v>#</v>
          </cell>
          <cell r="H801" t="str">
            <v>S3/01/ZC03/Non affecté</v>
          </cell>
          <cell r="I801" t="str">
            <v>#</v>
          </cell>
          <cell r="J801" t="str">
            <v>S3/01/ZC03/Non affecté</v>
          </cell>
          <cell r="K801" t="str">
            <v>F</v>
          </cell>
          <cell r="L801" t="str">
            <v>Commande ferme</v>
          </cell>
          <cell r="M801">
            <v>19.342130000000001</v>
          </cell>
          <cell r="N801" t="str">
            <v>#</v>
          </cell>
        </row>
        <row r="802">
          <cell r="A802" t="str">
            <v>0129</v>
          </cell>
          <cell r="B802" t="str">
            <v>0</v>
          </cell>
          <cell r="C802" t="str">
            <v>IOE</v>
          </cell>
          <cell r="D802" t="str">
            <v>031</v>
          </cell>
          <cell r="E802" t="str">
            <v>21</v>
          </cell>
          <cell r="F802" t="str">
            <v>MHD</v>
          </cell>
          <cell r="G802" t="str">
            <v>#</v>
          </cell>
          <cell r="H802" t="str">
            <v>S3/01/ZC03/Non affecté</v>
          </cell>
          <cell r="I802" t="str">
            <v>#</v>
          </cell>
          <cell r="J802" t="str">
            <v>S3/01/ZC03/Non affecté</v>
          </cell>
          <cell r="K802" t="str">
            <v>P</v>
          </cell>
          <cell r="L802" t="str">
            <v>Prévisionnel</v>
          </cell>
          <cell r="M802">
            <v>0.79900000000000004</v>
          </cell>
          <cell r="N802" t="str">
            <v>#</v>
          </cell>
        </row>
        <row r="803">
          <cell r="A803" t="str">
            <v>0129</v>
          </cell>
          <cell r="B803" t="str">
            <v>0</v>
          </cell>
          <cell r="C803" t="str">
            <v>IOE</v>
          </cell>
          <cell r="D803" t="str">
            <v>031</v>
          </cell>
          <cell r="E803" t="str">
            <v>21</v>
          </cell>
          <cell r="F803" t="str">
            <v>MSC</v>
          </cell>
          <cell r="G803" t="str">
            <v>#</v>
          </cell>
          <cell r="H803" t="str">
            <v>S3/01/ZC03/Non affecté</v>
          </cell>
          <cell r="I803" t="str">
            <v>#</v>
          </cell>
          <cell r="J803" t="str">
            <v>S3/01/ZC03/Non affecté</v>
          </cell>
          <cell r="K803" t="str">
            <v>F</v>
          </cell>
          <cell r="L803" t="str">
            <v>Commande ferme</v>
          </cell>
          <cell r="M803">
            <v>27.41621</v>
          </cell>
          <cell r="N803" t="str">
            <v>#</v>
          </cell>
        </row>
        <row r="804">
          <cell r="A804" t="str">
            <v>0129</v>
          </cell>
          <cell r="B804" t="str">
            <v>0</v>
          </cell>
          <cell r="C804" t="str">
            <v>IOE</v>
          </cell>
          <cell r="D804" t="str">
            <v>031</v>
          </cell>
          <cell r="E804" t="str">
            <v>21</v>
          </cell>
          <cell r="F804" t="str">
            <v>MTO</v>
          </cell>
          <cell r="G804" t="str">
            <v>#</v>
          </cell>
          <cell r="H804" t="str">
            <v>S3/01/ZC03/Non affecté</v>
          </cell>
          <cell r="I804" t="str">
            <v>#</v>
          </cell>
          <cell r="J804" t="str">
            <v>S3/01/ZC03/Non affecté</v>
          </cell>
          <cell r="K804" t="str">
            <v>I</v>
          </cell>
          <cell r="L804" t="str">
            <v>Livraison en préparation</v>
          </cell>
          <cell r="M804">
            <v>2.3944099999999997</v>
          </cell>
          <cell r="N804" t="str">
            <v>#</v>
          </cell>
        </row>
        <row r="805">
          <cell r="A805" t="str">
            <v>0129</v>
          </cell>
          <cell r="B805" t="str">
            <v>0</v>
          </cell>
          <cell r="C805" t="str">
            <v>IOE</v>
          </cell>
          <cell r="D805" t="str">
            <v>031</v>
          </cell>
          <cell r="E805" t="str">
            <v>21</v>
          </cell>
          <cell r="F805" t="str">
            <v>MTO</v>
          </cell>
          <cell r="G805" t="str">
            <v>#</v>
          </cell>
          <cell r="H805" t="str">
            <v>S3/01/ZC03/Non affecté</v>
          </cell>
          <cell r="I805" t="str">
            <v>#</v>
          </cell>
          <cell r="J805" t="str">
            <v>S3/01/ZC03/Non affecté</v>
          </cell>
          <cell r="K805" t="str">
            <v>F</v>
          </cell>
          <cell r="L805" t="str">
            <v>Commande ferme</v>
          </cell>
          <cell r="M805">
            <v>6.4538500000000001</v>
          </cell>
          <cell r="N805" t="str">
            <v>#</v>
          </cell>
        </row>
        <row r="806">
          <cell r="A806" t="str">
            <v>0129</v>
          </cell>
          <cell r="B806" t="str">
            <v>0</v>
          </cell>
          <cell r="C806" t="str">
            <v>IOE</v>
          </cell>
          <cell r="D806" t="str">
            <v>031</v>
          </cell>
          <cell r="E806" t="str">
            <v>21</v>
          </cell>
          <cell r="F806" t="str">
            <v>MTO</v>
          </cell>
          <cell r="G806" t="str">
            <v>#</v>
          </cell>
          <cell r="H806" t="str">
            <v>S3/01/ZC03/Non affecté</v>
          </cell>
          <cell r="I806" t="str">
            <v>#</v>
          </cell>
          <cell r="J806" t="str">
            <v>S3/01/ZC03/Non affecté</v>
          </cell>
          <cell r="K806" t="str">
            <v>P</v>
          </cell>
          <cell r="L806" t="str">
            <v>Prévisionnel</v>
          </cell>
          <cell r="M806">
            <v>2.8661500000000002</v>
          </cell>
          <cell r="N806" t="str">
            <v>#</v>
          </cell>
        </row>
        <row r="807">
          <cell r="A807" t="str">
            <v>0129</v>
          </cell>
          <cell r="B807" t="str">
            <v>0</v>
          </cell>
          <cell r="C807" t="str">
            <v>IOE</v>
          </cell>
          <cell r="D807" t="str">
            <v>031</v>
          </cell>
          <cell r="E807" t="str">
            <v>21</v>
          </cell>
          <cell r="F807" t="str">
            <v>PMT</v>
          </cell>
          <cell r="G807" t="str">
            <v>#</v>
          </cell>
          <cell r="H807" t="str">
            <v>S3/01/ZC03/Non affecté</v>
          </cell>
          <cell r="I807" t="str">
            <v>#</v>
          </cell>
          <cell r="J807" t="str">
            <v>S3/01/ZC03/Non affecté</v>
          </cell>
          <cell r="K807" t="str">
            <v>I</v>
          </cell>
          <cell r="L807" t="str">
            <v>Livraison en préparation</v>
          </cell>
          <cell r="M807">
            <v>17.168599999999998</v>
          </cell>
          <cell r="N807" t="str">
            <v>#</v>
          </cell>
        </row>
        <row r="808">
          <cell r="A808" t="str">
            <v>0129</v>
          </cell>
          <cell r="B808" t="str">
            <v>0</v>
          </cell>
          <cell r="C808" t="str">
            <v>IOE</v>
          </cell>
          <cell r="D808" t="str">
            <v>031</v>
          </cell>
          <cell r="E808" t="str">
            <v>21</v>
          </cell>
          <cell r="F808" t="str">
            <v>PMT</v>
          </cell>
          <cell r="G808" t="str">
            <v>#</v>
          </cell>
          <cell r="H808" t="str">
            <v>S3/01/ZC03/Non affecté</v>
          </cell>
          <cell r="I808" t="str">
            <v>#</v>
          </cell>
          <cell r="J808" t="str">
            <v>S3/01/ZC03/Non affecté</v>
          </cell>
          <cell r="K808" t="str">
            <v>F</v>
          </cell>
          <cell r="L808" t="str">
            <v>Commande ferme</v>
          </cell>
          <cell r="M808">
            <v>25.100709999999999</v>
          </cell>
          <cell r="N808" t="str">
            <v>#</v>
          </cell>
        </row>
        <row r="809">
          <cell r="A809" t="str">
            <v>0129</v>
          </cell>
          <cell r="B809" t="str">
            <v>0</v>
          </cell>
          <cell r="C809" t="str">
            <v>IOE</v>
          </cell>
          <cell r="D809" t="str">
            <v>031</v>
          </cell>
          <cell r="E809" t="str">
            <v>21</v>
          </cell>
          <cell r="F809" t="str">
            <v>RAI</v>
          </cell>
          <cell r="G809" t="str">
            <v>#</v>
          </cell>
          <cell r="H809" t="str">
            <v>S3/01/ZC03/Non affecté</v>
          </cell>
          <cell r="I809" t="str">
            <v>#</v>
          </cell>
          <cell r="J809" t="str">
            <v>S3/01/ZC03/Non affecté</v>
          </cell>
          <cell r="K809" t="str">
            <v>I</v>
          </cell>
          <cell r="L809" t="str">
            <v>Livraison en préparation</v>
          </cell>
          <cell r="M809">
            <v>0.61899999999999999</v>
          </cell>
          <cell r="N809" t="str">
            <v>#</v>
          </cell>
        </row>
        <row r="810">
          <cell r="A810" t="str">
            <v>0129</v>
          </cell>
          <cell r="B810" t="str">
            <v>0</v>
          </cell>
          <cell r="C810" t="str">
            <v>IOE</v>
          </cell>
          <cell r="D810" t="str">
            <v>031</v>
          </cell>
          <cell r="E810" t="str">
            <v>21</v>
          </cell>
          <cell r="F810" t="str">
            <v>RAI</v>
          </cell>
          <cell r="G810" t="str">
            <v>#</v>
          </cell>
          <cell r="H810" t="str">
            <v>S3/01/ZC03/Non affecté</v>
          </cell>
          <cell r="I810" t="str">
            <v>#</v>
          </cell>
          <cell r="J810" t="str">
            <v>S3/01/ZC03/Non affecté</v>
          </cell>
          <cell r="K810" t="str">
            <v>F</v>
          </cell>
          <cell r="L810" t="str">
            <v>Commande ferme</v>
          </cell>
          <cell r="M810">
            <v>0.27100000000000002</v>
          </cell>
          <cell r="N810" t="str">
            <v>#</v>
          </cell>
        </row>
        <row r="811">
          <cell r="A811" t="str">
            <v>0129</v>
          </cell>
          <cell r="B811" t="str">
            <v>0</v>
          </cell>
          <cell r="C811" t="str">
            <v>IOE</v>
          </cell>
          <cell r="D811" t="str">
            <v>031</v>
          </cell>
          <cell r="E811" t="str">
            <v>21</v>
          </cell>
          <cell r="F811" t="str">
            <v>RBT</v>
          </cell>
          <cell r="G811" t="str">
            <v>#</v>
          </cell>
          <cell r="H811" t="str">
            <v>S3/01/ZC03/Non affecté</v>
          </cell>
          <cell r="I811" t="str">
            <v>#</v>
          </cell>
          <cell r="J811" t="str">
            <v>S3/01/ZC03/Non affecté</v>
          </cell>
          <cell r="K811" t="str">
            <v>F</v>
          </cell>
          <cell r="L811" t="str">
            <v>Commande ferme</v>
          </cell>
          <cell r="M811">
            <v>13.038</v>
          </cell>
          <cell r="N811" t="str">
            <v>#</v>
          </cell>
        </row>
        <row r="812">
          <cell r="A812" t="str">
            <v>0129</v>
          </cell>
          <cell r="B812" t="str">
            <v>0</v>
          </cell>
          <cell r="C812" t="str">
            <v>IOE</v>
          </cell>
          <cell r="D812" t="str">
            <v>031</v>
          </cell>
          <cell r="E812" t="str">
            <v>21</v>
          </cell>
          <cell r="F812" t="str">
            <v>TEX</v>
          </cell>
          <cell r="G812" t="str">
            <v>#</v>
          </cell>
          <cell r="H812" t="str">
            <v>S3/01/ZC03/Non affecté</v>
          </cell>
          <cell r="I812" t="str">
            <v>#</v>
          </cell>
          <cell r="J812" t="str">
            <v>S3/01/ZC03/Non affecté</v>
          </cell>
          <cell r="K812" t="str">
            <v>I</v>
          </cell>
          <cell r="L812" t="str">
            <v>Livraison en préparation</v>
          </cell>
          <cell r="M812">
            <v>4.2673500000000004</v>
          </cell>
          <cell r="N812" t="str">
            <v>#</v>
          </cell>
        </row>
        <row r="813">
          <cell r="A813" t="str">
            <v>0129</v>
          </cell>
          <cell r="B813" t="str">
            <v>0</v>
          </cell>
          <cell r="C813" t="str">
            <v>IOE</v>
          </cell>
          <cell r="D813" t="str">
            <v>031</v>
          </cell>
          <cell r="E813" t="str">
            <v>21</v>
          </cell>
          <cell r="F813" t="str">
            <v>TEX</v>
          </cell>
          <cell r="G813" t="str">
            <v>#</v>
          </cell>
          <cell r="H813" t="str">
            <v>S3/01/ZC03/Non affecté</v>
          </cell>
          <cell r="I813" t="str">
            <v>#</v>
          </cell>
          <cell r="J813" t="str">
            <v>S3/01/ZC03/Non affecté</v>
          </cell>
          <cell r="K813" t="str">
            <v>F</v>
          </cell>
          <cell r="L813" t="str">
            <v>Commande ferme</v>
          </cell>
          <cell r="M813">
            <v>3.5218000000000003</v>
          </cell>
          <cell r="N813" t="str">
            <v>#</v>
          </cell>
        </row>
        <row r="814">
          <cell r="A814" t="str">
            <v>0129</v>
          </cell>
          <cell r="B814" t="str">
            <v>0</v>
          </cell>
          <cell r="C814" t="str">
            <v>IOE</v>
          </cell>
          <cell r="D814" t="str">
            <v>031</v>
          </cell>
          <cell r="E814" t="str">
            <v>21</v>
          </cell>
          <cell r="F814" t="str">
            <v>TEX</v>
          </cell>
          <cell r="G814" t="str">
            <v>#</v>
          </cell>
          <cell r="H814" t="str">
            <v>S3/01/ZC03/Non affecté</v>
          </cell>
          <cell r="I814" t="str">
            <v>#</v>
          </cell>
          <cell r="J814" t="str">
            <v>S3/01/ZC03/Non affecté</v>
          </cell>
          <cell r="K814" t="str">
            <v>P</v>
          </cell>
          <cell r="L814" t="str">
            <v>Prévisionnel</v>
          </cell>
          <cell r="M814">
            <v>4.4039999999999999</v>
          </cell>
          <cell r="N814" t="str">
            <v>#</v>
          </cell>
        </row>
        <row r="815">
          <cell r="A815" t="str">
            <v>0129</v>
          </cell>
          <cell r="B815" t="str">
            <v>0</v>
          </cell>
          <cell r="C815" t="str">
            <v>IOE</v>
          </cell>
          <cell r="D815" t="str">
            <v>031</v>
          </cell>
          <cell r="E815" t="str">
            <v>21</v>
          </cell>
          <cell r="F815" t="str">
            <v>TRM</v>
          </cell>
          <cell r="G815" t="str">
            <v>#</v>
          </cell>
          <cell r="H815" t="str">
            <v>S3/01/ZC03/Non affecté</v>
          </cell>
          <cell r="I815" t="str">
            <v>#</v>
          </cell>
          <cell r="J815" t="str">
            <v>S3/01/ZC03/Non affecté</v>
          </cell>
          <cell r="K815" t="str">
            <v>I</v>
          </cell>
          <cell r="L815" t="str">
            <v>Livraison en préparation</v>
          </cell>
          <cell r="M815">
            <v>0.59560000000000002</v>
          </cell>
          <cell r="N815" t="str">
            <v>#</v>
          </cell>
        </row>
        <row r="816">
          <cell r="A816" t="str">
            <v>0129</v>
          </cell>
          <cell r="B816" t="str">
            <v>0</v>
          </cell>
          <cell r="C816" t="str">
            <v>IOE</v>
          </cell>
          <cell r="D816" t="str">
            <v>031</v>
          </cell>
          <cell r="E816" t="str">
            <v>21</v>
          </cell>
          <cell r="F816" t="str">
            <v>TRM</v>
          </cell>
          <cell r="G816" t="str">
            <v>#</v>
          </cell>
          <cell r="H816" t="str">
            <v>S3/01/ZC03/Non affecté</v>
          </cell>
          <cell r="I816" t="str">
            <v>#</v>
          </cell>
          <cell r="J816" t="str">
            <v>S3/01/ZC03/Non affecté</v>
          </cell>
          <cell r="K816" t="str">
            <v>F</v>
          </cell>
          <cell r="L816" t="str">
            <v>Commande ferme</v>
          </cell>
          <cell r="M816">
            <v>4.9412399999999996</v>
          </cell>
          <cell r="N816" t="str">
            <v>#</v>
          </cell>
        </row>
        <row r="817">
          <cell r="A817" t="str">
            <v>0129</v>
          </cell>
          <cell r="B817" t="str">
            <v>0</v>
          </cell>
          <cell r="C817" t="str">
            <v>IOE</v>
          </cell>
          <cell r="D817" t="str">
            <v>031</v>
          </cell>
          <cell r="E817" t="str">
            <v>21</v>
          </cell>
          <cell r="F817" t="str">
            <v>TRM</v>
          </cell>
          <cell r="G817" t="str">
            <v>#</v>
          </cell>
          <cell r="H817" t="str">
            <v>S3/01/ZC03/Non affecté</v>
          </cell>
          <cell r="I817" t="str">
            <v>#</v>
          </cell>
          <cell r="J817" t="str">
            <v>S3/01/ZC03/Non affecté</v>
          </cell>
          <cell r="K817" t="str">
            <v>P</v>
          </cell>
          <cell r="L817" t="str">
            <v>Prévisionnel</v>
          </cell>
          <cell r="M817">
            <v>0</v>
          </cell>
          <cell r="N817" t="str">
            <v>#</v>
          </cell>
        </row>
        <row r="818">
          <cell r="A818" t="str">
            <v>0129</v>
          </cell>
          <cell r="B818" t="str">
            <v>0</v>
          </cell>
          <cell r="C818" t="str">
            <v>IOE</v>
          </cell>
          <cell r="D818" t="str">
            <v>031</v>
          </cell>
          <cell r="E818" t="str">
            <v>23</v>
          </cell>
          <cell r="F818" t="str">
            <v>AGR</v>
          </cell>
          <cell r="G818" t="str">
            <v>#</v>
          </cell>
          <cell r="H818" t="str">
            <v>S3/01/ZC03/Non affecté</v>
          </cell>
          <cell r="I818" t="str">
            <v>#</v>
          </cell>
          <cell r="J818" t="str">
            <v>S3/01/ZC03/Non affecté</v>
          </cell>
          <cell r="K818" t="str">
            <v>I</v>
          </cell>
          <cell r="L818" t="str">
            <v>Livraison en préparation</v>
          </cell>
          <cell r="M818">
            <v>4.9351499999999993</v>
          </cell>
          <cell r="N818" t="str">
            <v>#</v>
          </cell>
        </row>
        <row r="819">
          <cell r="A819" t="str">
            <v>0129</v>
          </cell>
          <cell r="B819" t="str">
            <v>0</v>
          </cell>
          <cell r="C819" t="str">
            <v>IOE</v>
          </cell>
          <cell r="D819" t="str">
            <v>031</v>
          </cell>
          <cell r="E819" t="str">
            <v>23</v>
          </cell>
          <cell r="F819" t="str">
            <v>AGR</v>
          </cell>
          <cell r="G819" t="str">
            <v>#</v>
          </cell>
          <cell r="H819" t="str">
            <v>S3/01/ZC03/Non affecté</v>
          </cell>
          <cell r="I819" t="str">
            <v>#</v>
          </cell>
          <cell r="J819" t="str">
            <v>S3/01/ZC03/Non affecté</v>
          </cell>
          <cell r="K819" t="str">
            <v>F</v>
          </cell>
          <cell r="L819" t="str">
            <v>Commande ferme</v>
          </cell>
          <cell r="M819">
            <v>95.398179999999996</v>
          </cell>
          <cell r="N819" t="str">
            <v>#</v>
          </cell>
        </row>
        <row r="820">
          <cell r="A820" t="str">
            <v>0129</v>
          </cell>
          <cell r="B820" t="str">
            <v>0</v>
          </cell>
          <cell r="C820" t="str">
            <v>IOE</v>
          </cell>
          <cell r="D820" t="str">
            <v>031</v>
          </cell>
          <cell r="E820" t="str">
            <v>23</v>
          </cell>
          <cell r="F820" t="str">
            <v>AGR</v>
          </cell>
          <cell r="G820" t="str">
            <v>#</v>
          </cell>
          <cell r="H820" t="str">
            <v>S3/01/ZC03/Non affecté</v>
          </cell>
          <cell r="I820" t="str">
            <v>#</v>
          </cell>
          <cell r="J820" t="str">
            <v>S3/01/ZC03/Non affecté</v>
          </cell>
          <cell r="K820" t="str">
            <v>P</v>
          </cell>
          <cell r="L820" t="str">
            <v>Prévisionnel</v>
          </cell>
          <cell r="M820">
            <v>48.7151</v>
          </cell>
          <cell r="N820" t="str">
            <v>#</v>
          </cell>
        </row>
        <row r="821">
          <cell r="A821" t="str">
            <v>0129</v>
          </cell>
          <cell r="B821" t="str">
            <v>0</v>
          </cell>
          <cell r="C821" t="str">
            <v>IOE</v>
          </cell>
          <cell r="D821" t="str">
            <v>031</v>
          </cell>
          <cell r="E821" t="str">
            <v>23</v>
          </cell>
          <cell r="F821" t="str">
            <v>COM</v>
          </cell>
          <cell r="G821" t="str">
            <v>#</v>
          </cell>
          <cell r="H821" t="str">
            <v>S3/01/ZC03/Non affecté</v>
          </cell>
          <cell r="I821" t="str">
            <v>#</v>
          </cell>
          <cell r="J821" t="str">
            <v>S3/01/ZC03/Non affecté</v>
          </cell>
          <cell r="K821" t="str">
            <v>I</v>
          </cell>
          <cell r="L821" t="str">
            <v>Livraison en préparation</v>
          </cell>
          <cell r="M821">
            <v>3.98807</v>
          </cell>
          <cell r="N821" t="str">
            <v>#</v>
          </cell>
        </row>
        <row r="822">
          <cell r="A822" t="str">
            <v>0129</v>
          </cell>
          <cell r="B822" t="str">
            <v>0</v>
          </cell>
          <cell r="C822" t="str">
            <v>IOE</v>
          </cell>
          <cell r="D822" t="str">
            <v>031</v>
          </cell>
          <cell r="E822" t="str">
            <v>23</v>
          </cell>
          <cell r="F822" t="str">
            <v>COM</v>
          </cell>
          <cell r="G822" t="str">
            <v>#</v>
          </cell>
          <cell r="H822" t="str">
            <v>S3/01/ZC03/Non affecté</v>
          </cell>
          <cell r="I822" t="str">
            <v>#</v>
          </cell>
          <cell r="J822" t="str">
            <v>S3/01/ZC03/Non affecté</v>
          </cell>
          <cell r="K822" t="str">
            <v>F</v>
          </cell>
          <cell r="L822" t="str">
            <v>Commande ferme</v>
          </cell>
          <cell r="M822">
            <v>16.058600000000002</v>
          </cell>
          <cell r="N822" t="str">
            <v>#</v>
          </cell>
        </row>
        <row r="823">
          <cell r="A823" t="str">
            <v>0129</v>
          </cell>
          <cell r="B823" t="str">
            <v>0</v>
          </cell>
          <cell r="C823" t="str">
            <v>IOE</v>
          </cell>
          <cell r="D823" t="str">
            <v>031</v>
          </cell>
          <cell r="E823" t="str">
            <v>23</v>
          </cell>
          <cell r="F823" t="str">
            <v>COM</v>
          </cell>
          <cell r="G823" t="str">
            <v>#</v>
          </cell>
          <cell r="H823" t="str">
            <v>S3/01/ZC03/Non affecté</v>
          </cell>
          <cell r="I823" t="str">
            <v>#</v>
          </cell>
          <cell r="J823" t="str">
            <v>S3/01/ZC03/Non affecté</v>
          </cell>
          <cell r="K823" t="str">
            <v>P</v>
          </cell>
          <cell r="L823" t="str">
            <v>Prévisionnel</v>
          </cell>
          <cell r="M823">
            <v>0</v>
          </cell>
          <cell r="N823" t="str">
            <v>#</v>
          </cell>
        </row>
        <row r="824">
          <cell r="A824" t="str">
            <v>0129</v>
          </cell>
          <cell r="B824" t="str">
            <v>0</v>
          </cell>
          <cell r="C824" t="str">
            <v>IOE</v>
          </cell>
          <cell r="D824" t="str">
            <v>031</v>
          </cell>
          <cell r="E824" t="str">
            <v>23</v>
          </cell>
          <cell r="F824" t="str">
            <v>LWO</v>
          </cell>
          <cell r="G824" t="str">
            <v>#</v>
          </cell>
          <cell r="H824" t="str">
            <v>S3/01/ZC03/Non affecté</v>
          </cell>
          <cell r="I824" t="str">
            <v>#</v>
          </cell>
          <cell r="J824" t="str">
            <v>S3/01/ZC03/Non affecté</v>
          </cell>
          <cell r="K824" t="str">
            <v>I</v>
          </cell>
          <cell r="L824" t="str">
            <v>Livraison en préparation</v>
          </cell>
          <cell r="M824">
            <v>0.22372</v>
          </cell>
          <cell r="N824" t="str">
            <v>#</v>
          </cell>
        </row>
        <row r="825">
          <cell r="A825" t="str">
            <v>0129</v>
          </cell>
          <cell r="B825" t="str">
            <v>0</v>
          </cell>
          <cell r="C825" t="str">
            <v>IOE</v>
          </cell>
          <cell r="D825" t="str">
            <v>031</v>
          </cell>
          <cell r="E825" t="str">
            <v>23</v>
          </cell>
          <cell r="F825" t="str">
            <v>LWO</v>
          </cell>
          <cell r="G825" t="str">
            <v>#</v>
          </cell>
          <cell r="H825" t="str">
            <v>S3/01/ZC03/Non affecté</v>
          </cell>
          <cell r="I825" t="str">
            <v>#</v>
          </cell>
          <cell r="J825" t="str">
            <v>S3/01/ZC03/Non affecté</v>
          </cell>
          <cell r="K825" t="str">
            <v>F</v>
          </cell>
          <cell r="L825" t="str">
            <v>Commande ferme</v>
          </cell>
          <cell r="M825">
            <v>0.38110000000000005</v>
          </cell>
          <cell r="N825" t="str">
            <v>#</v>
          </cell>
        </row>
        <row r="826">
          <cell r="A826" t="str">
            <v>0129</v>
          </cell>
          <cell r="B826" t="str">
            <v>0</v>
          </cell>
          <cell r="C826" t="str">
            <v>IOE</v>
          </cell>
          <cell r="D826" t="str">
            <v>031</v>
          </cell>
          <cell r="E826" t="str">
            <v>23</v>
          </cell>
          <cell r="F826" t="str">
            <v>MEQ</v>
          </cell>
          <cell r="G826" t="str">
            <v>#</v>
          </cell>
          <cell r="H826" t="str">
            <v>S3/01/ZC03/Non affecté</v>
          </cell>
          <cell r="I826" t="str">
            <v>#</v>
          </cell>
          <cell r="J826" t="str">
            <v>S3/01/ZC03/Non affecté</v>
          </cell>
          <cell r="K826" t="str">
            <v>I</v>
          </cell>
          <cell r="L826" t="str">
            <v>Livraison en préparation</v>
          </cell>
          <cell r="M826">
            <v>2.1340400000000002</v>
          </cell>
          <cell r="N826" t="str">
            <v>#</v>
          </cell>
        </row>
        <row r="827">
          <cell r="A827" t="str">
            <v>0129</v>
          </cell>
          <cell r="B827" t="str">
            <v>0</v>
          </cell>
          <cell r="C827" t="str">
            <v>IOE</v>
          </cell>
          <cell r="D827" t="str">
            <v>031</v>
          </cell>
          <cell r="E827" t="str">
            <v>23</v>
          </cell>
          <cell r="F827" t="str">
            <v>MEQ</v>
          </cell>
          <cell r="G827" t="str">
            <v>#</v>
          </cell>
          <cell r="H827" t="str">
            <v>S3/01/ZC03/Non affecté</v>
          </cell>
          <cell r="I827" t="str">
            <v>#</v>
          </cell>
          <cell r="J827" t="str">
            <v>S3/01/ZC03/Non affecté</v>
          </cell>
          <cell r="K827" t="str">
            <v>F</v>
          </cell>
          <cell r="L827" t="str">
            <v>Commande ferme</v>
          </cell>
          <cell r="M827">
            <v>190.15895999999998</v>
          </cell>
          <cell r="N827" t="str">
            <v>#</v>
          </cell>
        </row>
        <row r="828">
          <cell r="A828" t="str">
            <v>0129</v>
          </cell>
          <cell r="B828" t="str">
            <v>0</v>
          </cell>
          <cell r="C828" t="str">
            <v>IOE</v>
          </cell>
          <cell r="D828" t="str">
            <v>031</v>
          </cell>
          <cell r="E828" t="str">
            <v>23</v>
          </cell>
          <cell r="F828" t="str">
            <v>MEQ</v>
          </cell>
          <cell r="G828" t="str">
            <v>#</v>
          </cell>
          <cell r="H828" t="str">
            <v>S3/01/ZC03/Non affecté</v>
          </cell>
          <cell r="I828" t="str">
            <v>#</v>
          </cell>
          <cell r="J828" t="str">
            <v>S3/01/ZC03/Non affecté</v>
          </cell>
          <cell r="K828" t="str">
            <v>P</v>
          </cell>
          <cell r="L828" t="str">
            <v>Prévisionnel</v>
          </cell>
          <cell r="M828">
            <v>0</v>
          </cell>
          <cell r="N828" t="str">
            <v>#</v>
          </cell>
        </row>
        <row r="829">
          <cell r="A829" t="str">
            <v>0129</v>
          </cell>
          <cell r="B829" t="str">
            <v>0</v>
          </cell>
          <cell r="C829" t="str">
            <v>IOE</v>
          </cell>
          <cell r="D829" t="str">
            <v>031</v>
          </cell>
          <cell r="E829" t="str">
            <v>23</v>
          </cell>
          <cell r="F829" t="str">
            <v>MHD</v>
          </cell>
          <cell r="G829" t="str">
            <v>#</v>
          </cell>
          <cell r="H829" t="str">
            <v>S3/01/ZC03/Non affecté</v>
          </cell>
          <cell r="I829" t="str">
            <v>#</v>
          </cell>
          <cell r="J829" t="str">
            <v>S3/01/ZC03/Non affecté</v>
          </cell>
          <cell r="K829" t="str">
            <v>I</v>
          </cell>
          <cell r="L829" t="str">
            <v>Livraison en préparation</v>
          </cell>
          <cell r="M829">
            <v>0.87749999999999995</v>
          </cell>
          <cell r="N829" t="str">
            <v>#</v>
          </cell>
        </row>
        <row r="830">
          <cell r="A830" t="str">
            <v>0129</v>
          </cell>
          <cell r="B830" t="str">
            <v>0</v>
          </cell>
          <cell r="C830" t="str">
            <v>IOE</v>
          </cell>
          <cell r="D830" t="str">
            <v>031</v>
          </cell>
          <cell r="E830" t="str">
            <v>23</v>
          </cell>
          <cell r="F830" t="str">
            <v>MHD</v>
          </cell>
          <cell r="G830" t="str">
            <v>#</v>
          </cell>
          <cell r="H830" t="str">
            <v>S3/01/ZC03/Non affecté</v>
          </cell>
          <cell r="I830" t="str">
            <v>#</v>
          </cell>
          <cell r="J830" t="str">
            <v>S3/01/ZC03/Non affecté</v>
          </cell>
          <cell r="K830" t="str">
            <v>F</v>
          </cell>
          <cell r="L830" t="str">
            <v>Commande ferme</v>
          </cell>
          <cell r="M830">
            <v>0.32750000000000001</v>
          </cell>
          <cell r="N830" t="str">
            <v>#</v>
          </cell>
        </row>
        <row r="831">
          <cell r="A831" t="str">
            <v>0129</v>
          </cell>
          <cell r="B831" t="str">
            <v>0</v>
          </cell>
          <cell r="C831" t="str">
            <v>IOE</v>
          </cell>
          <cell r="D831" t="str">
            <v>031</v>
          </cell>
          <cell r="E831" t="str">
            <v>23</v>
          </cell>
          <cell r="F831" t="str">
            <v>MHD</v>
          </cell>
          <cell r="G831" t="str">
            <v>#</v>
          </cell>
          <cell r="H831" t="str">
            <v>S3/01/ZC03/Non affecté</v>
          </cell>
          <cell r="I831" t="str">
            <v>#</v>
          </cell>
          <cell r="J831" t="str">
            <v>S3/01/ZC03/Non affecté</v>
          </cell>
          <cell r="K831" t="str">
            <v>P</v>
          </cell>
          <cell r="L831" t="str">
            <v>Prévisionnel</v>
          </cell>
          <cell r="M831">
            <v>0.97963999999999996</v>
          </cell>
          <cell r="N831" t="str">
            <v>#</v>
          </cell>
        </row>
        <row r="832">
          <cell r="A832" t="str">
            <v>0129</v>
          </cell>
          <cell r="B832" t="str">
            <v>0</v>
          </cell>
          <cell r="C832" t="str">
            <v>IOE</v>
          </cell>
          <cell r="D832" t="str">
            <v>031</v>
          </cell>
          <cell r="E832" t="str">
            <v>23</v>
          </cell>
          <cell r="F832" t="str">
            <v>MTO</v>
          </cell>
          <cell r="G832" t="str">
            <v>#</v>
          </cell>
          <cell r="H832" t="str">
            <v>S3/01/ZC03/Non affecté</v>
          </cell>
          <cell r="I832" t="str">
            <v>#</v>
          </cell>
          <cell r="J832" t="str">
            <v>S3/01/ZC03/Non affecté</v>
          </cell>
          <cell r="K832" t="str">
            <v>F</v>
          </cell>
          <cell r="L832" t="str">
            <v>Commande ferme</v>
          </cell>
          <cell r="M832">
            <v>2.3697499999999998</v>
          </cell>
          <cell r="N832" t="str">
            <v>#</v>
          </cell>
        </row>
        <row r="833">
          <cell r="A833" t="str">
            <v>0129</v>
          </cell>
          <cell r="B833" t="str">
            <v>0</v>
          </cell>
          <cell r="C833" t="str">
            <v>IOE</v>
          </cell>
          <cell r="D833" t="str">
            <v>031</v>
          </cell>
          <cell r="E833" t="str">
            <v>23</v>
          </cell>
          <cell r="F833" t="str">
            <v>PMT</v>
          </cell>
          <cell r="G833" t="str">
            <v>#</v>
          </cell>
          <cell r="H833" t="str">
            <v>S3/01/ZC03/Non affecté</v>
          </cell>
          <cell r="I833" t="str">
            <v>#</v>
          </cell>
          <cell r="J833" t="str">
            <v>S3/01/ZC03/Non affecté</v>
          </cell>
          <cell r="K833" t="str">
            <v>F</v>
          </cell>
          <cell r="L833" t="str">
            <v>Commande ferme</v>
          </cell>
          <cell r="M833">
            <v>7.5034700000000001</v>
          </cell>
          <cell r="N833" t="str">
            <v>#</v>
          </cell>
        </row>
        <row r="834">
          <cell r="A834" t="str">
            <v>0129</v>
          </cell>
          <cell r="B834" t="str">
            <v>0</v>
          </cell>
          <cell r="C834" t="str">
            <v>IOE</v>
          </cell>
          <cell r="D834" t="str">
            <v>031</v>
          </cell>
          <cell r="E834" t="str">
            <v>23</v>
          </cell>
          <cell r="F834" t="str">
            <v>RBT</v>
          </cell>
          <cell r="G834" t="str">
            <v>#</v>
          </cell>
          <cell r="H834" t="str">
            <v>S3/01/ZC03/Non affecté</v>
          </cell>
          <cell r="I834" t="str">
            <v>#</v>
          </cell>
          <cell r="J834" t="str">
            <v>S3/01/ZC03/Non affecté</v>
          </cell>
          <cell r="K834" t="str">
            <v>F</v>
          </cell>
          <cell r="L834" t="str">
            <v>Commande ferme</v>
          </cell>
          <cell r="M834">
            <v>15.75</v>
          </cell>
          <cell r="N834" t="str">
            <v>#</v>
          </cell>
        </row>
        <row r="835">
          <cell r="A835" t="str">
            <v>0129</v>
          </cell>
          <cell r="B835" t="str">
            <v>0</v>
          </cell>
          <cell r="C835" t="str">
            <v>IOE</v>
          </cell>
          <cell r="D835" t="str">
            <v>031</v>
          </cell>
          <cell r="E835" t="str">
            <v>23</v>
          </cell>
          <cell r="F835" t="str">
            <v>TEX</v>
          </cell>
          <cell r="G835" t="str">
            <v>#</v>
          </cell>
          <cell r="H835" t="str">
            <v>S3/01/ZC03/Non affecté</v>
          </cell>
          <cell r="I835" t="str">
            <v>#</v>
          </cell>
          <cell r="J835" t="str">
            <v>S3/01/ZC03/Non affecté</v>
          </cell>
          <cell r="K835" t="str">
            <v>I</v>
          </cell>
          <cell r="L835" t="str">
            <v>Livraison en préparation</v>
          </cell>
          <cell r="M835">
            <v>14.62251</v>
          </cell>
          <cell r="N835" t="str">
            <v>#</v>
          </cell>
        </row>
        <row r="836">
          <cell r="A836" t="str">
            <v>0129</v>
          </cell>
          <cell r="B836" t="str">
            <v>0</v>
          </cell>
          <cell r="C836" t="str">
            <v>IOE</v>
          </cell>
          <cell r="D836" t="str">
            <v>031</v>
          </cell>
          <cell r="E836" t="str">
            <v>23</v>
          </cell>
          <cell r="F836" t="str">
            <v>TEX</v>
          </cell>
          <cell r="G836" t="str">
            <v>#</v>
          </cell>
          <cell r="H836" t="str">
            <v>S3/01/ZC03/Non affecté</v>
          </cell>
          <cell r="I836" t="str">
            <v>#</v>
          </cell>
          <cell r="J836" t="str">
            <v>S3/01/ZC03/Non affecté</v>
          </cell>
          <cell r="K836" t="str">
            <v>F</v>
          </cell>
          <cell r="L836" t="str">
            <v>Commande ferme</v>
          </cell>
          <cell r="M836">
            <v>14.858879999999999</v>
          </cell>
          <cell r="N836" t="str">
            <v>#</v>
          </cell>
        </row>
        <row r="837">
          <cell r="A837" t="str">
            <v>0129</v>
          </cell>
          <cell r="B837" t="str">
            <v>0</v>
          </cell>
          <cell r="C837" t="str">
            <v>IOE</v>
          </cell>
          <cell r="D837" t="str">
            <v>031</v>
          </cell>
          <cell r="E837" t="str">
            <v>23</v>
          </cell>
          <cell r="F837" t="str">
            <v>TEX</v>
          </cell>
          <cell r="G837" t="str">
            <v>#</v>
          </cell>
          <cell r="H837" t="str">
            <v>S3/01/ZC03/Non affecté</v>
          </cell>
          <cell r="I837" t="str">
            <v>#</v>
          </cell>
          <cell r="J837" t="str">
            <v>S3/01/ZC03/Non affecté</v>
          </cell>
          <cell r="K837" t="str">
            <v>P</v>
          </cell>
          <cell r="L837" t="str">
            <v>Prévisionnel</v>
          </cell>
          <cell r="M837">
            <v>0</v>
          </cell>
          <cell r="N837" t="str">
            <v>#</v>
          </cell>
        </row>
        <row r="838">
          <cell r="A838" t="str">
            <v>0129</v>
          </cell>
          <cell r="B838" t="str">
            <v>0</v>
          </cell>
          <cell r="C838" t="str">
            <v>IOE</v>
          </cell>
          <cell r="D838" t="str">
            <v>031</v>
          </cell>
          <cell r="E838" t="str">
            <v>23</v>
          </cell>
          <cell r="F838" t="str">
            <v>TRM</v>
          </cell>
          <cell r="G838" t="str">
            <v>#</v>
          </cell>
          <cell r="H838" t="str">
            <v>S3/01/ZC03/Non affecté</v>
          </cell>
          <cell r="I838" t="str">
            <v>#</v>
          </cell>
          <cell r="J838" t="str">
            <v>S3/01/ZC03/Non affecté</v>
          </cell>
          <cell r="K838" t="str">
            <v>I</v>
          </cell>
          <cell r="L838" t="str">
            <v>Livraison en préparation</v>
          </cell>
          <cell r="M838">
            <v>3.7063200000000003</v>
          </cell>
          <cell r="N838" t="str">
            <v>#</v>
          </cell>
        </row>
        <row r="839">
          <cell r="A839" t="str">
            <v>0129</v>
          </cell>
          <cell r="B839" t="str">
            <v>0</v>
          </cell>
          <cell r="C839" t="str">
            <v>IOE</v>
          </cell>
          <cell r="D839" t="str">
            <v>031</v>
          </cell>
          <cell r="E839" t="str">
            <v>23</v>
          </cell>
          <cell r="F839" t="str">
            <v>TRM</v>
          </cell>
          <cell r="G839" t="str">
            <v>#</v>
          </cell>
          <cell r="H839" t="str">
            <v>S3/01/ZC03/Non affecté</v>
          </cell>
          <cell r="I839" t="str">
            <v>#</v>
          </cell>
          <cell r="J839" t="str">
            <v>S3/01/ZC03/Non affecté</v>
          </cell>
          <cell r="K839" t="str">
            <v>F</v>
          </cell>
          <cell r="L839" t="str">
            <v>Commande ferme</v>
          </cell>
          <cell r="M839">
            <v>18.167860000000001</v>
          </cell>
          <cell r="N839" t="str">
            <v>#</v>
          </cell>
        </row>
        <row r="840">
          <cell r="A840" t="str">
            <v>0129</v>
          </cell>
          <cell r="B840" t="str">
            <v>0</v>
          </cell>
          <cell r="C840" t="str">
            <v>IOE</v>
          </cell>
          <cell r="D840" t="str">
            <v>031</v>
          </cell>
          <cell r="E840" t="str">
            <v>23</v>
          </cell>
          <cell r="F840" t="str">
            <v>TRM</v>
          </cell>
          <cell r="G840" t="str">
            <v>#</v>
          </cell>
          <cell r="H840" t="str">
            <v>S3/01/ZC03/Non affecté</v>
          </cell>
          <cell r="I840" t="str">
            <v>#</v>
          </cell>
          <cell r="J840" t="str">
            <v>S3/01/ZC03/Non affecté</v>
          </cell>
          <cell r="K840" t="str">
            <v>P</v>
          </cell>
          <cell r="L840" t="str">
            <v>Prévisionnel</v>
          </cell>
          <cell r="M840">
            <v>2.4238499999999998</v>
          </cell>
          <cell r="N840" t="str">
            <v>#</v>
          </cell>
        </row>
        <row r="841">
          <cell r="A841" t="str">
            <v>0129</v>
          </cell>
          <cell r="B841" t="str">
            <v>0</v>
          </cell>
          <cell r="C841" t="str">
            <v>IOE</v>
          </cell>
          <cell r="D841" t="str">
            <v>033</v>
          </cell>
          <cell r="E841" t="str">
            <v>21</v>
          </cell>
          <cell r="F841" t="str">
            <v>MEQ</v>
          </cell>
          <cell r="G841" t="str">
            <v>#</v>
          </cell>
          <cell r="H841" t="str">
            <v>S3/01/ZC03/Non affecté</v>
          </cell>
          <cell r="I841" t="str">
            <v>#</v>
          </cell>
          <cell r="J841" t="str">
            <v>S3/01/ZC03/Non affecté</v>
          </cell>
          <cell r="K841" t="str">
            <v>F</v>
          </cell>
          <cell r="L841" t="str">
            <v>Commande ferme</v>
          </cell>
          <cell r="M841">
            <v>0</v>
          </cell>
          <cell r="N841" t="str">
            <v>#</v>
          </cell>
        </row>
        <row r="842">
          <cell r="A842" t="str">
            <v>0129</v>
          </cell>
          <cell r="B842" t="str">
            <v>0</v>
          </cell>
          <cell r="C842" t="str">
            <v>IOE</v>
          </cell>
          <cell r="D842" t="str">
            <v>053</v>
          </cell>
          <cell r="E842" t="str">
            <v>21</v>
          </cell>
          <cell r="F842" t="str">
            <v>DIS</v>
          </cell>
          <cell r="G842" t="str">
            <v>#</v>
          </cell>
          <cell r="H842" t="str">
            <v>S3/01/ZC03/Non affecté</v>
          </cell>
          <cell r="I842" t="str">
            <v>#</v>
          </cell>
          <cell r="J842" t="str">
            <v>S3/01/ZC03/Non affecté</v>
          </cell>
          <cell r="K842" t="str">
            <v>F</v>
          </cell>
          <cell r="L842" t="str">
            <v>Commande ferme</v>
          </cell>
          <cell r="M842">
            <v>0</v>
          </cell>
          <cell r="N842" t="str">
            <v>#</v>
          </cell>
        </row>
        <row r="843">
          <cell r="A843" t="str">
            <v>0129</v>
          </cell>
          <cell r="B843" t="str">
            <v>0</v>
          </cell>
          <cell r="C843" t="str">
            <v>IOE</v>
          </cell>
          <cell r="D843" t="str">
            <v>053</v>
          </cell>
          <cell r="E843" t="str">
            <v>21</v>
          </cell>
          <cell r="F843" t="str">
            <v>MEQ</v>
          </cell>
          <cell r="G843" t="str">
            <v>#</v>
          </cell>
          <cell r="H843" t="str">
            <v>S3/01/ZC03/Non affecté</v>
          </cell>
          <cell r="I843" t="str">
            <v>#</v>
          </cell>
          <cell r="J843" t="str">
            <v>S3/01/ZC03/Non affecté</v>
          </cell>
          <cell r="K843" t="str">
            <v>I</v>
          </cell>
          <cell r="L843" t="str">
            <v>Livraison en préparation</v>
          </cell>
          <cell r="M843">
            <v>0.68879999999999997</v>
          </cell>
          <cell r="N843" t="str">
            <v>#</v>
          </cell>
        </row>
        <row r="844">
          <cell r="A844" t="str">
            <v>0129</v>
          </cell>
          <cell r="B844" t="str">
            <v>0</v>
          </cell>
          <cell r="C844" t="str">
            <v>IOE</v>
          </cell>
          <cell r="D844" t="str">
            <v>053</v>
          </cell>
          <cell r="E844" t="str">
            <v>21</v>
          </cell>
          <cell r="F844" t="str">
            <v>MEQ</v>
          </cell>
          <cell r="G844" t="str">
            <v>#</v>
          </cell>
          <cell r="H844" t="str">
            <v>S3/01/ZC03/Non affecté</v>
          </cell>
          <cell r="I844" t="str">
            <v>#</v>
          </cell>
          <cell r="J844" t="str">
            <v>S3/01/ZC03/Non affecté</v>
          </cell>
          <cell r="K844" t="str">
            <v>F</v>
          </cell>
          <cell r="L844" t="str">
            <v>Commande ferme</v>
          </cell>
          <cell r="M844">
            <v>12.4154</v>
          </cell>
          <cell r="N844" t="str">
            <v>#</v>
          </cell>
        </row>
        <row r="845">
          <cell r="A845" t="str">
            <v>0129</v>
          </cell>
          <cell r="B845" t="str">
            <v>0</v>
          </cell>
          <cell r="C845" t="str">
            <v>IOE</v>
          </cell>
          <cell r="D845" t="str">
            <v>054</v>
          </cell>
          <cell r="E845" t="str">
            <v>21</v>
          </cell>
          <cell r="F845" t="str">
            <v>TEX</v>
          </cell>
          <cell r="G845" t="str">
            <v>#</v>
          </cell>
          <cell r="H845" t="str">
            <v>S3/01/ZC03/Non affecté</v>
          </cell>
          <cell r="I845" t="str">
            <v>#</v>
          </cell>
          <cell r="J845" t="str">
            <v>S3/01/ZC03/Non affecté</v>
          </cell>
          <cell r="K845" t="str">
            <v>F</v>
          </cell>
          <cell r="L845" t="str">
            <v>Commande ferme</v>
          </cell>
          <cell r="M845">
            <v>2.5230000000000001</v>
          </cell>
          <cell r="N845" t="str">
            <v>#</v>
          </cell>
        </row>
        <row r="846">
          <cell r="A846" t="str">
            <v>0129</v>
          </cell>
          <cell r="B846" t="str">
            <v>0</v>
          </cell>
          <cell r="C846" t="str">
            <v>IOE</v>
          </cell>
          <cell r="D846" t="str">
            <v>054</v>
          </cell>
          <cell r="E846" t="str">
            <v>21</v>
          </cell>
          <cell r="F846" t="str">
            <v>TEX</v>
          </cell>
          <cell r="G846" t="str">
            <v>#</v>
          </cell>
          <cell r="H846" t="str">
            <v>S3/01/ZC03/Non affecté</v>
          </cell>
          <cell r="I846" t="str">
            <v>#</v>
          </cell>
          <cell r="J846" t="str">
            <v>S3/01/ZC03/Non affecté</v>
          </cell>
          <cell r="K846" t="str">
            <v>P</v>
          </cell>
          <cell r="L846" t="str">
            <v>Prévisionnel</v>
          </cell>
          <cell r="M846">
            <v>4.9625000000000004</v>
          </cell>
          <cell r="N846" t="str">
            <v>#</v>
          </cell>
        </row>
        <row r="847">
          <cell r="A847" t="str">
            <v>0129</v>
          </cell>
          <cell r="B847" t="str">
            <v>0</v>
          </cell>
          <cell r="C847" t="str">
            <v>IOE</v>
          </cell>
          <cell r="D847" t="str">
            <v>054</v>
          </cell>
          <cell r="E847" t="str">
            <v>21</v>
          </cell>
          <cell r="F847" t="str">
            <v>TRM</v>
          </cell>
          <cell r="G847" t="str">
            <v>9000630</v>
          </cell>
          <cell r="H847" t="str">
            <v>LENZE AG</v>
          </cell>
          <cell r="I847" t="str">
            <v>#</v>
          </cell>
          <cell r="J847" t="str">
            <v>S3/01/ZC03/Non affecté</v>
          </cell>
          <cell r="K847" t="str">
            <v>I</v>
          </cell>
          <cell r="L847" t="str">
            <v>Livraison en préparation</v>
          </cell>
          <cell r="M847">
            <v>0.34499999999999997</v>
          </cell>
          <cell r="N847" t="str">
            <v>#</v>
          </cell>
        </row>
        <row r="848">
          <cell r="A848" t="str">
            <v>0129</v>
          </cell>
          <cell r="B848" t="str">
            <v>0</v>
          </cell>
          <cell r="C848" t="str">
            <v>IOE</v>
          </cell>
          <cell r="D848" t="str">
            <v>054</v>
          </cell>
          <cell r="E848" t="str">
            <v>21</v>
          </cell>
          <cell r="F848" t="str">
            <v>TRM</v>
          </cell>
          <cell r="G848" t="str">
            <v>9000630</v>
          </cell>
          <cell r="H848" t="str">
            <v>LENZE AG</v>
          </cell>
          <cell r="I848" t="str">
            <v>#</v>
          </cell>
          <cell r="J848" t="str">
            <v>S3/01/ZC03/Non affecté</v>
          </cell>
          <cell r="K848" t="str">
            <v>F</v>
          </cell>
          <cell r="L848" t="str">
            <v>Commande ferme</v>
          </cell>
          <cell r="M848">
            <v>0</v>
          </cell>
          <cell r="N848" t="str">
            <v>#</v>
          </cell>
        </row>
        <row r="849">
          <cell r="A849" t="str">
            <v>0129</v>
          </cell>
          <cell r="B849" t="str">
            <v>0</v>
          </cell>
          <cell r="C849" t="str">
            <v>IOE</v>
          </cell>
          <cell r="D849" t="str">
            <v>054</v>
          </cell>
          <cell r="E849" t="str">
            <v>21</v>
          </cell>
          <cell r="F849" t="str">
            <v>TRM</v>
          </cell>
          <cell r="G849" t="str">
            <v>9000630</v>
          </cell>
          <cell r="H849" t="str">
            <v>LENZE AG</v>
          </cell>
          <cell r="I849" t="str">
            <v>#</v>
          </cell>
          <cell r="J849" t="str">
            <v>S3/01/ZC03/Non affecté</v>
          </cell>
          <cell r="K849" t="str">
            <v>P</v>
          </cell>
          <cell r="L849" t="str">
            <v>Prévisionnel</v>
          </cell>
          <cell r="M849">
            <v>1.0864800000000001</v>
          </cell>
          <cell r="N849" t="str">
            <v>#</v>
          </cell>
        </row>
        <row r="850">
          <cell r="A850" t="str">
            <v>0129</v>
          </cell>
          <cell r="B850" t="str">
            <v>0</v>
          </cell>
          <cell r="C850" t="str">
            <v>IOE</v>
          </cell>
          <cell r="D850" t="str">
            <v>055</v>
          </cell>
          <cell r="E850" t="str">
            <v>21</v>
          </cell>
          <cell r="F850" t="str">
            <v>TEX</v>
          </cell>
          <cell r="G850" t="str">
            <v>#</v>
          </cell>
          <cell r="H850" t="str">
            <v>S3/01/ZC03/Non affecté</v>
          </cell>
          <cell r="I850" t="str">
            <v>#</v>
          </cell>
          <cell r="J850" t="str">
            <v>S3/01/ZC03/Non affecté</v>
          </cell>
          <cell r="K850" t="str">
            <v>I</v>
          </cell>
          <cell r="L850" t="str">
            <v>Livraison en préparation</v>
          </cell>
          <cell r="M850">
            <v>0.69299999999999995</v>
          </cell>
          <cell r="N850" t="str">
            <v>#</v>
          </cell>
        </row>
        <row r="851">
          <cell r="A851" t="str">
            <v>0129</v>
          </cell>
          <cell r="B851" t="str">
            <v>0</v>
          </cell>
          <cell r="C851" t="str">
            <v>IOE</v>
          </cell>
          <cell r="D851" t="str">
            <v>055</v>
          </cell>
          <cell r="E851" t="str">
            <v>21</v>
          </cell>
          <cell r="F851" t="str">
            <v>TEX</v>
          </cell>
          <cell r="G851" t="str">
            <v>#</v>
          </cell>
          <cell r="H851" t="str">
            <v>S3/01/ZC03/Non affecté</v>
          </cell>
          <cell r="I851" t="str">
            <v>#</v>
          </cell>
          <cell r="J851" t="str">
            <v>S3/01/ZC03/Non affecté</v>
          </cell>
          <cell r="K851" t="str">
            <v>F</v>
          </cell>
          <cell r="L851" t="str">
            <v>Commande ferme</v>
          </cell>
          <cell r="M851">
            <v>0</v>
          </cell>
          <cell r="N851" t="str">
            <v>#</v>
          </cell>
        </row>
        <row r="852">
          <cell r="A852" t="str">
            <v>0129</v>
          </cell>
          <cell r="B852" t="str">
            <v>N</v>
          </cell>
          <cell r="C852" t="str">
            <v>IDE</v>
          </cell>
          <cell r="D852" t="str">
            <v>031</v>
          </cell>
          <cell r="E852" t="str">
            <v>03</v>
          </cell>
          <cell r="F852" t="str">
            <v>DIS</v>
          </cell>
          <cell r="G852" t="str">
            <v>#</v>
          </cell>
          <cell r="H852" t="str">
            <v>S3/01/ZC03/Non affecté</v>
          </cell>
          <cell r="I852" t="str">
            <v>#</v>
          </cell>
          <cell r="J852" t="str">
            <v>S3/01/ZC03/Non affecté</v>
          </cell>
          <cell r="K852" t="str">
            <v>F</v>
          </cell>
          <cell r="L852" t="str">
            <v>Commande ferme</v>
          </cell>
          <cell r="M852">
            <v>38.94708</v>
          </cell>
          <cell r="N852" t="str">
            <v>#</v>
          </cell>
        </row>
        <row r="853">
          <cell r="A853" t="str">
            <v>0129</v>
          </cell>
          <cell r="B853" t="str">
            <v>N</v>
          </cell>
          <cell r="C853" t="str">
            <v>IDE</v>
          </cell>
          <cell r="D853" t="str">
            <v>031</v>
          </cell>
          <cell r="E853" t="str">
            <v>05</v>
          </cell>
          <cell r="F853" t="str">
            <v>ICO</v>
          </cell>
          <cell r="G853" t="str">
            <v>#</v>
          </cell>
          <cell r="H853" t="str">
            <v>S3/01/ZC03/Non affecté</v>
          </cell>
          <cell r="I853" t="str">
            <v>#</v>
          </cell>
          <cell r="J853" t="str">
            <v>S3/01/ZC03/Non affecté</v>
          </cell>
          <cell r="K853" t="str">
            <v>I</v>
          </cell>
          <cell r="L853" t="str">
            <v>Livraison en préparation</v>
          </cell>
          <cell r="M853">
            <v>0.99020000000000008</v>
          </cell>
          <cell r="N853" t="str">
            <v>#</v>
          </cell>
        </row>
        <row r="854">
          <cell r="A854" t="str">
            <v>0129</v>
          </cell>
          <cell r="B854" t="str">
            <v>N</v>
          </cell>
          <cell r="C854" t="str">
            <v>IDE</v>
          </cell>
          <cell r="D854" t="str">
            <v>031</v>
          </cell>
          <cell r="E854" t="str">
            <v>05</v>
          </cell>
          <cell r="F854" t="str">
            <v>ICO</v>
          </cell>
          <cell r="G854" t="str">
            <v>#</v>
          </cell>
          <cell r="H854" t="str">
            <v>S3/01/ZC03/Non affecté</v>
          </cell>
          <cell r="I854" t="str">
            <v>#</v>
          </cell>
          <cell r="J854" t="str">
            <v>S3/01/ZC03/Non affecté</v>
          </cell>
          <cell r="K854" t="str">
            <v>F</v>
          </cell>
          <cell r="L854" t="str">
            <v>Commande ferme</v>
          </cell>
          <cell r="M854">
            <v>1.6659999999999999</v>
          </cell>
          <cell r="N854" t="str">
            <v>#</v>
          </cell>
        </row>
        <row r="855">
          <cell r="A855" t="str">
            <v>0129</v>
          </cell>
          <cell r="B855" t="str">
            <v>N</v>
          </cell>
          <cell r="C855" t="str">
            <v>IDE</v>
          </cell>
          <cell r="D855" t="str">
            <v>050</v>
          </cell>
          <cell r="E855" t="str">
            <v>05</v>
          </cell>
          <cell r="F855" t="str">
            <v>ICO</v>
          </cell>
          <cell r="G855" t="str">
            <v>#</v>
          </cell>
          <cell r="H855" t="str">
            <v>S3/01/ZC03/Non affecté</v>
          </cell>
          <cell r="I855" t="str">
            <v>#</v>
          </cell>
          <cell r="J855" t="str">
            <v>S3/01/ZC03/Non affecté</v>
          </cell>
          <cell r="K855" t="str">
            <v>I</v>
          </cell>
          <cell r="L855" t="str">
            <v>Livraison en préparation</v>
          </cell>
          <cell r="M855">
            <v>0.63439999999999996</v>
          </cell>
          <cell r="N855" t="str">
            <v>#</v>
          </cell>
        </row>
        <row r="856">
          <cell r="A856" t="str">
            <v>0129</v>
          </cell>
          <cell r="B856" t="str">
            <v>N</v>
          </cell>
          <cell r="C856" t="str">
            <v>IDE</v>
          </cell>
          <cell r="D856" t="str">
            <v>050</v>
          </cell>
          <cell r="E856" t="str">
            <v>05</v>
          </cell>
          <cell r="F856" t="str">
            <v>ICO</v>
          </cell>
          <cell r="G856" t="str">
            <v>#</v>
          </cell>
          <cell r="H856" t="str">
            <v>S3/01/ZC03/Non affecté</v>
          </cell>
          <cell r="I856" t="str">
            <v>#</v>
          </cell>
          <cell r="J856" t="str">
            <v>S3/01/ZC03/Non affecté</v>
          </cell>
          <cell r="K856" t="str">
            <v>F</v>
          </cell>
          <cell r="L856" t="str">
            <v>Commande ferme</v>
          </cell>
          <cell r="M856">
            <v>0</v>
          </cell>
          <cell r="N856" t="str">
            <v>#</v>
          </cell>
        </row>
        <row r="857">
          <cell r="A857" t="str">
            <v>0132</v>
          </cell>
          <cell r="B857" t="str">
            <v>#</v>
          </cell>
          <cell r="C857" t="str">
            <v>AAE</v>
          </cell>
          <cell r="D857" t="str">
            <v>047</v>
          </cell>
          <cell r="E857" t="str">
            <v>11</v>
          </cell>
          <cell r="F857" t="str">
            <v>IAM</v>
          </cell>
          <cell r="G857" t="str">
            <v>9001035</v>
          </cell>
          <cell r="H857" t="str">
            <v>RADAR</v>
          </cell>
          <cell r="I857" t="str">
            <v>#</v>
          </cell>
          <cell r="J857" t="str">
            <v>S3/01/ZCBR/Non affecté</v>
          </cell>
          <cell r="K857" t="str">
            <v>I</v>
          </cell>
          <cell r="L857" t="str">
            <v>Livraison en préparation</v>
          </cell>
          <cell r="M857">
            <v>0.52029933814681117</v>
          </cell>
          <cell r="N857" t="str">
            <v>9001035</v>
          </cell>
        </row>
        <row r="858">
          <cell r="A858" t="str">
            <v>0132</v>
          </cell>
          <cell r="B858" t="str">
            <v>#</v>
          </cell>
          <cell r="C858" t="str">
            <v>AAE</v>
          </cell>
          <cell r="D858" t="str">
            <v>047</v>
          </cell>
          <cell r="E858" t="str">
            <v>11</v>
          </cell>
          <cell r="F858" t="str">
            <v>IAM</v>
          </cell>
          <cell r="G858" t="str">
            <v>9001035</v>
          </cell>
          <cell r="H858" t="str">
            <v>RADAR</v>
          </cell>
          <cell r="I858" t="str">
            <v>#</v>
          </cell>
          <cell r="J858" t="str">
            <v>S3/01/ZCBR/Non affecté</v>
          </cell>
          <cell r="K858" t="str">
            <v>F</v>
          </cell>
          <cell r="L858" t="str">
            <v>Commande ferme</v>
          </cell>
          <cell r="M858">
            <v>0</v>
          </cell>
          <cell r="N858" t="str">
            <v>9001035</v>
          </cell>
        </row>
        <row r="859">
          <cell r="A859" t="str">
            <v>0132</v>
          </cell>
          <cell r="B859" t="str">
            <v>#</v>
          </cell>
          <cell r="C859" t="str">
            <v>AAE</v>
          </cell>
          <cell r="D859" t="str">
            <v>047</v>
          </cell>
          <cell r="E859" t="str">
            <v>11</v>
          </cell>
          <cell r="F859" t="str">
            <v>IAM</v>
          </cell>
          <cell r="G859" t="str">
            <v>9001045</v>
          </cell>
          <cell r="H859" t="str">
            <v>LIDER AUTO</v>
          </cell>
          <cell r="I859" t="str">
            <v>#</v>
          </cell>
          <cell r="J859" t="str">
            <v>S3/01/ZCBR/Non affecté</v>
          </cell>
          <cell r="K859" t="str">
            <v>F</v>
          </cell>
          <cell r="L859" t="str">
            <v>Commande ferme</v>
          </cell>
          <cell r="M859">
            <v>0</v>
          </cell>
          <cell r="N859" t="str">
            <v>9001045</v>
          </cell>
        </row>
        <row r="860">
          <cell r="A860" t="str">
            <v>0132</v>
          </cell>
          <cell r="B860" t="str">
            <v>#</v>
          </cell>
          <cell r="C860" t="str">
            <v>AAE</v>
          </cell>
          <cell r="D860" t="str">
            <v>047</v>
          </cell>
          <cell r="E860" t="str">
            <v>11</v>
          </cell>
          <cell r="F860" t="str">
            <v>IAM</v>
          </cell>
          <cell r="G860" t="str">
            <v>9001180</v>
          </cell>
          <cell r="H860" t="str">
            <v>SCHERER S/A</v>
          </cell>
          <cell r="I860" t="str">
            <v>#</v>
          </cell>
          <cell r="J860" t="str">
            <v>S3/01/ZCBR/Non affecté</v>
          </cell>
          <cell r="K860" t="str">
            <v>F</v>
          </cell>
          <cell r="L860" t="str">
            <v>Commande ferme</v>
          </cell>
          <cell r="M860">
            <v>0</v>
          </cell>
          <cell r="N860" t="str">
            <v>9001180</v>
          </cell>
        </row>
        <row r="861">
          <cell r="A861" t="str">
            <v>0132</v>
          </cell>
          <cell r="B861" t="str">
            <v>#</v>
          </cell>
          <cell r="C861" t="str">
            <v>AAE</v>
          </cell>
          <cell r="D861" t="str">
            <v>047</v>
          </cell>
          <cell r="E861" t="str">
            <v>16</v>
          </cell>
          <cell r="F861" t="str">
            <v>AUT</v>
          </cell>
          <cell r="G861" t="str">
            <v>#</v>
          </cell>
          <cell r="H861" t="str">
            <v>S1/01/ZCBR/Non affecté</v>
          </cell>
          <cell r="I861" t="str">
            <v>#</v>
          </cell>
          <cell r="J861" t="str">
            <v>S1/01/ZCBR/Non affecté</v>
          </cell>
          <cell r="K861" t="str">
            <v>F</v>
          </cell>
          <cell r="L861" t="str">
            <v>Commande ferme</v>
          </cell>
          <cell r="M861">
            <v>0.26797533092659448</v>
          </cell>
          <cell r="N861" t="str">
            <v>#</v>
          </cell>
        </row>
        <row r="862">
          <cell r="A862" t="str">
            <v>0132</v>
          </cell>
          <cell r="B862" t="str">
            <v>#</v>
          </cell>
          <cell r="C862" t="str">
            <v>AAE</v>
          </cell>
          <cell r="D862" t="str">
            <v>047</v>
          </cell>
          <cell r="E862" t="str">
            <v>16</v>
          </cell>
          <cell r="F862" t="str">
            <v>AUT</v>
          </cell>
          <cell r="G862" t="str">
            <v>9000893</v>
          </cell>
          <cell r="H862" t="str">
            <v>GM</v>
          </cell>
          <cell r="I862" t="str">
            <v>#</v>
          </cell>
          <cell r="J862" t="str">
            <v>S1/01/ZCBR/Non affecté</v>
          </cell>
          <cell r="K862" t="str">
            <v>F</v>
          </cell>
          <cell r="L862" t="str">
            <v>Commande ferme</v>
          </cell>
          <cell r="M862">
            <v>3.0933513838748499</v>
          </cell>
          <cell r="N862" t="str">
            <v>9000893</v>
          </cell>
        </row>
        <row r="863">
          <cell r="A863" t="str">
            <v>0132</v>
          </cell>
          <cell r="B863" t="str">
            <v>#</v>
          </cell>
          <cell r="C863" t="str">
            <v>AOE</v>
          </cell>
          <cell r="D863" t="str">
            <v>041</v>
          </cell>
          <cell r="E863" t="str">
            <v>31</v>
          </cell>
          <cell r="F863" t="str">
            <v>AUT</v>
          </cell>
          <cell r="G863" t="str">
            <v>9000890</v>
          </cell>
          <cell r="H863" t="str">
            <v>OUTROS</v>
          </cell>
          <cell r="I863" t="str">
            <v>#</v>
          </cell>
          <cell r="J863" t="str">
            <v>S1/01/ZCBR/Non affecté</v>
          </cell>
          <cell r="K863" t="str">
            <v>F</v>
          </cell>
          <cell r="L863" t="str">
            <v>Commande ferme</v>
          </cell>
          <cell r="M863">
            <v>37.546430004011228</v>
          </cell>
          <cell r="N863" t="str">
            <v>9000890</v>
          </cell>
        </row>
        <row r="864">
          <cell r="A864" t="str">
            <v>0132</v>
          </cell>
          <cell r="B864" t="str">
            <v>#</v>
          </cell>
          <cell r="C864" t="str">
            <v>IDE</v>
          </cell>
          <cell r="D864" t="str">
            <v>039</v>
          </cell>
          <cell r="E864" t="str">
            <v>03</v>
          </cell>
          <cell r="F864" t="str">
            <v>DIS</v>
          </cell>
          <cell r="G864" t="str">
            <v>#</v>
          </cell>
          <cell r="H864" t="str">
            <v>S3/01/ZCBR/Non affecté</v>
          </cell>
          <cell r="I864" t="str">
            <v>#</v>
          </cell>
          <cell r="J864" t="str">
            <v>S3/01/ZCBR/Non affecté</v>
          </cell>
          <cell r="K864" t="str">
            <v>I</v>
          </cell>
          <cell r="L864" t="str">
            <v>Livraison en préparation</v>
          </cell>
          <cell r="M864">
            <v>27.55829823505816</v>
          </cell>
          <cell r="N864" t="str">
            <v>#</v>
          </cell>
        </row>
        <row r="865">
          <cell r="A865" t="str">
            <v>0132</v>
          </cell>
          <cell r="B865" t="str">
            <v>#</v>
          </cell>
          <cell r="C865" t="str">
            <v>IDE</v>
          </cell>
          <cell r="D865" t="str">
            <v>039</v>
          </cell>
          <cell r="E865" t="str">
            <v>03</v>
          </cell>
          <cell r="F865" t="str">
            <v>DIS</v>
          </cell>
          <cell r="G865" t="str">
            <v>#</v>
          </cell>
          <cell r="H865" t="str">
            <v>S3/01/ZCBR/Non affecté</v>
          </cell>
          <cell r="I865" t="str">
            <v>#</v>
          </cell>
          <cell r="J865" t="str">
            <v>S3/01/ZCBR/Non affecté</v>
          </cell>
          <cell r="K865" t="str">
            <v>F</v>
          </cell>
          <cell r="L865" t="str">
            <v>Commande ferme</v>
          </cell>
          <cell r="M865">
            <v>0</v>
          </cell>
          <cell r="N865" t="str">
            <v>#</v>
          </cell>
        </row>
        <row r="866">
          <cell r="A866" t="str">
            <v>0132</v>
          </cell>
          <cell r="B866" t="str">
            <v>#</v>
          </cell>
          <cell r="C866" t="str">
            <v>IOE</v>
          </cell>
          <cell r="D866" t="str">
            <v>039</v>
          </cell>
          <cell r="E866" t="str">
            <v>21</v>
          </cell>
          <cell r="F866" t="str">
            <v>PMT</v>
          </cell>
          <cell r="G866" t="str">
            <v>#</v>
          </cell>
          <cell r="H866" t="str">
            <v>S3/01/ZCBR/Non affecté</v>
          </cell>
          <cell r="I866" t="str">
            <v>#</v>
          </cell>
          <cell r="J866" t="str">
            <v>S3/01/ZCBR/Non affecté</v>
          </cell>
          <cell r="K866" t="str">
            <v>F</v>
          </cell>
          <cell r="L866" t="str">
            <v>Commande ferme</v>
          </cell>
          <cell r="M866">
            <v>1.4241024869634979</v>
          </cell>
          <cell r="N866" t="str">
            <v>#</v>
          </cell>
        </row>
        <row r="867">
          <cell r="A867" t="str">
            <v>0132</v>
          </cell>
          <cell r="B867" t="str">
            <v>0</v>
          </cell>
          <cell r="C867" t="str">
            <v>AAE</v>
          </cell>
          <cell r="D867" t="str">
            <v>047</v>
          </cell>
          <cell r="E867" t="str">
            <v>11</v>
          </cell>
          <cell r="F867" t="str">
            <v>IAM</v>
          </cell>
          <cell r="G867" t="str">
            <v>9000660</v>
          </cell>
          <cell r="H867" t="str">
            <v>Cobra</v>
          </cell>
          <cell r="I867" t="str">
            <v>#</v>
          </cell>
          <cell r="J867" t="str">
            <v>S3/01/ZCBR/Non affecté</v>
          </cell>
          <cell r="K867" t="str">
            <v>F</v>
          </cell>
          <cell r="L867" t="str">
            <v>Commande ferme</v>
          </cell>
          <cell r="M867">
            <v>8.9989470517448863E-2</v>
          </cell>
          <cell r="N867" t="str">
            <v>9000660</v>
          </cell>
        </row>
        <row r="868">
          <cell r="A868" t="str">
            <v>0132</v>
          </cell>
          <cell r="B868" t="str">
            <v>0</v>
          </cell>
          <cell r="C868" t="str">
            <v>AAE</v>
          </cell>
          <cell r="D868" t="str">
            <v>047</v>
          </cell>
          <cell r="E868" t="str">
            <v>11</v>
          </cell>
          <cell r="F868" t="str">
            <v>IAM</v>
          </cell>
          <cell r="G868" t="str">
            <v>9001047</v>
          </cell>
          <cell r="H868" t="str">
            <v>TECNOPARTS</v>
          </cell>
          <cell r="I868" t="str">
            <v>#</v>
          </cell>
          <cell r="J868" t="str">
            <v>S3/01/ZCBR/Non affecté</v>
          </cell>
          <cell r="K868" t="str">
            <v>F</v>
          </cell>
          <cell r="L868" t="str">
            <v>Commande ferme</v>
          </cell>
          <cell r="M868">
            <v>0</v>
          </cell>
          <cell r="N868" t="str">
            <v>9001047</v>
          </cell>
        </row>
        <row r="869">
          <cell r="A869" t="str">
            <v>0132</v>
          </cell>
          <cell r="B869" t="str">
            <v>0</v>
          </cell>
          <cell r="C869" t="str">
            <v>AAE</v>
          </cell>
          <cell r="D869" t="str">
            <v>047</v>
          </cell>
          <cell r="E869" t="str">
            <v>11</v>
          </cell>
          <cell r="F869" t="str">
            <v>IAM</v>
          </cell>
          <cell r="G869" t="str">
            <v>9001182</v>
          </cell>
          <cell r="H869" t="str">
            <v>SAMPEL</v>
          </cell>
          <cell r="I869" t="str">
            <v>#</v>
          </cell>
          <cell r="J869" t="str">
            <v>S3/01/ZCBR/Non affecté</v>
          </cell>
          <cell r="K869" t="str">
            <v>I</v>
          </cell>
          <cell r="L869" t="str">
            <v>Livraison en préparation</v>
          </cell>
          <cell r="M869">
            <v>10.70480344965905</v>
          </cell>
          <cell r="N869" t="str">
            <v>9001182</v>
          </cell>
        </row>
        <row r="870">
          <cell r="A870" t="str">
            <v>0132</v>
          </cell>
          <cell r="B870" t="str">
            <v>0</v>
          </cell>
          <cell r="C870" t="str">
            <v>AAE</v>
          </cell>
          <cell r="D870" t="str">
            <v>047</v>
          </cell>
          <cell r="E870" t="str">
            <v>16</v>
          </cell>
          <cell r="F870" t="str">
            <v>AUT</v>
          </cell>
          <cell r="G870" t="str">
            <v>9000875</v>
          </cell>
          <cell r="H870" t="str">
            <v>RENAULT</v>
          </cell>
          <cell r="I870" t="str">
            <v>#</v>
          </cell>
          <cell r="J870" t="str">
            <v>S1/01/ZCBR/Non affecté</v>
          </cell>
          <cell r="K870" t="str">
            <v>F</v>
          </cell>
          <cell r="L870" t="str">
            <v>Commande ferme</v>
          </cell>
          <cell r="M870">
            <v>1.785080726032892</v>
          </cell>
          <cell r="N870" t="str">
            <v>9000875</v>
          </cell>
        </row>
        <row r="871">
          <cell r="A871" t="str">
            <v>0132</v>
          </cell>
          <cell r="B871" t="str">
            <v>0</v>
          </cell>
          <cell r="C871" t="str">
            <v>AAE</v>
          </cell>
          <cell r="D871" t="str">
            <v>047</v>
          </cell>
          <cell r="E871" t="str">
            <v>16</v>
          </cell>
          <cell r="F871" t="str">
            <v>AUT</v>
          </cell>
          <cell r="G871" t="str">
            <v>9000885</v>
          </cell>
          <cell r="H871" t="str">
            <v>HONDA</v>
          </cell>
          <cell r="I871" t="str">
            <v>#</v>
          </cell>
          <cell r="J871" t="str">
            <v>S1/01/ZCBR/Non affecté</v>
          </cell>
          <cell r="K871" t="str">
            <v>F</v>
          </cell>
          <cell r="L871" t="str">
            <v>Commande ferme</v>
          </cell>
          <cell r="M871">
            <v>0.58109957882069796</v>
          </cell>
          <cell r="N871" t="str">
            <v>9000885</v>
          </cell>
        </row>
        <row r="872">
          <cell r="A872" t="str">
            <v>0132</v>
          </cell>
          <cell r="B872" t="str">
            <v>0</v>
          </cell>
          <cell r="C872" t="str">
            <v>AAE</v>
          </cell>
          <cell r="D872" t="str">
            <v>047</v>
          </cell>
          <cell r="E872" t="str">
            <v>16</v>
          </cell>
          <cell r="F872" t="str">
            <v>AUT</v>
          </cell>
          <cell r="G872" t="str">
            <v>9000885</v>
          </cell>
          <cell r="H872" t="str">
            <v>HONDA</v>
          </cell>
          <cell r="I872" t="str">
            <v>#</v>
          </cell>
          <cell r="J872" t="str">
            <v>S1/01/ZCBR/Non affecté</v>
          </cell>
          <cell r="K872" t="str">
            <v>P</v>
          </cell>
          <cell r="L872" t="str">
            <v>Prévisionnel</v>
          </cell>
          <cell r="M872">
            <v>2.0056157240272762E-3</v>
          </cell>
          <cell r="N872" t="str">
            <v>9000885</v>
          </cell>
        </row>
        <row r="873">
          <cell r="A873" t="str">
            <v>0132</v>
          </cell>
          <cell r="B873" t="str">
            <v>0</v>
          </cell>
          <cell r="C873" t="str">
            <v>AOE</v>
          </cell>
          <cell r="D873" t="str">
            <v>041</v>
          </cell>
          <cell r="E873" t="str">
            <v>30</v>
          </cell>
          <cell r="F873" t="str">
            <v>AUT</v>
          </cell>
          <cell r="G873" t="str">
            <v>#</v>
          </cell>
          <cell r="H873" t="str">
            <v>S1/01/ZCBR/Non affecté</v>
          </cell>
          <cell r="I873" t="str">
            <v>#</v>
          </cell>
          <cell r="J873" t="str">
            <v>S1/01/ZCBR/Non affecté</v>
          </cell>
          <cell r="K873" t="str">
            <v>I</v>
          </cell>
          <cell r="L873" t="str">
            <v>Livraison en préparation</v>
          </cell>
          <cell r="M873">
            <v>0.4632982456140351</v>
          </cell>
          <cell r="N873" t="str">
            <v>#</v>
          </cell>
        </row>
        <row r="874">
          <cell r="A874" t="str">
            <v>0132</v>
          </cell>
          <cell r="B874" t="str">
            <v>0</v>
          </cell>
          <cell r="C874" t="str">
            <v>AOE</v>
          </cell>
          <cell r="D874" t="str">
            <v>041</v>
          </cell>
          <cell r="E874" t="str">
            <v>30</v>
          </cell>
          <cell r="F874" t="str">
            <v>AUT</v>
          </cell>
          <cell r="G874" t="str">
            <v>#</v>
          </cell>
          <cell r="H874" t="str">
            <v>S1/01/ZCBR/Non affecté</v>
          </cell>
          <cell r="I874" t="str">
            <v>#</v>
          </cell>
          <cell r="J874" t="str">
            <v>S1/01/ZCBR/Non affecté</v>
          </cell>
          <cell r="K874" t="str">
            <v>F</v>
          </cell>
          <cell r="L874" t="str">
            <v>Commande ferme</v>
          </cell>
          <cell r="M874">
            <v>3.6562374649017251E-2</v>
          </cell>
          <cell r="N874" t="str">
            <v>#</v>
          </cell>
        </row>
        <row r="875">
          <cell r="A875" t="str">
            <v>0132</v>
          </cell>
          <cell r="B875" t="str">
            <v>0</v>
          </cell>
          <cell r="C875" t="str">
            <v>AOE</v>
          </cell>
          <cell r="D875" t="str">
            <v>041</v>
          </cell>
          <cell r="E875" t="str">
            <v>30</v>
          </cell>
          <cell r="F875" t="str">
            <v>AUT</v>
          </cell>
          <cell r="G875" t="str">
            <v>9000875</v>
          </cell>
          <cell r="H875" t="str">
            <v>RENAULT</v>
          </cell>
          <cell r="I875" t="str">
            <v>#</v>
          </cell>
          <cell r="J875" t="str">
            <v>S1/01/ZCBR/Non affecté</v>
          </cell>
          <cell r="K875" t="str">
            <v>F</v>
          </cell>
          <cell r="L875" t="str">
            <v>Commande ferme</v>
          </cell>
          <cell r="M875">
            <v>8.8907215202567187</v>
          </cell>
          <cell r="N875" t="str">
            <v>9000875</v>
          </cell>
        </row>
        <row r="876">
          <cell r="A876" t="str">
            <v>0132</v>
          </cell>
          <cell r="B876" t="str">
            <v>0</v>
          </cell>
          <cell r="C876" t="str">
            <v>AOE</v>
          </cell>
          <cell r="D876" t="str">
            <v>041</v>
          </cell>
          <cell r="E876" t="str">
            <v>30</v>
          </cell>
          <cell r="F876" t="str">
            <v>AUT</v>
          </cell>
          <cell r="G876" t="str">
            <v>9000875</v>
          </cell>
          <cell r="H876" t="str">
            <v>RENAULT</v>
          </cell>
          <cell r="I876" t="str">
            <v>#</v>
          </cell>
          <cell r="J876" t="str">
            <v>S1/01/ZCBR/Non affecté</v>
          </cell>
          <cell r="K876" t="str">
            <v>P</v>
          </cell>
          <cell r="L876" t="str">
            <v>Prévisionnel</v>
          </cell>
          <cell r="M876">
            <v>38.645359506618533</v>
          </cell>
          <cell r="N876" t="str">
            <v>9000875</v>
          </cell>
        </row>
        <row r="877">
          <cell r="A877" t="str">
            <v>0132</v>
          </cell>
          <cell r="B877" t="str">
            <v>0</v>
          </cell>
          <cell r="C877" t="str">
            <v>AOE</v>
          </cell>
          <cell r="D877" t="str">
            <v>041</v>
          </cell>
          <cell r="E877" t="str">
            <v>30</v>
          </cell>
          <cell r="F877" t="str">
            <v>AUT</v>
          </cell>
          <cell r="G877" t="str">
            <v>9000882</v>
          </cell>
          <cell r="H877" t="str">
            <v>PSA</v>
          </cell>
          <cell r="I877" t="str">
            <v>#</v>
          </cell>
          <cell r="J877" t="str">
            <v>S1/01/ZCBR/Non affecté</v>
          </cell>
          <cell r="K877" t="str">
            <v>P</v>
          </cell>
          <cell r="L877" t="str">
            <v>Prévisionnel</v>
          </cell>
          <cell r="M877">
            <v>31.248000000000001</v>
          </cell>
          <cell r="N877" t="str">
            <v>9000882</v>
          </cell>
        </row>
        <row r="878">
          <cell r="A878" t="str">
            <v>0132</v>
          </cell>
          <cell r="B878" t="str">
            <v>0</v>
          </cell>
          <cell r="C878" t="str">
            <v>AOE</v>
          </cell>
          <cell r="D878" t="str">
            <v>041</v>
          </cell>
          <cell r="E878" t="str">
            <v>30</v>
          </cell>
          <cell r="F878" t="str">
            <v>AUT</v>
          </cell>
          <cell r="G878" t="str">
            <v>9000883</v>
          </cell>
          <cell r="H878" t="str">
            <v>FIAT</v>
          </cell>
          <cell r="I878" t="str">
            <v>#</v>
          </cell>
          <cell r="J878" t="str">
            <v>S1/01/ZCBR/Non affecté</v>
          </cell>
          <cell r="K878" t="str">
            <v>P</v>
          </cell>
          <cell r="L878" t="str">
            <v>Prévisionnel</v>
          </cell>
          <cell r="M878">
            <v>31.88394003208985</v>
          </cell>
          <cell r="N878" t="str">
            <v>9000883</v>
          </cell>
        </row>
        <row r="879">
          <cell r="A879" t="str">
            <v>0132</v>
          </cell>
          <cell r="B879" t="str">
            <v>0</v>
          </cell>
          <cell r="C879" t="str">
            <v>AOE</v>
          </cell>
          <cell r="D879" t="str">
            <v>041</v>
          </cell>
          <cell r="E879" t="str">
            <v>30</v>
          </cell>
          <cell r="F879" t="str">
            <v>AUT</v>
          </cell>
          <cell r="G879" t="str">
            <v>9000884</v>
          </cell>
          <cell r="H879" t="str">
            <v>FORD</v>
          </cell>
          <cell r="I879" t="str">
            <v>#</v>
          </cell>
          <cell r="J879" t="str">
            <v>S1/01/ZCBR/Non affecté</v>
          </cell>
          <cell r="K879" t="str">
            <v>F</v>
          </cell>
          <cell r="L879" t="str">
            <v>Commande ferme</v>
          </cell>
          <cell r="M879">
            <v>210.45180505415161</v>
          </cell>
          <cell r="N879" t="str">
            <v>9000884</v>
          </cell>
        </row>
        <row r="880">
          <cell r="A880" t="str">
            <v>0132</v>
          </cell>
          <cell r="B880" t="str">
            <v>0</v>
          </cell>
          <cell r="C880" t="str">
            <v>AOE</v>
          </cell>
          <cell r="D880" t="str">
            <v>041</v>
          </cell>
          <cell r="E880" t="str">
            <v>30</v>
          </cell>
          <cell r="F880" t="str">
            <v>AUT</v>
          </cell>
          <cell r="G880" t="str">
            <v>9000885</v>
          </cell>
          <cell r="H880" t="str">
            <v>HONDA</v>
          </cell>
          <cell r="I880" t="str">
            <v>#</v>
          </cell>
          <cell r="J880" t="str">
            <v>S1/01/ZCBR/Non affecté</v>
          </cell>
          <cell r="K880" t="str">
            <v>F</v>
          </cell>
          <cell r="L880" t="str">
            <v>Commande ferme</v>
          </cell>
          <cell r="M880">
            <v>249.93421079021257</v>
          </cell>
          <cell r="N880" t="str">
            <v>9000885</v>
          </cell>
        </row>
        <row r="881">
          <cell r="A881" t="str">
            <v>0132</v>
          </cell>
          <cell r="B881" t="str">
            <v>0</v>
          </cell>
          <cell r="C881" t="str">
            <v>AOE</v>
          </cell>
          <cell r="D881" t="str">
            <v>041</v>
          </cell>
          <cell r="E881" t="str">
            <v>30</v>
          </cell>
          <cell r="F881" t="str">
            <v>AUT</v>
          </cell>
          <cell r="G881" t="str">
            <v>9000885</v>
          </cell>
          <cell r="H881" t="str">
            <v>HONDA</v>
          </cell>
          <cell r="I881" t="str">
            <v>#</v>
          </cell>
          <cell r="J881" t="str">
            <v>S1/01/ZCBR/Non affecté</v>
          </cell>
          <cell r="K881" t="str">
            <v>P</v>
          </cell>
          <cell r="L881" t="str">
            <v>Prévisionnel</v>
          </cell>
          <cell r="M881">
            <v>33.602574709185717</v>
          </cell>
          <cell r="N881" t="str">
            <v>9000885</v>
          </cell>
        </row>
        <row r="882">
          <cell r="A882" t="str">
            <v>0132</v>
          </cell>
          <cell r="B882" t="str">
            <v>0</v>
          </cell>
          <cell r="C882" t="str">
            <v>AOE</v>
          </cell>
          <cell r="D882" t="str">
            <v>041</v>
          </cell>
          <cell r="E882" t="str">
            <v>30</v>
          </cell>
          <cell r="F882" t="str">
            <v>AUT</v>
          </cell>
          <cell r="G882" t="str">
            <v>9000886</v>
          </cell>
          <cell r="H882" t="str">
            <v>NISSAN</v>
          </cell>
          <cell r="I882" t="str">
            <v>#</v>
          </cell>
          <cell r="J882" t="str">
            <v>S1/01/ZCBR/Non affecté</v>
          </cell>
          <cell r="K882" t="str">
            <v>I</v>
          </cell>
          <cell r="L882" t="str">
            <v>Livraison en préparation</v>
          </cell>
          <cell r="M882">
            <v>5.7569945848375443</v>
          </cell>
          <cell r="N882" t="str">
            <v>9000886</v>
          </cell>
        </row>
        <row r="883">
          <cell r="A883" t="str">
            <v>0132</v>
          </cell>
          <cell r="B883" t="str">
            <v>0</v>
          </cell>
          <cell r="C883" t="str">
            <v>AOE</v>
          </cell>
          <cell r="D883" t="str">
            <v>041</v>
          </cell>
          <cell r="E883" t="str">
            <v>30</v>
          </cell>
          <cell r="F883" t="str">
            <v>AUT</v>
          </cell>
          <cell r="G883" t="str">
            <v>9000886</v>
          </cell>
          <cell r="H883" t="str">
            <v>NISSAN</v>
          </cell>
          <cell r="I883" t="str">
            <v>#</v>
          </cell>
          <cell r="J883" t="str">
            <v>S1/01/ZCBR/Non affecté</v>
          </cell>
          <cell r="K883" t="str">
            <v>P</v>
          </cell>
          <cell r="L883" t="str">
            <v>Prévisionnel</v>
          </cell>
          <cell r="M883">
            <v>15.583684316085041</v>
          </cell>
          <cell r="N883" t="str">
            <v>9000886</v>
          </cell>
        </row>
        <row r="884">
          <cell r="A884" t="str">
            <v>0132</v>
          </cell>
          <cell r="B884" t="str">
            <v>0</v>
          </cell>
          <cell r="C884" t="str">
            <v>AOE</v>
          </cell>
          <cell r="D884" t="str">
            <v>041</v>
          </cell>
          <cell r="E884" t="str">
            <v>30</v>
          </cell>
          <cell r="F884" t="str">
            <v>AUT</v>
          </cell>
          <cell r="G884" t="str">
            <v>9000887</v>
          </cell>
          <cell r="H884" t="str">
            <v>TOYOTA</v>
          </cell>
          <cell r="I884" t="str">
            <v>#</v>
          </cell>
          <cell r="J884" t="str">
            <v>S1/01/ZCBR/Non affecté</v>
          </cell>
          <cell r="K884" t="str">
            <v>I</v>
          </cell>
          <cell r="L884" t="str">
            <v>Livraison en préparation</v>
          </cell>
          <cell r="M884">
            <v>14.1690007019655</v>
          </cell>
          <cell r="N884" t="str">
            <v>9000887</v>
          </cell>
        </row>
        <row r="885">
          <cell r="A885" t="str">
            <v>0132</v>
          </cell>
          <cell r="B885" t="str">
            <v>0</v>
          </cell>
          <cell r="C885" t="str">
            <v>AOE</v>
          </cell>
          <cell r="D885" t="str">
            <v>041</v>
          </cell>
          <cell r="E885" t="str">
            <v>30</v>
          </cell>
          <cell r="F885" t="str">
            <v>AUT</v>
          </cell>
          <cell r="G885" t="str">
            <v>9000887</v>
          </cell>
          <cell r="H885" t="str">
            <v>TOYOTA</v>
          </cell>
          <cell r="I885" t="str">
            <v>#</v>
          </cell>
          <cell r="J885" t="str">
            <v>S1/01/ZCBR/Non affecté</v>
          </cell>
          <cell r="K885" t="str">
            <v>F</v>
          </cell>
          <cell r="L885" t="str">
            <v>Commande ferme</v>
          </cell>
          <cell r="M885">
            <v>2.83379963898917</v>
          </cell>
          <cell r="N885" t="str">
            <v>9000887</v>
          </cell>
        </row>
        <row r="886">
          <cell r="A886" t="str">
            <v>0132</v>
          </cell>
          <cell r="B886" t="str">
            <v>0</v>
          </cell>
          <cell r="C886" t="str">
            <v>AOE</v>
          </cell>
          <cell r="D886" t="str">
            <v>041</v>
          </cell>
          <cell r="E886" t="str">
            <v>30</v>
          </cell>
          <cell r="F886" t="str">
            <v>AUT</v>
          </cell>
          <cell r="G886" t="str">
            <v>9000887</v>
          </cell>
          <cell r="H886" t="str">
            <v>TOYOTA</v>
          </cell>
          <cell r="I886" t="str">
            <v>#</v>
          </cell>
          <cell r="J886" t="str">
            <v>S1/01/ZCBR/Non affecté</v>
          </cell>
          <cell r="K886" t="str">
            <v>P</v>
          </cell>
          <cell r="L886" t="str">
            <v>Prévisionnel</v>
          </cell>
          <cell r="M886">
            <v>93.090312876052948</v>
          </cell>
          <cell r="N886" t="str">
            <v>9000887</v>
          </cell>
        </row>
        <row r="887">
          <cell r="A887" t="str">
            <v>0132</v>
          </cell>
          <cell r="B887" t="str">
            <v>0</v>
          </cell>
          <cell r="C887" t="str">
            <v>AOE</v>
          </cell>
          <cell r="D887" t="str">
            <v>041</v>
          </cell>
          <cell r="E887" t="str">
            <v>30</v>
          </cell>
          <cell r="F887" t="str">
            <v>PLO</v>
          </cell>
          <cell r="G887" t="str">
            <v>9000890</v>
          </cell>
          <cell r="H887" t="str">
            <v>OUTROS</v>
          </cell>
          <cell r="I887" t="str">
            <v>#</v>
          </cell>
          <cell r="J887" t="str">
            <v>S1/01/ZCBR/Non affecté</v>
          </cell>
          <cell r="K887" t="str">
            <v>F</v>
          </cell>
          <cell r="L887" t="str">
            <v>Commande ferme</v>
          </cell>
          <cell r="M887">
            <v>1.9906412956277579</v>
          </cell>
          <cell r="N887" t="str">
            <v>9000890</v>
          </cell>
        </row>
        <row r="888">
          <cell r="A888" t="str">
            <v>0132</v>
          </cell>
          <cell r="B888" t="str">
            <v>0</v>
          </cell>
          <cell r="C888" t="str">
            <v>AOE</v>
          </cell>
          <cell r="D888" t="str">
            <v>041</v>
          </cell>
          <cell r="E888" t="str">
            <v>30</v>
          </cell>
          <cell r="F888" t="str">
            <v>PLO</v>
          </cell>
          <cell r="G888" t="str">
            <v>9000890</v>
          </cell>
          <cell r="H888" t="str">
            <v>OUTROS</v>
          </cell>
          <cell r="I888" t="str">
            <v>#</v>
          </cell>
          <cell r="J888" t="str">
            <v>S1/01/ZCBR/Non affecté</v>
          </cell>
          <cell r="K888" t="str">
            <v>P</v>
          </cell>
          <cell r="L888" t="str">
            <v>Prévisionnel</v>
          </cell>
          <cell r="M888">
            <v>1.9462896109105501</v>
          </cell>
          <cell r="N888" t="str">
            <v>9000890</v>
          </cell>
        </row>
        <row r="889">
          <cell r="A889" t="str">
            <v>0132</v>
          </cell>
          <cell r="B889" t="str">
            <v>0</v>
          </cell>
          <cell r="C889" t="str">
            <v>AOE</v>
          </cell>
          <cell r="D889" t="str">
            <v>041</v>
          </cell>
          <cell r="E889" t="str">
            <v>31</v>
          </cell>
          <cell r="F889" t="str">
            <v>AUT</v>
          </cell>
          <cell r="G889" t="str">
            <v>9000875</v>
          </cell>
          <cell r="H889" t="str">
            <v>RENAULT</v>
          </cell>
          <cell r="I889" t="str">
            <v>#</v>
          </cell>
          <cell r="J889" t="str">
            <v>S1/01/ZCBR/Non affecté</v>
          </cell>
          <cell r="K889" t="str">
            <v>I</v>
          </cell>
          <cell r="L889" t="str">
            <v>Livraison en préparation</v>
          </cell>
          <cell r="M889">
            <v>15.820652827918169</v>
          </cell>
          <cell r="N889" t="str">
            <v>9000875</v>
          </cell>
        </row>
        <row r="890">
          <cell r="A890" t="str">
            <v>0132</v>
          </cell>
          <cell r="B890" t="str">
            <v>0</v>
          </cell>
          <cell r="C890" t="str">
            <v>AOE</v>
          </cell>
          <cell r="D890" t="str">
            <v>041</v>
          </cell>
          <cell r="E890" t="str">
            <v>31</v>
          </cell>
          <cell r="F890" t="str">
            <v>AUT</v>
          </cell>
          <cell r="G890" t="str">
            <v>9000875</v>
          </cell>
          <cell r="H890" t="str">
            <v>RENAULT</v>
          </cell>
          <cell r="I890" t="str">
            <v>#</v>
          </cell>
          <cell r="J890" t="str">
            <v>S1/01/ZCBR/Non affecté</v>
          </cell>
          <cell r="K890" t="str">
            <v>P</v>
          </cell>
          <cell r="L890" t="str">
            <v>Prévisionnel</v>
          </cell>
          <cell r="M890">
            <v>41.383877356598482</v>
          </cell>
          <cell r="N890" t="str">
            <v>9000875</v>
          </cell>
        </row>
        <row r="891">
          <cell r="A891" t="str">
            <v>0132</v>
          </cell>
          <cell r="B891" t="str">
            <v>0</v>
          </cell>
          <cell r="C891" t="str">
            <v>AOE</v>
          </cell>
          <cell r="D891" t="str">
            <v>041</v>
          </cell>
          <cell r="E891" t="str">
            <v>31</v>
          </cell>
          <cell r="F891" t="str">
            <v>AUT</v>
          </cell>
          <cell r="G891" t="str">
            <v>9000881</v>
          </cell>
          <cell r="H891" t="str">
            <v>AAM</v>
          </cell>
          <cell r="I891" t="str">
            <v>#</v>
          </cell>
          <cell r="J891" t="str">
            <v>S1/01/ZCBR/Non affecté</v>
          </cell>
          <cell r="K891" t="str">
            <v>P</v>
          </cell>
          <cell r="L891" t="str">
            <v>Prévisionnel</v>
          </cell>
          <cell r="M891">
            <v>7.4350180505415153</v>
          </cell>
          <cell r="N891" t="str">
            <v>9000881</v>
          </cell>
        </row>
        <row r="892">
          <cell r="A892" t="str">
            <v>0132</v>
          </cell>
          <cell r="B892" t="str">
            <v>0</v>
          </cell>
          <cell r="C892" t="str">
            <v>AOE</v>
          </cell>
          <cell r="D892" t="str">
            <v>041</v>
          </cell>
          <cell r="E892" t="str">
            <v>31</v>
          </cell>
          <cell r="F892" t="str">
            <v>AUT</v>
          </cell>
          <cell r="G892" t="str">
            <v>9000882</v>
          </cell>
          <cell r="H892" t="str">
            <v>PSA</v>
          </cell>
          <cell r="I892" t="str">
            <v>#</v>
          </cell>
          <cell r="J892" t="str">
            <v>S1/01/ZCBR/Non affecté</v>
          </cell>
          <cell r="K892" t="str">
            <v>I</v>
          </cell>
          <cell r="L892" t="str">
            <v>Livraison en préparation</v>
          </cell>
          <cell r="M892">
            <v>7.0965979743281187</v>
          </cell>
          <cell r="N892" t="str">
            <v>9000882</v>
          </cell>
        </row>
        <row r="893">
          <cell r="A893" t="str">
            <v>0132</v>
          </cell>
          <cell r="B893" t="str">
            <v>0</v>
          </cell>
          <cell r="C893" t="str">
            <v>AOE</v>
          </cell>
          <cell r="D893" t="str">
            <v>041</v>
          </cell>
          <cell r="E893" t="str">
            <v>31</v>
          </cell>
          <cell r="F893" t="str">
            <v>AUT</v>
          </cell>
          <cell r="G893" t="str">
            <v>9000882</v>
          </cell>
          <cell r="H893" t="str">
            <v>PSA</v>
          </cell>
          <cell r="I893" t="str">
            <v>#</v>
          </cell>
          <cell r="J893" t="str">
            <v>S1/01/ZCBR/Non affecté</v>
          </cell>
          <cell r="K893" t="str">
            <v>F</v>
          </cell>
          <cell r="L893" t="str">
            <v>Commande ferme</v>
          </cell>
          <cell r="M893">
            <v>0</v>
          </cell>
          <cell r="N893" t="str">
            <v>9000882</v>
          </cell>
        </row>
        <row r="894">
          <cell r="A894" t="str">
            <v>0132</v>
          </cell>
          <cell r="B894" t="str">
            <v>0</v>
          </cell>
          <cell r="C894" t="str">
            <v>AOE</v>
          </cell>
          <cell r="D894" t="str">
            <v>041</v>
          </cell>
          <cell r="E894" t="str">
            <v>31</v>
          </cell>
          <cell r="F894" t="str">
            <v>AUT</v>
          </cell>
          <cell r="G894" t="str">
            <v>9000882</v>
          </cell>
          <cell r="H894" t="str">
            <v>PSA</v>
          </cell>
          <cell r="I894" t="str">
            <v>#</v>
          </cell>
          <cell r="J894" t="str">
            <v>S1/01/ZCBR/Non affecté</v>
          </cell>
          <cell r="K894" t="str">
            <v>P</v>
          </cell>
          <cell r="L894" t="str">
            <v>Prévisionnel</v>
          </cell>
          <cell r="M894">
            <v>7.0965979743281187</v>
          </cell>
          <cell r="N894" t="str">
            <v>9000882</v>
          </cell>
        </row>
        <row r="895">
          <cell r="A895" t="str">
            <v>0132</v>
          </cell>
          <cell r="B895" t="str">
            <v>0</v>
          </cell>
          <cell r="C895" t="str">
            <v>AOE</v>
          </cell>
          <cell r="D895" t="str">
            <v>041</v>
          </cell>
          <cell r="E895" t="str">
            <v>31</v>
          </cell>
          <cell r="F895" t="str">
            <v>AUT</v>
          </cell>
          <cell r="G895" t="str">
            <v>9000884</v>
          </cell>
          <cell r="H895" t="str">
            <v>FORD</v>
          </cell>
          <cell r="I895" t="str">
            <v>#</v>
          </cell>
          <cell r="J895" t="str">
            <v>S1/01/ZCBR/Non affecté</v>
          </cell>
          <cell r="K895" t="str">
            <v>P</v>
          </cell>
          <cell r="L895" t="str">
            <v>Prévisionnel</v>
          </cell>
          <cell r="M895">
            <v>43.301067990373042</v>
          </cell>
          <cell r="N895" t="str">
            <v>9000884</v>
          </cell>
        </row>
        <row r="896">
          <cell r="A896" t="str">
            <v>0132</v>
          </cell>
          <cell r="B896" t="str">
            <v>0</v>
          </cell>
          <cell r="C896" t="str">
            <v>AOE</v>
          </cell>
          <cell r="D896" t="str">
            <v>041</v>
          </cell>
          <cell r="E896" t="str">
            <v>31</v>
          </cell>
          <cell r="F896" t="str">
            <v>AUT</v>
          </cell>
          <cell r="G896" t="str">
            <v>9000890</v>
          </cell>
          <cell r="H896" t="str">
            <v>OUTROS</v>
          </cell>
          <cell r="I896" t="str">
            <v>#</v>
          </cell>
          <cell r="J896" t="str">
            <v>S1/01/ZCBR/Non affecté</v>
          </cell>
          <cell r="K896" t="str">
            <v>P</v>
          </cell>
          <cell r="L896" t="str">
            <v>Prévisionnel</v>
          </cell>
          <cell r="M896">
            <v>1.1973977135980749</v>
          </cell>
          <cell r="N896" t="str">
            <v>9000890</v>
          </cell>
        </row>
        <row r="897">
          <cell r="A897" t="str">
            <v>0132</v>
          </cell>
          <cell r="B897" t="str">
            <v>0</v>
          </cell>
          <cell r="C897" t="str">
            <v>IDE</v>
          </cell>
          <cell r="D897" t="str">
            <v>039</v>
          </cell>
          <cell r="E897" t="str">
            <v>03</v>
          </cell>
          <cell r="F897" t="str">
            <v>DIS</v>
          </cell>
          <cell r="G897" t="str">
            <v>#</v>
          </cell>
          <cell r="H897" t="str">
            <v>S3/01/ZCBR/Non affecté</v>
          </cell>
          <cell r="I897" t="str">
            <v>#</v>
          </cell>
          <cell r="J897" t="str">
            <v>S3/01/ZCBR/Non affecté</v>
          </cell>
          <cell r="K897" t="str">
            <v>I</v>
          </cell>
          <cell r="L897" t="str">
            <v>Livraison en préparation</v>
          </cell>
          <cell r="M897">
            <v>7.0692940232651422E-2</v>
          </cell>
          <cell r="N897" t="str">
            <v>#</v>
          </cell>
        </row>
        <row r="898">
          <cell r="A898" t="str">
            <v>0132</v>
          </cell>
          <cell r="B898" t="str">
            <v>0</v>
          </cell>
          <cell r="C898" t="str">
            <v>IDE</v>
          </cell>
          <cell r="D898" t="str">
            <v>039</v>
          </cell>
          <cell r="E898" t="str">
            <v>03</v>
          </cell>
          <cell r="F898" t="str">
            <v>DIS</v>
          </cell>
          <cell r="G898" t="str">
            <v>#</v>
          </cell>
          <cell r="H898" t="str">
            <v>S3/01/ZCBR/Non affecté</v>
          </cell>
          <cell r="I898" t="str">
            <v>#</v>
          </cell>
          <cell r="J898" t="str">
            <v>S3/01/ZCBR/Non affecté</v>
          </cell>
          <cell r="K898" t="str">
            <v>F</v>
          </cell>
          <cell r="L898" t="str">
            <v>Commande ferme</v>
          </cell>
          <cell r="M898">
            <v>1.5255365022061769</v>
          </cell>
          <cell r="N898" t="str">
            <v>#</v>
          </cell>
        </row>
        <row r="899">
          <cell r="A899" t="str">
            <v>0132</v>
          </cell>
          <cell r="B899" t="str">
            <v>0</v>
          </cell>
          <cell r="C899" t="str">
            <v>IDE</v>
          </cell>
          <cell r="D899" t="str">
            <v>039</v>
          </cell>
          <cell r="E899" t="str">
            <v>03</v>
          </cell>
          <cell r="F899" t="str">
            <v>DIS</v>
          </cell>
          <cell r="G899" t="str">
            <v>9000870</v>
          </cell>
          <cell r="H899" t="str">
            <v>J. MARCANTE E CIA LTDA.</v>
          </cell>
          <cell r="I899" t="str">
            <v>#</v>
          </cell>
          <cell r="J899" t="str">
            <v>S3/01/ZCBR/Non affecté</v>
          </cell>
          <cell r="K899" t="str">
            <v>F</v>
          </cell>
          <cell r="L899" t="str">
            <v>Commande ferme</v>
          </cell>
          <cell r="M899">
            <v>0</v>
          </cell>
          <cell r="N899" t="str">
            <v>9000870</v>
          </cell>
        </row>
        <row r="900">
          <cell r="A900" t="str">
            <v>0132</v>
          </cell>
          <cell r="B900" t="str">
            <v>0</v>
          </cell>
          <cell r="C900" t="str">
            <v>IDE</v>
          </cell>
          <cell r="D900" t="str">
            <v>039</v>
          </cell>
          <cell r="E900" t="str">
            <v>03</v>
          </cell>
          <cell r="F900" t="str">
            <v>DIS</v>
          </cell>
          <cell r="G900" t="str">
            <v>9000895</v>
          </cell>
          <cell r="H900" t="str">
            <v>LAPAROL</v>
          </cell>
          <cell r="I900" t="str">
            <v>#</v>
          </cell>
          <cell r="J900" t="str">
            <v>S3/01/ZCBR/Non affecté</v>
          </cell>
          <cell r="K900" t="str">
            <v>I</v>
          </cell>
          <cell r="L900" t="str">
            <v>Livraison en préparation</v>
          </cell>
          <cell r="M900">
            <v>3.461366827115925</v>
          </cell>
          <cell r="N900" t="str">
            <v>9000895</v>
          </cell>
        </row>
        <row r="901">
          <cell r="A901" t="str">
            <v>0132</v>
          </cell>
          <cell r="B901" t="str">
            <v>0</v>
          </cell>
          <cell r="C901" t="str">
            <v>IDE</v>
          </cell>
          <cell r="D901" t="str">
            <v>039</v>
          </cell>
          <cell r="E901" t="str">
            <v>03</v>
          </cell>
          <cell r="F901" t="str">
            <v>DIS</v>
          </cell>
          <cell r="G901" t="str">
            <v>9000895</v>
          </cell>
          <cell r="H901" t="str">
            <v>LAPAROL</v>
          </cell>
          <cell r="I901" t="str">
            <v>#</v>
          </cell>
          <cell r="J901" t="str">
            <v>S3/01/ZCBR/Non affecté</v>
          </cell>
          <cell r="K901" t="str">
            <v>F</v>
          </cell>
          <cell r="L901" t="str">
            <v>Commande ferme</v>
          </cell>
          <cell r="M901">
            <v>0.61340002005615724</v>
          </cell>
          <cell r="N901" t="str">
            <v>9000895</v>
          </cell>
        </row>
        <row r="902">
          <cell r="A902" t="str">
            <v>0132</v>
          </cell>
          <cell r="B902" t="str">
            <v>0</v>
          </cell>
          <cell r="C902" t="str">
            <v>IDE</v>
          </cell>
          <cell r="D902" t="str">
            <v>039</v>
          </cell>
          <cell r="E902" t="str">
            <v>03</v>
          </cell>
          <cell r="F902" t="str">
            <v>DIS</v>
          </cell>
          <cell r="G902" t="str">
            <v>9000896</v>
          </cell>
          <cell r="H902" t="str">
            <v>RADIAL</v>
          </cell>
          <cell r="I902" t="str">
            <v>#</v>
          </cell>
          <cell r="J902" t="str">
            <v>S3/01/ZCBR/Non affecté</v>
          </cell>
          <cell r="K902" t="str">
            <v>I</v>
          </cell>
          <cell r="L902" t="str">
            <v>Livraison en préparation</v>
          </cell>
          <cell r="M902">
            <v>15.76092559165664</v>
          </cell>
          <cell r="N902" t="str">
            <v>9000896</v>
          </cell>
        </row>
        <row r="903">
          <cell r="A903" t="str">
            <v>0132</v>
          </cell>
          <cell r="B903" t="str">
            <v>0</v>
          </cell>
          <cell r="C903" t="str">
            <v>IDE</v>
          </cell>
          <cell r="D903" t="str">
            <v>039</v>
          </cell>
          <cell r="E903" t="str">
            <v>03</v>
          </cell>
          <cell r="F903" t="str">
            <v>DIS</v>
          </cell>
          <cell r="G903" t="str">
            <v>9000896</v>
          </cell>
          <cell r="H903" t="str">
            <v>RADIAL</v>
          </cell>
          <cell r="I903" t="str">
            <v>#</v>
          </cell>
          <cell r="J903" t="str">
            <v>S3/01/ZCBR/Non affecté</v>
          </cell>
          <cell r="K903" t="str">
            <v>F</v>
          </cell>
          <cell r="L903" t="str">
            <v>Commande ferme</v>
          </cell>
          <cell r="M903">
            <v>0</v>
          </cell>
          <cell r="N903" t="str">
            <v>9000896</v>
          </cell>
        </row>
        <row r="904">
          <cell r="A904" t="str">
            <v>0132</v>
          </cell>
          <cell r="B904" t="str">
            <v>0</v>
          </cell>
          <cell r="C904" t="str">
            <v>IDE</v>
          </cell>
          <cell r="D904" t="str">
            <v>039</v>
          </cell>
          <cell r="E904" t="str">
            <v>03</v>
          </cell>
          <cell r="F904" t="str">
            <v>DIS</v>
          </cell>
          <cell r="G904" t="str">
            <v>9000897</v>
          </cell>
          <cell r="H904" t="str">
            <v>ROLPASA</v>
          </cell>
          <cell r="I904" t="str">
            <v>#</v>
          </cell>
          <cell r="J904" t="str">
            <v>S3/01/ZCBR/Non affecté</v>
          </cell>
          <cell r="K904" t="str">
            <v>I</v>
          </cell>
          <cell r="L904" t="str">
            <v>Livraison en préparation</v>
          </cell>
          <cell r="M904">
            <v>0.2429778379462495</v>
          </cell>
          <cell r="N904" t="str">
            <v>9000897</v>
          </cell>
        </row>
        <row r="905">
          <cell r="A905" t="str">
            <v>0132</v>
          </cell>
          <cell r="B905" t="str">
            <v>0</v>
          </cell>
          <cell r="C905" t="str">
            <v>IDE</v>
          </cell>
          <cell r="D905" t="str">
            <v>039</v>
          </cell>
          <cell r="E905" t="str">
            <v>03</v>
          </cell>
          <cell r="F905" t="str">
            <v>DIS</v>
          </cell>
          <cell r="G905" t="str">
            <v>9000897</v>
          </cell>
          <cell r="H905" t="str">
            <v>ROLPASA</v>
          </cell>
          <cell r="I905" t="str">
            <v>#</v>
          </cell>
          <cell r="J905" t="str">
            <v>S3/01/ZCBR/Non affecté</v>
          </cell>
          <cell r="K905" t="str">
            <v>F</v>
          </cell>
          <cell r="L905" t="str">
            <v>Commande ferme</v>
          </cell>
          <cell r="M905">
            <v>0</v>
          </cell>
          <cell r="N905" t="str">
            <v>9000897</v>
          </cell>
        </row>
        <row r="906">
          <cell r="A906" t="str">
            <v>0132</v>
          </cell>
          <cell r="B906" t="str">
            <v>0</v>
          </cell>
          <cell r="C906" t="str">
            <v>IDE</v>
          </cell>
          <cell r="D906" t="str">
            <v>039</v>
          </cell>
          <cell r="E906" t="str">
            <v>03</v>
          </cell>
          <cell r="F906" t="str">
            <v>DIS</v>
          </cell>
          <cell r="G906" t="str">
            <v>9000899</v>
          </cell>
          <cell r="H906" t="str">
            <v>ROMAÇO</v>
          </cell>
          <cell r="I906" t="str">
            <v>#</v>
          </cell>
          <cell r="J906" t="str">
            <v>S3/01/ZCBR/Non affecté</v>
          </cell>
          <cell r="K906" t="str">
            <v>I</v>
          </cell>
          <cell r="L906" t="str">
            <v>Livraison en préparation</v>
          </cell>
          <cell r="M906">
            <v>0.98883373445647804</v>
          </cell>
          <cell r="N906" t="str">
            <v>9000899</v>
          </cell>
        </row>
        <row r="907">
          <cell r="A907" t="str">
            <v>0132</v>
          </cell>
          <cell r="B907" t="str">
            <v>0</v>
          </cell>
          <cell r="C907" t="str">
            <v>IDE</v>
          </cell>
          <cell r="D907" t="str">
            <v>039</v>
          </cell>
          <cell r="E907" t="str">
            <v>03</v>
          </cell>
          <cell r="F907" t="str">
            <v>DIS</v>
          </cell>
          <cell r="G907" t="str">
            <v>9000899</v>
          </cell>
          <cell r="H907" t="str">
            <v>ROMAÇO</v>
          </cell>
          <cell r="I907" t="str">
            <v>#</v>
          </cell>
          <cell r="J907" t="str">
            <v>S3/01/ZCBR/Non affecté</v>
          </cell>
          <cell r="K907" t="str">
            <v>F</v>
          </cell>
          <cell r="L907" t="str">
            <v>Commande ferme</v>
          </cell>
          <cell r="M907">
            <v>0.45046129161652632</v>
          </cell>
          <cell r="N907" t="str">
            <v>9000899</v>
          </cell>
        </row>
        <row r="908">
          <cell r="A908" t="str">
            <v>0132</v>
          </cell>
          <cell r="B908" t="str">
            <v>0</v>
          </cell>
          <cell r="C908" t="str">
            <v>IDE</v>
          </cell>
          <cell r="D908" t="str">
            <v>039</v>
          </cell>
          <cell r="E908" t="str">
            <v>03</v>
          </cell>
          <cell r="F908" t="str">
            <v>DIS</v>
          </cell>
          <cell r="G908" t="str">
            <v>9000900</v>
          </cell>
          <cell r="H908" t="str">
            <v>GSV</v>
          </cell>
          <cell r="I908" t="str">
            <v>#</v>
          </cell>
          <cell r="J908" t="str">
            <v>S3/01/ZCBR/Non affecté</v>
          </cell>
          <cell r="K908" t="str">
            <v>I</v>
          </cell>
          <cell r="L908" t="str">
            <v>Livraison en préparation</v>
          </cell>
          <cell r="M908">
            <v>8.1402928198957072E-3</v>
          </cell>
          <cell r="N908" t="str">
            <v>9000900</v>
          </cell>
        </row>
        <row r="909">
          <cell r="A909" t="str">
            <v>0132</v>
          </cell>
          <cell r="B909" t="str">
            <v>0</v>
          </cell>
          <cell r="C909" t="str">
            <v>IDE</v>
          </cell>
          <cell r="D909" t="str">
            <v>039</v>
          </cell>
          <cell r="E909" t="str">
            <v>03</v>
          </cell>
          <cell r="F909" t="str">
            <v>DIS</v>
          </cell>
          <cell r="G909" t="str">
            <v>9000900</v>
          </cell>
          <cell r="H909" t="str">
            <v>GSV</v>
          </cell>
          <cell r="I909" t="str">
            <v>#</v>
          </cell>
          <cell r="J909" t="str">
            <v>S3/01/ZCBR/Non affecté</v>
          </cell>
          <cell r="K909" t="str">
            <v>F</v>
          </cell>
          <cell r="L909" t="str">
            <v>Commande ferme</v>
          </cell>
          <cell r="M909">
            <v>2.2974854592860012</v>
          </cell>
          <cell r="N909" t="str">
            <v>9000900</v>
          </cell>
        </row>
        <row r="910">
          <cell r="A910" t="str">
            <v>0132</v>
          </cell>
          <cell r="B910" t="str">
            <v>0</v>
          </cell>
          <cell r="C910" t="str">
            <v>IOE</v>
          </cell>
          <cell r="D910" t="str">
            <v>039</v>
          </cell>
          <cell r="E910" t="str">
            <v>21</v>
          </cell>
          <cell r="F910" t="str">
            <v>PMT</v>
          </cell>
          <cell r="G910" t="str">
            <v>#</v>
          </cell>
          <cell r="H910" t="str">
            <v>S3/01/ZCBR/Non affecté</v>
          </cell>
          <cell r="I910" t="str">
            <v>#</v>
          </cell>
          <cell r="J910" t="str">
            <v>S3/01/ZCBR/Non affecté</v>
          </cell>
          <cell r="K910" t="str">
            <v>F</v>
          </cell>
          <cell r="L910" t="str">
            <v>Commande ferme</v>
          </cell>
          <cell r="M910">
            <v>3.7116425992779783E-2</v>
          </cell>
          <cell r="N910" t="str">
            <v>#</v>
          </cell>
        </row>
        <row r="911">
          <cell r="A911" t="str">
            <v>0132</v>
          </cell>
          <cell r="B911" t="str">
            <v>0</v>
          </cell>
          <cell r="C911" t="str">
            <v>IOE</v>
          </cell>
          <cell r="D911" t="str">
            <v>039</v>
          </cell>
          <cell r="E911" t="str">
            <v>21</v>
          </cell>
          <cell r="F911" t="str">
            <v>TEX</v>
          </cell>
          <cell r="G911" t="str">
            <v>#</v>
          </cell>
          <cell r="H911" t="str">
            <v>S3/01/ZCBR/Non affecté</v>
          </cell>
          <cell r="I911" t="str">
            <v>#</v>
          </cell>
          <cell r="J911" t="str">
            <v>S3/01/ZCBR/Non affecté</v>
          </cell>
          <cell r="K911" t="str">
            <v>F</v>
          </cell>
          <cell r="L911" t="str">
            <v>Commande ferme</v>
          </cell>
          <cell r="M911">
            <v>0</v>
          </cell>
          <cell r="N911" t="str">
            <v>#</v>
          </cell>
        </row>
        <row r="912">
          <cell r="A912" t="str">
            <v>0132</v>
          </cell>
          <cell r="B912" t="str">
            <v>0</v>
          </cell>
          <cell r="C912" t="str">
            <v>IOE</v>
          </cell>
          <cell r="D912" t="str">
            <v>039</v>
          </cell>
          <cell r="E912" t="str">
            <v>21</v>
          </cell>
          <cell r="F912" t="str">
            <v>TRM</v>
          </cell>
          <cell r="G912" t="str">
            <v>#</v>
          </cell>
          <cell r="H912" t="str">
            <v>S3/01/ZCBR/Non affecté</v>
          </cell>
          <cell r="I912" t="str">
            <v>#</v>
          </cell>
          <cell r="J912" t="str">
            <v>S3/01/ZCBR/Non affecté</v>
          </cell>
          <cell r="K912" t="str">
            <v>I</v>
          </cell>
          <cell r="L912" t="str">
            <v>Livraison en préparation</v>
          </cell>
          <cell r="M912">
            <v>1.95260980746089</v>
          </cell>
          <cell r="N912" t="str">
            <v>#</v>
          </cell>
        </row>
        <row r="913">
          <cell r="A913" t="str">
            <v>0132</v>
          </cell>
          <cell r="B913" t="str">
            <v>0</v>
          </cell>
          <cell r="C913" t="str">
            <v>IOE</v>
          </cell>
          <cell r="D913" t="str">
            <v>039</v>
          </cell>
          <cell r="E913" t="str">
            <v>21</v>
          </cell>
          <cell r="F913" t="str">
            <v>TRM</v>
          </cell>
          <cell r="G913" t="str">
            <v>#</v>
          </cell>
          <cell r="H913" t="str">
            <v>S3/01/ZCBR/Non affecté</v>
          </cell>
          <cell r="I913" t="str">
            <v>#</v>
          </cell>
          <cell r="J913" t="str">
            <v>S3/01/ZCBR/Non affecté</v>
          </cell>
          <cell r="K913" t="str">
            <v>F</v>
          </cell>
          <cell r="L913" t="str">
            <v>Commande ferme</v>
          </cell>
          <cell r="M913">
            <v>5.3768953068592067</v>
          </cell>
          <cell r="N913" t="str">
            <v>#</v>
          </cell>
        </row>
        <row r="914">
          <cell r="A914" t="str">
            <v>0132</v>
          </cell>
          <cell r="B914" t="str">
            <v>N</v>
          </cell>
          <cell r="C914" t="str">
            <v>AOE</v>
          </cell>
          <cell r="D914" t="str">
            <v>041</v>
          </cell>
          <cell r="E914" t="str">
            <v>31</v>
          </cell>
          <cell r="F914" t="str">
            <v>ICO</v>
          </cell>
          <cell r="G914" t="str">
            <v>9001135</v>
          </cell>
          <cell r="H914" t="str">
            <v>NBCA</v>
          </cell>
          <cell r="I914" t="str">
            <v>#</v>
          </cell>
          <cell r="J914" t="str">
            <v>S1/01/ZCBR/Non affecté</v>
          </cell>
          <cell r="K914" t="str">
            <v>P</v>
          </cell>
          <cell r="L914" t="str">
            <v>Prévisionnel</v>
          </cell>
          <cell r="M914">
            <v>147.53684210526319</v>
          </cell>
          <cell r="N914" t="str">
            <v>9001135</v>
          </cell>
        </row>
        <row r="915">
          <cell r="N915" t="str">
            <v/>
          </cell>
        </row>
        <row r="916">
          <cell r="N916" t="str">
            <v/>
          </cell>
        </row>
        <row r="917">
          <cell r="N917" t="str">
            <v/>
          </cell>
        </row>
        <row r="918">
          <cell r="N918" t="str">
            <v/>
          </cell>
        </row>
        <row r="919">
          <cell r="N919" t="str">
            <v/>
          </cell>
        </row>
        <row r="920">
          <cell r="N920" t="str">
            <v/>
          </cell>
        </row>
        <row r="921">
          <cell r="N921" t="str">
            <v/>
          </cell>
        </row>
        <row r="922">
          <cell r="N922" t="str">
            <v/>
          </cell>
        </row>
        <row r="923">
          <cell r="N923" t="str">
            <v/>
          </cell>
        </row>
        <row r="924">
          <cell r="N924" t="str">
            <v/>
          </cell>
        </row>
        <row r="925">
          <cell r="N925" t="str">
            <v/>
          </cell>
        </row>
        <row r="926">
          <cell r="N926" t="str">
            <v/>
          </cell>
        </row>
        <row r="927">
          <cell r="N927" t="str">
            <v/>
          </cell>
        </row>
        <row r="928">
          <cell r="N928" t="str">
            <v/>
          </cell>
        </row>
        <row r="929">
          <cell r="N929" t="str">
            <v/>
          </cell>
        </row>
        <row r="930">
          <cell r="N930" t="str">
            <v/>
          </cell>
        </row>
        <row r="931">
          <cell r="N931" t="str">
            <v/>
          </cell>
        </row>
        <row r="932">
          <cell r="N932" t="str">
            <v/>
          </cell>
        </row>
        <row r="933">
          <cell r="N933" t="str">
            <v/>
          </cell>
        </row>
        <row r="934">
          <cell r="N934" t="str">
            <v/>
          </cell>
        </row>
        <row r="935">
          <cell r="N935" t="str">
            <v/>
          </cell>
        </row>
        <row r="936">
          <cell r="N936" t="str">
            <v/>
          </cell>
        </row>
        <row r="937">
          <cell r="N937" t="str">
            <v/>
          </cell>
        </row>
        <row r="938">
          <cell r="N938" t="str">
            <v/>
          </cell>
        </row>
        <row r="939">
          <cell r="N939" t="str">
            <v/>
          </cell>
        </row>
        <row r="940">
          <cell r="N940" t="str">
            <v/>
          </cell>
        </row>
        <row r="941">
          <cell r="N941" t="str">
            <v/>
          </cell>
        </row>
        <row r="942">
          <cell r="N942" t="str">
            <v/>
          </cell>
        </row>
        <row r="943">
          <cell r="N943" t="str">
            <v/>
          </cell>
        </row>
        <row r="944">
          <cell r="N944" t="str">
            <v/>
          </cell>
        </row>
        <row r="945">
          <cell r="N945" t="str">
            <v/>
          </cell>
        </row>
        <row r="946">
          <cell r="N946" t="str">
            <v/>
          </cell>
        </row>
        <row r="947">
          <cell r="N947" t="str">
            <v/>
          </cell>
        </row>
        <row r="948">
          <cell r="N948" t="str">
            <v/>
          </cell>
        </row>
        <row r="949">
          <cell r="N949" t="str">
            <v/>
          </cell>
        </row>
        <row r="950">
          <cell r="N950" t="str">
            <v/>
          </cell>
        </row>
        <row r="951">
          <cell r="N951" t="str">
            <v/>
          </cell>
        </row>
        <row r="952">
          <cell r="N952" t="str">
            <v/>
          </cell>
        </row>
        <row r="953">
          <cell r="N953" t="str">
            <v/>
          </cell>
        </row>
        <row r="954">
          <cell r="N954" t="str">
            <v/>
          </cell>
        </row>
        <row r="955">
          <cell r="N955" t="str">
            <v/>
          </cell>
        </row>
        <row r="956">
          <cell r="N956" t="str">
            <v/>
          </cell>
        </row>
        <row r="957">
          <cell r="N957" t="str">
            <v/>
          </cell>
        </row>
        <row r="958">
          <cell r="N958" t="str">
            <v/>
          </cell>
        </row>
        <row r="959">
          <cell r="N959" t="str">
            <v/>
          </cell>
        </row>
        <row r="960">
          <cell r="N960" t="str">
            <v/>
          </cell>
        </row>
        <row r="961">
          <cell r="N961" t="str">
            <v/>
          </cell>
        </row>
        <row r="962">
          <cell r="N962" t="str">
            <v/>
          </cell>
        </row>
        <row r="963">
          <cell r="N963" t="str">
            <v/>
          </cell>
        </row>
        <row r="964">
          <cell r="N964" t="str">
            <v/>
          </cell>
        </row>
        <row r="965">
          <cell r="N965" t="str">
            <v/>
          </cell>
        </row>
        <row r="966">
          <cell r="N966" t="str">
            <v/>
          </cell>
        </row>
        <row r="967">
          <cell r="N967" t="str">
            <v/>
          </cell>
        </row>
        <row r="968">
          <cell r="N968" t="str">
            <v/>
          </cell>
        </row>
        <row r="969">
          <cell r="N969" t="str">
            <v/>
          </cell>
        </row>
        <row r="970">
          <cell r="N970" t="str">
            <v/>
          </cell>
        </row>
        <row r="971">
          <cell r="N971" t="str">
            <v/>
          </cell>
        </row>
        <row r="972">
          <cell r="N972" t="str">
            <v/>
          </cell>
        </row>
        <row r="973">
          <cell r="N973" t="str">
            <v/>
          </cell>
        </row>
        <row r="974">
          <cell r="N974" t="str">
            <v/>
          </cell>
        </row>
        <row r="975">
          <cell r="N975" t="str">
            <v/>
          </cell>
        </row>
        <row r="976">
          <cell r="N976" t="str">
            <v/>
          </cell>
        </row>
        <row r="977">
          <cell r="N977" t="str">
            <v/>
          </cell>
        </row>
        <row r="978">
          <cell r="N978" t="str">
            <v/>
          </cell>
        </row>
        <row r="979">
          <cell r="N979" t="str">
            <v/>
          </cell>
        </row>
        <row r="980">
          <cell r="N980" t="str">
            <v/>
          </cell>
        </row>
        <row r="981">
          <cell r="N981" t="str">
            <v/>
          </cell>
        </row>
        <row r="982">
          <cell r="N982" t="str">
            <v/>
          </cell>
        </row>
        <row r="983">
          <cell r="N983" t="str">
            <v/>
          </cell>
        </row>
        <row r="984">
          <cell r="N984" t="str">
            <v/>
          </cell>
        </row>
        <row r="985">
          <cell r="N985" t="str">
            <v/>
          </cell>
        </row>
        <row r="986">
          <cell r="N986" t="str">
            <v/>
          </cell>
        </row>
        <row r="987">
          <cell r="N987" t="str">
            <v/>
          </cell>
        </row>
        <row r="988">
          <cell r="N988" t="str">
            <v/>
          </cell>
        </row>
        <row r="989">
          <cell r="N989" t="str">
            <v/>
          </cell>
        </row>
        <row r="990">
          <cell r="N990" t="str">
            <v/>
          </cell>
        </row>
        <row r="991">
          <cell r="N991" t="str">
            <v/>
          </cell>
        </row>
        <row r="992">
          <cell r="N992" t="str">
            <v/>
          </cell>
        </row>
        <row r="993">
          <cell r="N993" t="str">
            <v/>
          </cell>
        </row>
        <row r="994">
          <cell r="N994" t="str">
            <v/>
          </cell>
        </row>
        <row r="995">
          <cell r="N995" t="str">
            <v/>
          </cell>
        </row>
        <row r="996">
          <cell r="N996" t="str">
            <v/>
          </cell>
        </row>
        <row r="997">
          <cell r="N997" t="str">
            <v/>
          </cell>
        </row>
        <row r="998">
          <cell r="N998" t="str">
            <v/>
          </cell>
        </row>
        <row r="999">
          <cell r="N999" t="str">
            <v/>
          </cell>
        </row>
        <row r="1000">
          <cell r="N1000" t="str">
            <v/>
          </cell>
        </row>
        <row r="1001">
          <cell r="N1001" t="str">
            <v/>
          </cell>
        </row>
        <row r="1002">
          <cell r="N1002" t="str">
            <v/>
          </cell>
        </row>
        <row r="1003">
          <cell r="N1003" t="str">
            <v/>
          </cell>
        </row>
        <row r="1004">
          <cell r="N1004" t="str">
            <v/>
          </cell>
        </row>
        <row r="1005">
          <cell r="N1005" t="str">
            <v/>
          </cell>
        </row>
        <row r="1006">
          <cell r="N1006" t="str">
            <v/>
          </cell>
        </row>
        <row r="1007">
          <cell r="N1007" t="str">
            <v/>
          </cell>
        </row>
        <row r="1008">
          <cell r="N1008" t="str">
            <v/>
          </cell>
        </row>
        <row r="1009">
          <cell r="N1009" t="str">
            <v/>
          </cell>
        </row>
        <row r="1010">
          <cell r="N1010" t="str">
            <v/>
          </cell>
        </row>
        <row r="1011">
          <cell r="N1011" t="str">
            <v/>
          </cell>
        </row>
        <row r="1012">
          <cell r="N1012" t="str">
            <v/>
          </cell>
        </row>
        <row r="1013">
          <cell r="N1013" t="str">
            <v/>
          </cell>
        </row>
        <row r="1014">
          <cell r="N1014" t="str">
            <v/>
          </cell>
        </row>
        <row r="1015">
          <cell r="N1015" t="str">
            <v/>
          </cell>
        </row>
        <row r="1016">
          <cell r="N1016" t="str">
            <v/>
          </cell>
        </row>
        <row r="1017">
          <cell r="N1017" t="str">
            <v/>
          </cell>
        </row>
        <row r="1018">
          <cell r="N1018" t="str">
            <v/>
          </cell>
        </row>
        <row r="1019">
          <cell r="N1019" t="str">
            <v/>
          </cell>
        </row>
        <row r="1020">
          <cell r="N1020" t="str">
            <v/>
          </cell>
        </row>
        <row r="1021">
          <cell r="N1021" t="str">
            <v/>
          </cell>
        </row>
        <row r="1022">
          <cell r="N1022" t="str">
            <v/>
          </cell>
        </row>
        <row r="1023">
          <cell r="N1023" t="str">
            <v/>
          </cell>
        </row>
        <row r="1024">
          <cell r="N1024" t="str">
            <v/>
          </cell>
        </row>
        <row r="1025">
          <cell r="N1025" t="str">
            <v/>
          </cell>
        </row>
        <row r="1026">
          <cell r="N1026" t="str">
            <v/>
          </cell>
        </row>
        <row r="1027">
          <cell r="N1027" t="str">
            <v/>
          </cell>
        </row>
        <row r="1028">
          <cell r="N1028" t="str">
            <v/>
          </cell>
        </row>
        <row r="1029">
          <cell r="N1029" t="str">
            <v/>
          </cell>
        </row>
        <row r="1030">
          <cell r="N1030" t="str">
            <v/>
          </cell>
        </row>
        <row r="1031">
          <cell r="N1031" t="str">
            <v/>
          </cell>
        </row>
        <row r="1032">
          <cell r="N1032" t="str">
            <v/>
          </cell>
        </row>
        <row r="1033">
          <cell r="N1033" t="str">
            <v/>
          </cell>
        </row>
        <row r="1034">
          <cell r="N1034" t="str">
            <v/>
          </cell>
        </row>
        <row r="1035">
          <cell r="N1035" t="str">
            <v/>
          </cell>
        </row>
        <row r="1036">
          <cell r="N1036" t="str">
            <v/>
          </cell>
        </row>
        <row r="1037">
          <cell r="N1037" t="str">
            <v/>
          </cell>
        </row>
        <row r="1038">
          <cell r="N1038" t="str">
            <v/>
          </cell>
        </row>
        <row r="1039">
          <cell r="N1039" t="str">
            <v/>
          </cell>
        </row>
        <row r="1040">
          <cell r="N1040" t="str">
            <v/>
          </cell>
        </row>
        <row r="1041">
          <cell r="N1041" t="str">
            <v/>
          </cell>
        </row>
        <row r="1042">
          <cell r="N1042" t="str">
            <v/>
          </cell>
        </row>
        <row r="1043">
          <cell r="N1043" t="str">
            <v/>
          </cell>
        </row>
        <row r="1044">
          <cell r="N1044" t="str">
            <v/>
          </cell>
        </row>
        <row r="1045">
          <cell r="N1045" t="str">
            <v/>
          </cell>
        </row>
        <row r="1046">
          <cell r="N1046" t="str">
            <v/>
          </cell>
        </row>
        <row r="1047">
          <cell r="N1047" t="str">
            <v/>
          </cell>
        </row>
        <row r="1048">
          <cell r="N1048" t="str">
            <v/>
          </cell>
        </row>
        <row r="1049">
          <cell r="N1049" t="str">
            <v/>
          </cell>
        </row>
        <row r="1050">
          <cell r="N1050" t="str">
            <v/>
          </cell>
        </row>
        <row r="1051">
          <cell r="N1051" t="str">
            <v/>
          </cell>
        </row>
        <row r="1052">
          <cell r="N1052" t="str">
            <v/>
          </cell>
        </row>
        <row r="1053">
          <cell r="N1053" t="str">
            <v/>
          </cell>
        </row>
        <row r="1054">
          <cell r="N1054" t="str">
            <v/>
          </cell>
        </row>
        <row r="1055">
          <cell r="N1055" t="str">
            <v/>
          </cell>
        </row>
        <row r="1056">
          <cell r="N1056" t="str">
            <v/>
          </cell>
        </row>
        <row r="1057">
          <cell r="N1057" t="str">
            <v/>
          </cell>
        </row>
        <row r="1058">
          <cell r="N1058" t="str">
            <v/>
          </cell>
        </row>
        <row r="1059">
          <cell r="N1059" t="str">
            <v/>
          </cell>
        </row>
        <row r="1060">
          <cell r="N1060" t="str">
            <v/>
          </cell>
        </row>
        <row r="1061">
          <cell r="N1061" t="str">
            <v/>
          </cell>
        </row>
        <row r="1062">
          <cell r="N1062" t="str">
            <v/>
          </cell>
        </row>
        <row r="1063">
          <cell r="N1063" t="str">
            <v/>
          </cell>
        </row>
        <row r="1064">
          <cell r="N1064" t="str">
            <v/>
          </cell>
        </row>
        <row r="1065">
          <cell r="N1065" t="str">
            <v/>
          </cell>
        </row>
        <row r="1066">
          <cell r="N1066" t="str">
            <v/>
          </cell>
        </row>
        <row r="1067">
          <cell r="N1067" t="str">
            <v/>
          </cell>
        </row>
        <row r="1068">
          <cell r="N1068" t="str">
            <v/>
          </cell>
        </row>
        <row r="1069">
          <cell r="N1069" t="str">
            <v/>
          </cell>
        </row>
        <row r="1070">
          <cell r="N1070" t="str">
            <v/>
          </cell>
        </row>
        <row r="1071">
          <cell r="N1071" t="str">
            <v/>
          </cell>
        </row>
        <row r="1072">
          <cell r="N1072" t="str">
            <v/>
          </cell>
        </row>
        <row r="1073">
          <cell r="N1073" t="str">
            <v/>
          </cell>
        </row>
        <row r="1074">
          <cell r="N1074" t="str">
            <v/>
          </cell>
        </row>
        <row r="1075">
          <cell r="N1075" t="str">
            <v/>
          </cell>
        </row>
        <row r="1076">
          <cell r="N1076" t="str">
            <v/>
          </cell>
        </row>
        <row r="1077">
          <cell r="N1077" t="str">
            <v/>
          </cell>
        </row>
        <row r="1078">
          <cell r="N1078" t="str">
            <v/>
          </cell>
        </row>
        <row r="1079">
          <cell r="N1079" t="str">
            <v/>
          </cell>
        </row>
        <row r="1080">
          <cell r="N1080" t="str">
            <v/>
          </cell>
        </row>
        <row r="1081">
          <cell r="N1081" t="str">
            <v/>
          </cell>
        </row>
        <row r="1082">
          <cell r="N1082" t="str">
            <v/>
          </cell>
        </row>
        <row r="1083">
          <cell r="N1083" t="str">
            <v/>
          </cell>
        </row>
        <row r="1084">
          <cell r="N1084" t="str">
            <v/>
          </cell>
        </row>
        <row r="1085">
          <cell r="N1085" t="str">
            <v/>
          </cell>
        </row>
        <row r="1086">
          <cell r="N1086" t="str">
            <v/>
          </cell>
        </row>
        <row r="1087">
          <cell r="N1087" t="str">
            <v/>
          </cell>
        </row>
        <row r="1088">
          <cell r="N1088" t="str">
            <v/>
          </cell>
        </row>
        <row r="1089">
          <cell r="N1089" t="str">
            <v/>
          </cell>
        </row>
        <row r="1090">
          <cell r="N1090" t="str">
            <v/>
          </cell>
        </row>
        <row r="1091">
          <cell r="N1091" t="str">
            <v/>
          </cell>
        </row>
        <row r="1092">
          <cell r="N1092" t="str">
            <v/>
          </cell>
        </row>
        <row r="1093">
          <cell r="N1093" t="str">
            <v/>
          </cell>
        </row>
        <row r="1094">
          <cell r="N1094" t="str">
            <v/>
          </cell>
        </row>
        <row r="1095">
          <cell r="N1095" t="str">
            <v/>
          </cell>
        </row>
        <row r="1096">
          <cell r="N1096" t="str">
            <v/>
          </cell>
        </row>
        <row r="1097">
          <cell r="N1097" t="str">
            <v/>
          </cell>
        </row>
        <row r="1098">
          <cell r="N1098" t="str">
            <v/>
          </cell>
        </row>
        <row r="1099">
          <cell r="N1099" t="str">
            <v/>
          </cell>
        </row>
        <row r="1100">
          <cell r="N1100" t="str">
            <v/>
          </cell>
        </row>
        <row r="1101">
          <cell r="N1101" t="str">
            <v/>
          </cell>
        </row>
        <row r="1102">
          <cell r="N1102" t="str">
            <v/>
          </cell>
        </row>
        <row r="1103">
          <cell r="N1103" t="str">
            <v/>
          </cell>
        </row>
        <row r="1104">
          <cell r="N1104" t="str">
            <v/>
          </cell>
        </row>
        <row r="1105">
          <cell r="N1105" t="str">
            <v/>
          </cell>
        </row>
        <row r="1106">
          <cell r="N1106" t="str">
            <v/>
          </cell>
        </row>
        <row r="1107">
          <cell r="N1107" t="str">
            <v/>
          </cell>
        </row>
        <row r="1108">
          <cell r="N1108" t="str">
            <v/>
          </cell>
        </row>
        <row r="1109">
          <cell r="N1109" t="str">
            <v/>
          </cell>
        </row>
        <row r="1110">
          <cell r="N1110" t="str">
            <v/>
          </cell>
        </row>
        <row r="1111">
          <cell r="N1111" t="str">
            <v/>
          </cell>
        </row>
        <row r="1112">
          <cell r="N1112" t="str">
            <v/>
          </cell>
        </row>
        <row r="1113">
          <cell r="N1113" t="str">
            <v/>
          </cell>
        </row>
        <row r="1114">
          <cell r="N1114" t="str">
            <v/>
          </cell>
        </row>
        <row r="1115">
          <cell r="N1115" t="str">
            <v/>
          </cell>
        </row>
        <row r="1116">
          <cell r="N1116" t="str">
            <v/>
          </cell>
        </row>
        <row r="1117">
          <cell r="N1117" t="str">
            <v/>
          </cell>
        </row>
        <row r="1118">
          <cell r="N1118" t="str">
            <v/>
          </cell>
        </row>
        <row r="1119">
          <cell r="N1119" t="str">
            <v/>
          </cell>
        </row>
        <row r="1120">
          <cell r="N1120" t="str">
            <v/>
          </cell>
        </row>
        <row r="1121">
          <cell r="N1121" t="str">
            <v/>
          </cell>
        </row>
        <row r="1122">
          <cell r="N1122" t="str">
            <v/>
          </cell>
        </row>
        <row r="1123">
          <cell r="N1123" t="str">
            <v/>
          </cell>
        </row>
        <row r="1124">
          <cell r="N1124" t="str">
            <v/>
          </cell>
        </row>
        <row r="1125">
          <cell r="N1125" t="str">
            <v/>
          </cell>
        </row>
        <row r="1126">
          <cell r="N1126" t="str">
            <v/>
          </cell>
        </row>
        <row r="1127">
          <cell r="N1127" t="str">
            <v/>
          </cell>
        </row>
        <row r="1128">
          <cell r="N1128" t="str">
            <v/>
          </cell>
        </row>
        <row r="1129">
          <cell r="N1129" t="str">
            <v/>
          </cell>
        </row>
        <row r="1130">
          <cell r="N1130" t="str">
            <v/>
          </cell>
        </row>
        <row r="1131">
          <cell r="N1131" t="str">
            <v/>
          </cell>
        </row>
        <row r="1132">
          <cell r="N1132" t="str">
            <v/>
          </cell>
        </row>
        <row r="1133">
          <cell r="N1133" t="str">
            <v/>
          </cell>
        </row>
        <row r="1134">
          <cell r="N1134" t="str">
            <v/>
          </cell>
        </row>
        <row r="1135">
          <cell r="N1135" t="str">
            <v/>
          </cell>
        </row>
        <row r="1136">
          <cell r="N1136" t="str">
            <v/>
          </cell>
        </row>
        <row r="1137">
          <cell r="N1137" t="str">
            <v/>
          </cell>
        </row>
        <row r="1138">
          <cell r="N1138" t="str">
            <v/>
          </cell>
        </row>
        <row r="1139">
          <cell r="N1139" t="str">
            <v/>
          </cell>
        </row>
        <row r="1140">
          <cell r="N1140" t="str">
            <v/>
          </cell>
        </row>
        <row r="1141">
          <cell r="N1141" t="str">
            <v/>
          </cell>
        </row>
        <row r="1142">
          <cell r="N1142" t="str">
            <v/>
          </cell>
        </row>
        <row r="1143">
          <cell r="N1143" t="str">
            <v/>
          </cell>
        </row>
        <row r="1144">
          <cell r="N1144" t="str">
            <v/>
          </cell>
        </row>
        <row r="1145">
          <cell r="N1145" t="str">
            <v/>
          </cell>
        </row>
        <row r="1146">
          <cell r="N1146" t="str">
            <v/>
          </cell>
        </row>
        <row r="1147">
          <cell r="N1147" t="str">
            <v/>
          </cell>
        </row>
        <row r="1148">
          <cell r="N1148" t="str">
            <v/>
          </cell>
        </row>
        <row r="1149">
          <cell r="N1149" t="str">
            <v/>
          </cell>
        </row>
        <row r="1150">
          <cell r="N1150" t="str">
            <v/>
          </cell>
        </row>
        <row r="1151">
          <cell r="N1151" t="str">
            <v/>
          </cell>
        </row>
        <row r="1152">
          <cell r="N1152" t="str">
            <v/>
          </cell>
        </row>
        <row r="1153">
          <cell r="N1153" t="str">
            <v/>
          </cell>
        </row>
        <row r="1154">
          <cell r="N1154" t="str">
            <v/>
          </cell>
        </row>
        <row r="1155">
          <cell r="N1155" t="str">
            <v/>
          </cell>
        </row>
        <row r="1156">
          <cell r="N1156" t="str">
            <v/>
          </cell>
        </row>
        <row r="1157">
          <cell r="N1157" t="str">
            <v/>
          </cell>
        </row>
        <row r="1158">
          <cell r="N1158" t="str">
            <v/>
          </cell>
        </row>
        <row r="1159">
          <cell r="N1159" t="str">
            <v/>
          </cell>
        </row>
        <row r="1160">
          <cell r="N1160" t="str">
            <v/>
          </cell>
        </row>
        <row r="1161">
          <cell r="N1161" t="str">
            <v/>
          </cell>
        </row>
        <row r="1162">
          <cell r="N1162" t="str">
            <v/>
          </cell>
        </row>
        <row r="1163">
          <cell r="N1163" t="str">
            <v/>
          </cell>
        </row>
        <row r="1164">
          <cell r="N1164" t="str">
            <v/>
          </cell>
        </row>
        <row r="1165">
          <cell r="N1165" t="str">
            <v/>
          </cell>
        </row>
        <row r="1166">
          <cell r="N1166" t="str">
            <v/>
          </cell>
        </row>
        <row r="1167">
          <cell r="N1167" t="str">
            <v/>
          </cell>
        </row>
        <row r="1168">
          <cell r="N1168" t="str">
            <v/>
          </cell>
        </row>
        <row r="1169">
          <cell r="N1169" t="str">
            <v/>
          </cell>
        </row>
        <row r="1170">
          <cell r="N1170" t="str">
            <v/>
          </cell>
        </row>
        <row r="1171">
          <cell r="N1171" t="str">
            <v/>
          </cell>
        </row>
        <row r="1172">
          <cell r="N1172" t="str">
            <v/>
          </cell>
        </row>
        <row r="1173">
          <cell r="N1173" t="str">
            <v/>
          </cell>
        </row>
        <row r="1174">
          <cell r="N1174" t="str">
            <v/>
          </cell>
        </row>
        <row r="1175">
          <cell r="N1175" t="str">
            <v/>
          </cell>
        </row>
        <row r="1176">
          <cell r="N1176" t="str">
            <v/>
          </cell>
        </row>
        <row r="1177">
          <cell r="N1177" t="str">
            <v/>
          </cell>
        </row>
        <row r="1178">
          <cell r="N1178" t="str">
            <v/>
          </cell>
        </row>
        <row r="1179">
          <cell r="N1179" t="str">
            <v/>
          </cell>
        </row>
        <row r="1180">
          <cell r="N1180" t="str">
            <v/>
          </cell>
        </row>
        <row r="1181">
          <cell r="N1181" t="str">
            <v/>
          </cell>
        </row>
        <row r="1182">
          <cell r="N1182" t="str">
            <v/>
          </cell>
        </row>
        <row r="1183">
          <cell r="N1183" t="str">
            <v/>
          </cell>
        </row>
        <row r="1184">
          <cell r="N1184" t="str">
            <v/>
          </cell>
        </row>
        <row r="1185">
          <cell r="N1185" t="str">
            <v/>
          </cell>
        </row>
        <row r="1186">
          <cell r="N1186" t="str">
            <v/>
          </cell>
        </row>
        <row r="1187">
          <cell r="N1187" t="str">
            <v/>
          </cell>
        </row>
        <row r="1188">
          <cell r="N1188" t="str">
            <v/>
          </cell>
        </row>
        <row r="1189">
          <cell r="N1189" t="str">
            <v/>
          </cell>
        </row>
        <row r="1190">
          <cell r="N1190" t="str">
            <v/>
          </cell>
        </row>
        <row r="1191">
          <cell r="N1191" t="str">
            <v/>
          </cell>
        </row>
        <row r="1192">
          <cell r="N1192" t="str">
            <v/>
          </cell>
        </row>
        <row r="1193">
          <cell r="N1193" t="str">
            <v/>
          </cell>
        </row>
        <row r="1194">
          <cell r="N1194" t="str">
            <v/>
          </cell>
        </row>
        <row r="1195">
          <cell r="N1195" t="str">
            <v/>
          </cell>
        </row>
        <row r="1196">
          <cell r="N1196" t="str">
            <v/>
          </cell>
        </row>
        <row r="1197">
          <cell r="N1197" t="str">
            <v/>
          </cell>
        </row>
        <row r="1198">
          <cell r="N1198" t="str">
            <v/>
          </cell>
        </row>
        <row r="1199">
          <cell r="N1199" t="str">
            <v/>
          </cell>
        </row>
        <row r="1200">
          <cell r="N1200" t="str">
            <v/>
          </cell>
        </row>
        <row r="1201">
          <cell r="N1201" t="str">
            <v/>
          </cell>
        </row>
        <row r="1202">
          <cell r="N1202" t="str">
            <v/>
          </cell>
        </row>
        <row r="1203">
          <cell r="N1203" t="str">
            <v/>
          </cell>
        </row>
        <row r="1204">
          <cell r="N1204" t="str">
            <v/>
          </cell>
        </row>
        <row r="1205">
          <cell r="N1205" t="str">
            <v/>
          </cell>
        </row>
        <row r="1206">
          <cell r="N1206" t="str">
            <v/>
          </cell>
        </row>
        <row r="1207">
          <cell r="N1207" t="str">
            <v/>
          </cell>
        </row>
        <row r="1208">
          <cell r="N1208" t="str">
            <v/>
          </cell>
        </row>
        <row r="1209">
          <cell r="N1209" t="str">
            <v/>
          </cell>
        </row>
        <row r="1210">
          <cell r="N1210" t="str">
            <v/>
          </cell>
        </row>
        <row r="1211">
          <cell r="N1211" t="str">
            <v/>
          </cell>
        </row>
        <row r="1212">
          <cell r="N1212" t="str">
            <v/>
          </cell>
        </row>
        <row r="1213">
          <cell r="N1213" t="str">
            <v/>
          </cell>
        </row>
        <row r="1214">
          <cell r="N1214" t="str">
            <v/>
          </cell>
        </row>
        <row r="1215">
          <cell r="N1215" t="str">
            <v/>
          </cell>
        </row>
        <row r="1216">
          <cell r="N1216" t="str">
            <v/>
          </cell>
        </row>
        <row r="1217">
          <cell r="N1217" t="str">
            <v/>
          </cell>
        </row>
        <row r="1218">
          <cell r="N1218" t="str">
            <v/>
          </cell>
        </row>
        <row r="1219">
          <cell r="N1219" t="str">
            <v/>
          </cell>
        </row>
        <row r="1220">
          <cell r="N1220" t="str">
            <v/>
          </cell>
        </row>
        <row r="1221">
          <cell r="N1221" t="str">
            <v/>
          </cell>
        </row>
        <row r="1222">
          <cell r="N1222" t="str">
            <v/>
          </cell>
        </row>
        <row r="1223">
          <cell r="N1223" t="str">
            <v/>
          </cell>
        </row>
        <row r="1224">
          <cell r="N1224" t="str">
            <v/>
          </cell>
        </row>
        <row r="1225">
          <cell r="N1225" t="str">
            <v/>
          </cell>
        </row>
        <row r="1226">
          <cell r="N1226" t="str">
            <v/>
          </cell>
        </row>
        <row r="1227">
          <cell r="N1227" t="str">
            <v/>
          </cell>
        </row>
        <row r="1228">
          <cell r="N1228" t="str">
            <v/>
          </cell>
        </row>
        <row r="1229">
          <cell r="N1229" t="str">
            <v/>
          </cell>
        </row>
        <row r="1230">
          <cell r="N1230" t="str">
            <v/>
          </cell>
        </row>
        <row r="1231">
          <cell r="N1231" t="str">
            <v/>
          </cell>
        </row>
        <row r="1232">
          <cell r="N1232" t="str">
            <v/>
          </cell>
        </row>
        <row r="1233">
          <cell r="N1233" t="str">
            <v/>
          </cell>
        </row>
        <row r="1234">
          <cell r="N1234" t="str">
            <v/>
          </cell>
        </row>
        <row r="1235">
          <cell r="N1235" t="str">
            <v/>
          </cell>
        </row>
        <row r="1236">
          <cell r="N1236" t="str">
            <v/>
          </cell>
        </row>
        <row r="1237">
          <cell r="N1237" t="str">
            <v/>
          </cell>
        </row>
        <row r="1238">
          <cell r="N1238" t="str">
            <v/>
          </cell>
        </row>
        <row r="1239">
          <cell r="N1239" t="str">
            <v/>
          </cell>
        </row>
        <row r="1240">
          <cell r="N1240" t="str">
            <v/>
          </cell>
        </row>
        <row r="1241">
          <cell r="N1241" t="str">
            <v/>
          </cell>
        </row>
        <row r="1242">
          <cell r="N1242" t="str">
            <v/>
          </cell>
        </row>
        <row r="1243">
          <cell r="N1243" t="str">
            <v/>
          </cell>
        </row>
        <row r="1244">
          <cell r="N1244" t="str">
            <v/>
          </cell>
        </row>
        <row r="1245">
          <cell r="N1245" t="str">
            <v/>
          </cell>
        </row>
        <row r="1246">
          <cell r="N1246" t="str">
            <v/>
          </cell>
        </row>
        <row r="1247">
          <cell r="N1247" t="str">
            <v/>
          </cell>
        </row>
        <row r="1248">
          <cell r="N1248" t="str">
            <v/>
          </cell>
        </row>
        <row r="1249">
          <cell r="N1249" t="str">
            <v/>
          </cell>
        </row>
        <row r="1250">
          <cell r="N1250" t="str">
            <v/>
          </cell>
        </row>
        <row r="1251">
          <cell r="N1251" t="str">
            <v/>
          </cell>
        </row>
        <row r="1252">
          <cell r="N1252" t="str">
            <v/>
          </cell>
        </row>
        <row r="1253">
          <cell r="N1253" t="str">
            <v/>
          </cell>
        </row>
        <row r="1254">
          <cell r="N1254" t="str">
            <v/>
          </cell>
        </row>
        <row r="1255">
          <cell r="N1255" t="str">
            <v/>
          </cell>
        </row>
        <row r="1256">
          <cell r="N1256" t="str">
            <v/>
          </cell>
        </row>
        <row r="1257">
          <cell r="N1257" t="str">
            <v/>
          </cell>
        </row>
        <row r="1258">
          <cell r="N1258" t="str">
            <v/>
          </cell>
        </row>
        <row r="1259">
          <cell r="N1259" t="str">
            <v/>
          </cell>
        </row>
        <row r="1260">
          <cell r="N1260" t="str">
            <v/>
          </cell>
        </row>
        <row r="1261">
          <cell r="N1261" t="str">
            <v/>
          </cell>
        </row>
        <row r="1262">
          <cell r="N1262" t="str">
            <v/>
          </cell>
        </row>
        <row r="1263">
          <cell r="N1263" t="str">
            <v/>
          </cell>
        </row>
        <row r="1264">
          <cell r="N1264" t="str">
            <v/>
          </cell>
        </row>
        <row r="1265">
          <cell r="N1265" t="str">
            <v/>
          </cell>
        </row>
        <row r="1266">
          <cell r="N1266" t="str">
            <v/>
          </cell>
        </row>
        <row r="1267">
          <cell r="N1267" t="str">
            <v/>
          </cell>
        </row>
        <row r="1268">
          <cell r="N1268" t="str">
            <v/>
          </cell>
        </row>
        <row r="1269">
          <cell r="N1269" t="str">
            <v/>
          </cell>
        </row>
        <row r="1270">
          <cell r="N1270" t="str">
            <v/>
          </cell>
        </row>
        <row r="1271">
          <cell r="N1271" t="str">
            <v/>
          </cell>
        </row>
        <row r="1272">
          <cell r="N1272" t="str">
            <v/>
          </cell>
        </row>
        <row r="1273">
          <cell r="N1273" t="str">
            <v/>
          </cell>
        </row>
        <row r="1274">
          <cell r="N1274" t="str">
            <v/>
          </cell>
        </row>
        <row r="1275">
          <cell r="N1275" t="str">
            <v/>
          </cell>
        </row>
        <row r="1276">
          <cell r="N1276" t="str">
            <v/>
          </cell>
        </row>
        <row r="1277">
          <cell r="N1277" t="str">
            <v/>
          </cell>
        </row>
        <row r="1278">
          <cell r="N1278" t="str">
            <v/>
          </cell>
        </row>
        <row r="1279">
          <cell r="N1279" t="str">
            <v/>
          </cell>
        </row>
        <row r="1280">
          <cell r="N1280" t="str">
            <v/>
          </cell>
        </row>
        <row r="1281">
          <cell r="N1281" t="str">
            <v/>
          </cell>
        </row>
        <row r="1282">
          <cell r="N1282" t="str">
            <v/>
          </cell>
        </row>
        <row r="1283">
          <cell r="N1283" t="str">
            <v/>
          </cell>
        </row>
        <row r="1284">
          <cell r="N1284" t="str">
            <v/>
          </cell>
        </row>
        <row r="1285">
          <cell r="N1285" t="str">
            <v/>
          </cell>
        </row>
        <row r="1286">
          <cell r="N1286" t="str">
            <v/>
          </cell>
        </row>
        <row r="1287">
          <cell r="N1287" t="str">
            <v/>
          </cell>
        </row>
        <row r="1288">
          <cell r="N1288" t="str">
            <v/>
          </cell>
        </row>
        <row r="1289">
          <cell r="N1289" t="str">
            <v/>
          </cell>
        </row>
        <row r="1290">
          <cell r="N1290" t="str">
            <v/>
          </cell>
        </row>
        <row r="1291">
          <cell r="N1291" t="str">
            <v/>
          </cell>
        </row>
        <row r="1292">
          <cell r="N1292" t="str">
            <v/>
          </cell>
        </row>
        <row r="1293">
          <cell r="N1293" t="str">
            <v/>
          </cell>
        </row>
        <row r="1294">
          <cell r="N1294" t="str">
            <v/>
          </cell>
        </row>
        <row r="1295">
          <cell r="N1295" t="str">
            <v/>
          </cell>
        </row>
        <row r="1296">
          <cell r="N1296" t="str">
            <v/>
          </cell>
        </row>
        <row r="1297">
          <cell r="N1297" t="str">
            <v/>
          </cell>
        </row>
        <row r="1298">
          <cell r="N1298" t="str">
            <v/>
          </cell>
        </row>
        <row r="1299">
          <cell r="N1299" t="str">
            <v/>
          </cell>
        </row>
        <row r="1300">
          <cell r="N1300" t="str">
            <v/>
          </cell>
        </row>
        <row r="1301">
          <cell r="N1301" t="str">
            <v/>
          </cell>
        </row>
        <row r="1302">
          <cell r="N1302" t="str">
            <v/>
          </cell>
        </row>
        <row r="1303">
          <cell r="N1303" t="str">
            <v/>
          </cell>
        </row>
        <row r="1304">
          <cell r="N1304" t="str">
            <v/>
          </cell>
        </row>
        <row r="1305">
          <cell r="N1305" t="str">
            <v/>
          </cell>
        </row>
        <row r="1306">
          <cell r="N1306" t="str">
            <v/>
          </cell>
        </row>
        <row r="1307">
          <cell r="N1307" t="str">
            <v/>
          </cell>
        </row>
        <row r="1308">
          <cell r="N1308" t="str">
            <v/>
          </cell>
        </row>
        <row r="1309">
          <cell r="N1309" t="str">
            <v/>
          </cell>
        </row>
        <row r="1310">
          <cell r="N1310" t="str">
            <v/>
          </cell>
        </row>
        <row r="1311">
          <cell r="N1311" t="str">
            <v/>
          </cell>
        </row>
        <row r="1312">
          <cell r="N1312" t="str">
            <v/>
          </cell>
        </row>
        <row r="1313">
          <cell r="N1313" t="str">
            <v/>
          </cell>
        </row>
        <row r="1314">
          <cell r="N1314" t="str">
            <v/>
          </cell>
        </row>
        <row r="1315">
          <cell r="N1315" t="str">
            <v/>
          </cell>
        </row>
        <row r="1316">
          <cell r="N1316" t="str">
            <v/>
          </cell>
        </row>
        <row r="1317">
          <cell r="N1317" t="str">
            <v/>
          </cell>
        </row>
        <row r="1318">
          <cell r="N1318" t="str">
            <v/>
          </cell>
        </row>
        <row r="1319">
          <cell r="N1319" t="str">
            <v/>
          </cell>
        </row>
        <row r="1320">
          <cell r="N1320" t="str">
            <v/>
          </cell>
        </row>
        <row r="1321">
          <cell r="N1321" t="str">
            <v/>
          </cell>
        </row>
        <row r="1322">
          <cell r="N1322" t="str">
            <v/>
          </cell>
        </row>
        <row r="1323">
          <cell r="N1323" t="str">
            <v/>
          </cell>
        </row>
        <row r="1324">
          <cell r="N1324" t="str">
            <v/>
          </cell>
        </row>
        <row r="1325">
          <cell r="N1325" t="str">
            <v/>
          </cell>
        </row>
        <row r="1326">
          <cell r="N1326" t="str">
            <v/>
          </cell>
        </row>
        <row r="1327">
          <cell r="N1327" t="str">
            <v/>
          </cell>
        </row>
        <row r="1328">
          <cell r="N1328" t="str">
            <v/>
          </cell>
        </row>
        <row r="1329">
          <cell r="N1329" t="str">
            <v/>
          </cell>
        </row>
        <row r="1330">
          <cell r="N1330" t="str">
            <v/>
          </cell>
        </row>
        <row r="1331">
          <cell r="N1331" t="str">
            <v/>
          </cell>
        </row>
        <row r="1332">
          <cell r="N1332" t="str">
            <v/>
          </cell>
        </row>
        <row r="1333">
          <cell r="N1333" t="str">
            <v/>
          </cell>
        </row>
        <row r="1334">
          <cell r="N1334" t="str">
            <v/>
          </cell>
        </row>
        <row r="1335">
          <cell r="N1335" t="str">
            <v/>
          </cell>
        </row>
        <row r="1336">
          <cell r="N1336" t="str">
            <v/>
          </cell>
        </row>
        <row r="1337">
          <cell r="N1337" t="str">
            <v/>
          </cell>
        </row>
        <row r="1338">
          <cell r="N1338" t="str">
            <v/>
          </cell>
        </row>
        <row r="1339">
          <cell r="N1339" t="str">
            <v/>
          </cell>
        </row>
        <row r="1340">
          <cell r="N1340" t="str">
            <v/>
          </cell>
        </row>
        <row r="1341">
          <cell r="N1341" t="str">
            <v/>
          </cell>
        </row>
        <row r="1342">
          <cell r="N1342" t="str">
            <v/>
          </cell>
        </row>
        <row r="1343">
          <cell r="N1343" t="str">
            <v/>
          </cell>
        </row>
        <row r="1344">
          <cell r="N1344" t="str">
            <v/>
          </cell>
        </row>
        <row r="1345">
          <cell r="N1345" t="str">
            <v/>
          </cell>
        </row>
        <row r="1346">
          <cell r="N1346" t="str">
            <v/>
          </cell>
        </row>
        <row r="1347">
          <cell r="N1347" t="str">
            <v/>
          </cell>
        </row>
        <row r="1348">
          <cell r="N1348" t="str">
            <v/>
          </cell>
        </row>
        <row r="1349">
          <cell r="N1349" t="str">
            <v/>
          </cell>
        </row>
        <row r="1350">
          <cell r="N1350" t="str">
            <v/>
          </cell>
        </row>
        <row r="1351">
          <cell r="N1351" t="str">
            <v/>
          </cell>
        </row>
        <row r="1352">
          <cell r="N1352" t="str">
            <v/>
          </cell>
        </row>
        <row r="1353">
          <cell r="N1353" t="str">
            <v/>
          </cell>
        </row>
        <row r="1354">
          <cell r="N1354" t="str">
            <v/>
          </cell>
        </row>
        <row r="1355">
          <cell r="N1355" t="str">
            <v/>
          </cell>
        </row>
        <row r="1356">
          <cell r="N1356" t="str">
            <v/>
          </cell>
        </row>
        <row r="1357">
          <cell r="N1357" t="str">
            <v/>
          </cell>
        </row>
        <row r="1358">
          <cell r="N1358" t="str">
            <v/>
          </cell>
        </row>
        <row r="1359">
          <cell r="N1359" t="str">
            <v/>
          </cell>
        </row>
        <row r="1360">
          <cell r="N1360" t="str">
            <v/>
          </cell>
        </row>
        <row r="1361">
          <cell r="N1361" t="str">
            <v/>
          </cell>
        </row>
        <row r="1362">
          <cell r="N1362" t="str">
            <v/>
          </cell>
        </row>
        <row r="1363">
          <cell r="N1363" t="str">
            <v/>
          </cell>
        </row>
        <row r="1364">
          <cell r="N1364" t="str">
            <v/>
          </cell>
        </row>
        <row r="1365">
          <cell r="N1365" t="str">
            <v/>
          </cell>
        </row>
        <row r="1366">
          <cell r="N1366" t="str">
            <v/>
          </cell>
        </row>
        <row r="1367">
          <cell r="N1367" t="str">
            <v/>
          </cell>
        </row>
        <row r="1368">
          <cell r="N1368" t="str">
            <v/>
          </cell>
        </row>
        <row r="1369">
          <cell r="N1369" t="str">
            <v/>
          </cell>
        </row>
        <row r="1370">
          <cell r="N1370" t="str">
            <v/>
          </cell>
        </row>
        <row r="1371">
          <cell r="N1371" t="str">
            <v/>
          </cell>
        </row>
        <row r="1372">
          <cell r="N1372" t="str">
            <v/>
          </cell>
        </row>
        <row r="1373">
          <cell r="N1373" t="str">
            <v/>
          </cell>
        </row>
        <row r="1374">
          <cell r="N1374" t="str">
            <v/>
          </cell>
        </row>
        <row r="1375">
          <cell r="N1375" t="str">
            <v/>
          </cell>
        </row>
        <row r="1376">
          <cell r="N1376" t="str">
            <v/>
          </cell>
        </row>
        <row r="1377">
          <cell r="N1377" t="str">
            <v/>
          </cell>
        </row>
        <row r="1378">
          <cell r="N1378" t="str">
            <v/>
          </cell>
        </row>
        <row r="1379">
          <cell r="N1379" t="str">
            <v/>
          </cell>
        </row>
        <row r="1380">
          <cell r="N1380" t="str">
            <v/>
          </cell>
        </row>
        <row r="1381">
          <cell r="N1381" t="str">
            <v/>
          </cell>
        </row>
        <row r="1382">
          <cell r="N1382" t="str">
            <v/>
          </cell>
        </row>
        <row r="1383">
          <cell r="N1383" t="str">
            <v/>
          </cell>
        </row>
        <row r="1384">
          <cell r="N1384" t="str">
            <v/>
          </cell>
        </row>
        <row r="1385">
          <cell r="N1385" t="str">
            <v/>
          </cell>
        </row>
        <row r="1386">
          <cell r="N1386" t="str">
            <v/>
          </cell>
        </row>
        <row r="1387">
          <cell r="N1387" t="str">
            <v/>
          </cell>
        </row>
        <row r="1388">
          <cell r="N1388" t="str">
            <v/>
          </cell>
        </row>
        <row r="1389">
          <cell r="N1389" t="str">
            <v/>
          </cell>
        </row>
        <row r="1390">
          <cell r="N1390" t="str">
            <v/>
          </cell>
        </row>
        <row r="1391">
          <cell r="N1391" t="str">
            <v/>
          </cell>
        </row>
        <row r="1392">
          <cell r="N1392" t="str">
            <v/>
          </cell>
        </row>
        <row r="1393">
          <cell r="N1393" t="str">
            <v/>
          </cell>
        </row>
        <row r="1394">
          <cell r="N1394" t="str">
            <v/>
          </cell>
        </row>
        <row r="1395">
          <cell r="N1395" t="str">
            <v/>
          </cell>
        </row>
        <row r="1396">
          <cell r="N1396" t="str">
            <v/>
          </cell>
        </row>
        <row r="1397">
          <cell r="N1397" t="str">
            <v/>
          </cell>
        </row>
        <row r="1398">
          <cell r="N1398" t="str">
            <v/>
          </cell>
        </row>
        <row r="1399">
          <cell r="N1399" t="str">
            <v/>
          </cell>
        </row>
        <row r="1400">
          <cell r="N1400" t="str">
            <v/>
          </cell>
        </row>
        <row r="1401">
          <cell r="N1401" t="str">
            <v/>
          </cell>
        </row>
        <row r="1402">
          <cell r="N1402" t="str">
            <v/>
          </cell>
        </row>
        <row r="1403">
          <cell r="N1403" t="str">
            <v/>
          </cell>
        </row>
        <row r="1404">
          <cell r="N1404" t="str">
            <v/>
          </cell>
        </row>
        <row r="1405">
          <cell r="N1405" t="str">
            <v/>
          </cell>
        </row>
        <row r="1406">
          <cell r="N1406" t="str">
            <v/>
          </cell>
        </row>
        <row r="1407">
          <cell r="N1407" t="str">
            <v/>
          </cell>
        </row>
        <row r="1408">
          <cell r="N1408" t="str">
            <v/>
          </cell>
        </row>
        <row r="1409">
          <cell r="N1409" t="str">
            <v/>
          </cell>
        </row>
        <row r="1410">
          <cell r="N1410" t="str">
            <v/>
          </cell>
        </row>
        <row r="1411">
          <cell r="N1411" t="str">
            <v/>
          </cell>
        </row>
        <row r="1412">
          <cell r="N1412" t="str">
            <v/>
          </cell>
        </row>
        <row r="1413">
          <cell r="N1413" t="str">
            <v/>
          </cell>
        </row>
        <row r="1414">
          <cell r="N1414" t="str">
            <v/>
          </cell>
        </row>
        <row r="1415">
          <cell r="N1415" t="str">
            <v/>
          </cell>
        </row>
        <row r="1416">
          <cell r="N1416" t="str">
            <v/>
          </cell>
        </row>
        <row r="1417">
          <cell r="N1417" t="str">
            <v/>
          </cell>
        </row>
        <row r="1418">
          <cell r="N1418" t="str">
            <v/>
          </cell>
        </row>
        <row r="1419">
          <cell r="N1419" t="str">
            <v/>
          </cell>
        </row>
        <row r="1420">
          <cell r="N1420" t="str">
            <v/>
          </cell>
        </row>
        <row r="1421">
          <cell r="N1421" t="str">
            <v/>
          </cell>
        </row>
        <row r="1422">
          <cell r="N1422" t="str">
            <v/>
          </cell>
        </row>
        <row r="1423">
          <cell r="N1423" t="str">
            <v/>
          </cell>
        </row>
        <row r="1424">
          <cell r="N1424" t="str">
            <v/>
          </cell>
        </row>
        <row r="1425">
          <cell r="N1425" t="str">
            <v/>
          </cell>
        </row>
        <row r="1426">
          <cell r="N1426" t="str">
            <v/>
          </cell>
        </row>
        <row r="1427">
          <cell r="N1427" t="str">
            <v/>
          </cell>
        </row>
        <row r="1428">
          <cell r="N1428" t="str">
            <v/>
          </cell>
        </row>
        <row r="1429">
          <cell r="N1429" t="str">
            <v/>
          </cell>
        </row>
        <row r="1430">
          <cell r="N1430" t="str">
            <v/>
          </cell>
        </row>
        <row r="1431">
          <cell r="N1431" t="str">
            <v/>
          </cell>
        </row>
        <row r="1432">
          <cell r="N1432" t="str">
            <v/>
          </cell>
        </row>
        <row r="1433">
          <cell r="N1433" t="str">
            <v/>
          </cell>
        </row>
        <row r="1434">
          <cell r="N1434" t="str">
            <v/>
          </cell>
        </row>
        <row r="1435">
          <cell r="N1435" t="str">
            <v/>
          </cell>
        </row>
        <row r="1436">
          <cell r="N1436" t="str">
            <v/>
          </cell>
        </row>
        <row r="1437">
          <cell r="N1437" t="str">
            <v/>
          </cell>
        </row>
        <row r="1438">
          <cell r="N1438" t="str">
            <v/>
          </cell>
        </row>
        <row r="1439">
          <cell r="N1439" t="str">
            <v/>
          </cell>
        </row>
        <row r="1440">
          <cell r="N1440" t="str">
            <v/>
          </cell>
        </row>
        <row r="1441">
          <cell r="N1441" t="str">
            <v/>
          </cell>
        </row>
        <row r="1442">
          <cell r="N1442" t="str">
            <v/>
          </cell>
        </row>
        <row r="1443">
          <cell r="N1443" t="str">
            <v/>
          </cell>
        </row>
        <row r="1444">
          <cell r="N1444" t="str">
            <v/>
          </cell>
        </row>
        <row r="1445">
          <cell r="N1445" t="str">
            <v/>
          </cell>
        </row>
        <row r="1446">
          <cell r="N1446" t="str">
            <v/>
          </cell>
        </row>
        <row r="1447">
          <cell r="N1447" t="str">
            <v/>
          </cell>
        </row>
        <row r="1448">
          <cell r="N1448" t="str">
            <v/>
          </cell>
        </row>
        <row r="1449">
          <cell r="N1449" t="str">
            <v/>
          </cell>
        </row>
        <row r="1450">
          <cell r="N1450" t="str">
            <v/>
          </cell>
        </row>
        <row r="1451">
          <cell r="N1451" t="str">
            <v/>
          </cell>
        </row>
        <row r="1452">
          <cell r="N1452" t="str">
            <v/>
          </cell>
        </row>
        <row r="1453">
          <cell r="N1453" t="str">
            <v/>
          </cell>
        </row>
        <row r="1454">
          <cell r="N1454" t="str">
            <v/>
          </cell>
        </row>
        <row r="1455">
          <cell r="N1455" t="str">
            <v/>
          </cell>
        </row>
        <row r="1456">
          <cell r="N1456" t="str">
            <v/>
          </cell>
        </row>
        <row r="1457">
          <cell r="N1457" t="str">
            <v/>
          </cell>
        </row>
        <row r="1458">
          <cell r="N1458" t="str">
            <v/>
          </cell>
        </row>
        <row r="1459">
          <cell r="N1459" t="str">
            <v/>
          </cell>
        </row>
        <row r="1460">
          <cell r="N1460" t="str">
            <v/>
          </cell>
        </row>
        <row r="1461">
          <cell r="N1461" t="str">
            <v/>
          </cell>
        </row>
        <row r="1462">
          <cell r="N1462" t="str">
            <v/>
          </cell>
        </row>
        <row r="1463">
          <cell r="N1463" t="str">
            <v/>
          </cell>
        </row>
        <row r="1464">
          <cell r="N1464" t="str">
            <v/>
          </cell>
        </row>
        <row r="1465">
          <cell r="N1465" t="str">
            <v/>
          </cell>
        </row>
        <row r="1466">
          <cell r="N1466" t="str">
            <v/>
          </cell>
        </row>
        <row r="1467">
          <cell r="N1467" t="str">
            <v/>
          </cell>
        </row>
        <row r="1468">
          <cell r="N1468" t="str">
            <v/>
          </cell>
        </row>
        <row r="1469">
          <cell r="N1469" t="str">
            <v/>
          </cell>
        </row>
        <row r="1470">
          <cell r="N1470" t="str">
            <v/>
          </cell>
        </row>
        <row r="1471">
          <cell r="N1471" t="str">
            <v/>
          </cell>
        </row>
        <row r="1472">
          <cell r="N1472" t="str">
            <v/>
          </cell>
        </row>
        <row r="1473">
          <cell r="N1473" t="str">
            <v/>
          </cell>
        </row>
        <row r="1474">
          <cell r="N1474" t="str">
            <v/>
          </cell>
        </row>
        <row r="1475">
          <cell r="N1475" t="str">
            <v/>
          </cell>
        </row>
        <row r="1476">
          <cell r="N1476" t="str">
            <v/>
          </cell>
        </row>
        <row r="1477">
          <cell r="N1477" t="str">
            <v/>
          </cell>
        </row>
        <row r="1478">
          <cell r="N1478" t="str">
            <v/>
          </cell>
        </row>
        <row r="1479">
          <cell r="N1479" t="str">
            <v/>
          </cell>
        </row>
        <row r="1480">
          <cell r="N1480" t="str">
            <v/>
          </cell>
        </row>
        <row r="1481">
          <cell r="N1481" t="str">
            <v/>
          </cell>
        </row>
        <row r="1482">
          <cell r="N1482" t="str">
            <v/>
          </cell>
        </row>
        <row r="1483">
          <cell r="N1483" t="str">
            <v/>
          </cell>
        </row>
        <row r="1484">
          <cell r="N1484" t="str">
            <v/>
          </cell>
        </row>
        <row r="1485">
          <cell r="N1485" t="str">
            <v/>
          </cell>
        </row>
        <row r="1486">
          <cell r="N1486" t="str">
            <v/>
          </cell>
        </row>
        <row r="1487">
          <cell r="N1487" t="str">
            <v/>
          </cell>
        </row>
        <row r="1488">
          <cell r="N1488" t="str">
            <v/>
          </cell>
        </row>
        <row r="1489">
          <cell r="N1489" t="str">
            <v/>
          </cell>
        </row>
        <row r="1490">
          <cell r="N1490" t="str">
            <v/>
          </cell>
        </row>
        <row r="1491">
          <cell r="N1491" t="str">
            <v/>
          </cell>
        </row>
        <row r="1492">
          <cell r="N1492" t="str">
            <v/>
          </cell>
        </row>
        <row r="1493">
          <cell r="N1493" t="str">
            <v/>
          </cell>
        </row>
        <row r="1494">
          <cell r="N1494" t="str">
            <v/>
          </cell>
        </row>
        <row r="1495">
          <cell r="N1495" t="str">
            <v/>
          </cell>
        </row>
        <row r="1496">
          <cell r="N1496" t="str">
            <v/>
          </cell>
        </row>
        <row r="1497">
          <cell r="N1497" t="str">
            <v/>
          </cell>
        </row>
        <row r="1498">
          <cell r="N1498" t="str">
            <v/>
          </cell>
        </row>
        <row r="1499">
          <cell r="N1499" t="str">
            <v/>
          </cell>
        </row>
        <row r="1500">
          <cell r="N1500" t="str">
            <v/>
          </cell>
        </row>
      </sheetData>
      <sheetData sheetId="4" refreshError="1"/>
      <sheetData sheetId="5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7"/>
  <sheetViews>
    <sheetView zoomScale="90" zoomScaleNormal="90" workbookViewId="0">
      <selection activeCell="B1" sqref="B1"/>
    </sheetView>
  </sheetViews>
  <sheetFormatPr baseColWidth="10" defaultRowHeight="14.5" x14ac:dyDescent="0.35"/>
  <cols>
    <col min="1" max="1" width="5.6328125" customWidth="1"/>
    <col min="2" max="13" width="14.453125" style="1" customWidth="1"/>
  </cols>
  <sheetData>
    <row r="1" spans="1:13" x14ac:dyDescent="0.35">
      <c r="A1" s="7">
        <v>2018</v>
      </c>
      <c r="B1" s="8">
        <f>DATE($A$1,COLUMN()+2,1)</f>
        <v>43191</v>
      </c>
      <c r="C1" s="8">
        <f t="shared" ref="C1:M1" si="0">DATE($A$1,COLUMN()+2,1)</f>
        <v>43221</v>
      </c>
      <c r="D1" s="8">
        <f t="shared" si="0"/>
        <v>43252</v>
      </c>
      <c r="E1" s="8">
        <f t="shared" si="0"/>
        <v>43282</v>
      </c>
      <c r="F1" s="8">
        <f t="shared" si="0"/>
        <v>43313</v>
      </c>
      <c r="G1" s="8">
        <f t="shared" si="0"/>
        <v>43344</v>
      </c>
      <c r="H1" s="8">
        <f t="shared" si="0"/>
        <v>43374</v>
      </c>
      <c r="I1" s="8">
        <f t="shared" si="0"/>
        <v>43405</v>
      </c>
      <c r="J1" s="8">
        <f t="shared" si="0"/>
        <v>43435</v>
      </c>
      <c r="K1" s="8">
        <f t="shared" si="0"/>
        <v>43466</v>
      </c>
      <c r="L1" s="8">
        <f t="shared" si="0"/>
        <v>43497</v>
      </c>
      <c r="M1" s="8">
        <f t="shared" si="0"/>
        <v>43525</v>
      </c>
    </row>
    <row r="2" spans="1:13" x14ac:dyDescent="0.35">
      <c r="B2" s="6">
        <f t="shared" ref="B2:M2" si="1">IF(OR(COUNTIF(JF,B1),WEEKDAY(B1,2)&gt;5),WORKDAY(B1,1,JF),B1)</f>
        <v>43193</v>
      </c>
      <c r="C2" s="6">
        <f t="shared" si="1"/>
        <v>43222</v>
      </c>
      <c r="D2" s="6">
        <f t="shared" si="1"/>
        <v>43252</v>
      </c>
      <c r="E2" s="6">
        <f t="shared" si="1"/>
        <v>43283</v>
      </c>
      <c r="F2" s="6">
        <f t="shared" si="1"/>
        <v>43313</v>
      </c>
      <c r="G2" s="6">
        <f t="shared" si="1"/>
        <v>43346</v>
      </c>
      <c r="H2" s="6">
        <f t="shared" si="1"/>
        <v>43374</v>
      </c>
      <c r="I2" s="6">
        <f t="shared" si="1"/>
        <v>43406</v>
      </c>
      <c r="J2" s="6">
        <f t="shared" si="1"/>
        <v>43437</v>
      </c>
      <c r="K2" s="6">
        <f t="shared" si="1"/>
        <v>43467</v>
      </c>
      <c r="L2" s="6">
        <f t="shared" si="1"/>
        <v>43497</v>
      </c>
      <c r="M2" s="6">
        <f t="shared" si="1"/>
        <v>43525</v>
      </c>
    </row>
    <row r="3" spans="1:13" x14ac:dyDescent="0.35">
      <c r="B3" s="6">
        <f t="shared" ref="B3:B24" si="2">WORKDAY(B2,1,JF)</f>
        <v>43194</v>
      </c>
      <c r="C3" s="6">
        <f t="shared" ref="C3:C24" si="3">WORKDAY(C2,1,JF)</f>
        <v>43223</v>
      </c>
      <c r="D3" s="6">
        <f t="shared" ref="D3:D24" si="4">WORKDAY(D2,1,JF)</f>
        <v>43255</v>
      </c>
      <c r="E3" s="6">
        <f t="shared" ref="E3:E24" si="5">WORKDAY(E2,1,JF)</f>
        <v>43284</v>
      </c>
      <c r="F3" s="6">
        <f t="shared" ref="F3:F24" si="6">WORKDAY(F2,1,JF)</f>
        <v>43314</v>
      </c>
      <c r="G3" s="6">
        <f t="shared" ref="G3:G24" si="7">WORKDAY(G2,1,JF)</f>
        <v>43347</v>
      </c>
      <c r="H3" s="6">
        <f t="shared" ref="H3:H24" si="8">WORKDAY(H2,1,JF)</f>
        <v>43375</v>
      </c>
      <c r="I3" s="6">
        <f t="shared" ref="I3:I24" si="9">WORKDAY(I2,1,JF)</f>
        <v>43409</v>
      </c>
      <c r="J3" s="6">
        <f t="shared" ref="J3:J24" si="10">WORKDAY(J2,1,JF)</f>
        <v>43438</v>
      </c>
      <c r="K3" s="6">
        <f t="shared" ref="K3:K24" si="11">WORKDAY(K2,1,JF)</f>
        <v>43468</v>
      </c>
      <c r="L3" s="6">
        <f t="shared" ref="L3:L24" si="12">WORKDAY(L2,1,JF)</f>
        <v>43500</v>
      </c>
      <c r="M3" s="6">
        <f t="shared" ref="M3:M24" si="13">WORKDAY(M2,1,JF)</f>
        <v>43528</v>
      </c>
    </row>
    <row r="4" spans="1:13" s="5" customFormat="1" x14ac:dyDescent="0.35">
      <c r="B4" s="6">
        <f t="shared" si="2"/>
        <v>43195</v>
      </c>
      <c r="C4" s="6">
        <f t="shared" si="3"/>
        <v>43224</v>
      </c>
      <c r="D4" s="6">
        <f t="shared" si="4"/>
        <v>43256</v>
      </c>
      <c r="E4" s="6">
        <f t="shared" si="5"/>
        <v>43285</v>
      </c>
      <c r="F4" s="6">
        <f t="shared" si="6"/>
        <v>43315</v>
      </c>
      <c r="G4" s="6">
        <f t="shared" si="7"/>
        <v>43348</v>
      </c>
      <c r="H4" s="6">
        <f t="shared" si="8"/>
        <v>43376</v>
      </c>
      <c r="I4" s="6">
        <f t="shared" si="9"/>
        <v>43410</v>
      </c>
      <c r="J4" s="6">
        <f t="shared" si="10"/>
        <v>43439</v>
      </c>
      <c r="K4" s="6">
        <f t="shared" si="11"/>
        <v>43469</v>
      </c>
      <c r="L4" s="6">
        <f t="shared" si="12"/>
        <v>43501</v>
      </c>
      <c r="M4" s="6">
        <f t="shared" si="13"/>
        <v>43529</v>
      </c>
    </row>
    <row r="5" spans="1:13" x14ac:dyDescent="0.35">
      <c r="B5" s="6">
        <f t="shared" si="2"/>
        <v>43196</v>
      </c>
      <c r="C5" s="6">
        <f t="shared" si="3"/>
        <v>43227</v>
      </c>
      <c r="D5" s="6">
        <f t="shared" si="4"/>
        <v>43257</v>
      </c>
      <c r="E5" s="6">
        <f t="shared" si="5"/>
        <v>43286</v>
      </c>
      <c r="F5" s="6">
        <f t="shared" si="6"/>
        <v>43318</v>
      </c>
      <c r="G5" s="6">
        <f t="shared" si="7"/>
        <v>43349</v>
      </c>
      <c r="H5" s="6">
        <f t="shared" si="8"/>
        <v>43377</v>
      </c>
      <c r="I5" s="6">
        <f t="shared" si="9"/>
        <v>43411</v>
      </c>
      <c r="J5" s="6">
        <f t="shared" si="10"/>
        <v>43440</v>
      </c>
      <c r="K5" s="6">
        <f t="shared" si="11"/>
        <v>43472</v>
      </c>
      <c r="L5" s="6">
        <f t="shared" si="12"/>
        <v>43502</v>
      </c>
      <c r="M5" s="6">
        <f t="shared" si="13"/>
        <v>43530</v>
      </c>
    </row>
    <row r="6" spans="1:13" x14ac:dyDescent="0.35">
      <c r="B6" s="6">
        <f t="shared" si="2"/>
        <v>43199</v>
      </c>
      <c r="C6" s="6">
        <f t="shared" si="3"/>
        <v>43229</v>
      </c>
      <c r="D6" s="6">
        <f t="shared" si="4"/>
        <v>43258</v>
      </c>
      <c r="E6" s="6">
        <f t="shared" si="5"/>
        <v>43287</v>
      </c>
      <c r="F6" s="6">
        <f t="shared" si="6"/>
        <v>43319</v>
      </c>
      <c r="G6" s="6">
        <f t="shared" si="7"/>
        <v>43350</v>
      </c>
      <c r="H6" s="6">
        <f t="shared" si="8"/>
        <v>43378</v>
      </c>
      <c r="I6" s="6">
        <f t="shared" si="9"/>
        <v>43412</v>
      </c>
      <c r="J6" s="6">
        <f t="shared" si="10"/>
        <v>43441</v>
      </c>
      <c r="K6" s="6">
        <f t="shared" si="11"/>
        <v>43473</v>
      </c>
      <c r="L6" s="6">
        <f t="shared" si="12"/>
        <v>43503</v>
      </c>
      <c r="M6" s="6">
        <f t="shared" si="13"/>
        <v>43531</v>
      </c>
    </row>
    <row r="7" spans="1:13" x14ac:dyDescent="0.35">
      <c r="B7" s="6">
        <f t="shared" si="2"/>
        <v>43200</v>
      </c>
      <c r="C7" s="6">
        <f t="shared" si="3"/>
        <v>43231</v>
      </c>
      <c r="D7" s="6">
        <f t="shared" si="4"/>
        <v>43259</v>
      </c>
      <c r="E7" s="6">
        <f t="shared" si="5"/>
        <v>43290</v>
      </c>
      <c r="F7" s="6">
        <f t="shared" si="6"/>
        <v>43320</v>
      </c>
      <c r="G7" s="6">
        <f t="shared" si="7"/>
        <v>43353</v>
      </c>
      <c r="H7" s="6">
        <f t="shared" si="8"/>
        <v>43381</v>
      </c>
      <c r="I7" s="6">
        <f t="shared" si="9"/>
        <v>43413</v>
      </c>
      <c r="J7" s="6">
        <f t="shared" si="10"/>
        <v>43444</v>
      </c>
      <c r="K7" s="6">
        <f t="shared" si="11"/>
        <v>43474</v>
      </c>
      <c r="L7" s="6">
        <f t="shared" si="12"/>
        <v>43504</v>
      </c>
      <c r="M7" s="6">
        <f t="shared" si="13"/>
        <v>43532</v>
      </c>
    </row>
    <row r="8" spans="1:13" x14ac:dyDescent="0.35">
      <c r="B8" s="6">
        <f t="shared" si="2"/>
        <v>43201</v>
      </c>
      <c r="C8" s="6">
        <f t="shared" si="3"/>
        <v>43234</v>
      </c>
      <c r="D8" s="6">
        <f t="shared" si="4"/>
        <v>43262</v>
      </c>
      <c r="E8" s="6">
        <f t="shared" si="5"/>
        <v>43291</v>
      </c>
      <c r="F8" s="6">
        <f t="shared" si="6"/>
        <v>43321</v>
      </c>
      <c r="G8" s="6">
        <f t="shared" si="7"/>
        <v>43354</v>
      </c>
      <c r="H8" s="6">
        <f t="shared" si="8"/>
        <v>43382</v>
      </c>
      <c r="I8" s="6">
        <f t="shared" si="9"/>
        <v>43416</v>
      </c>
      <c r="J8" s="6">
        <f t="shared" si="10"/>
        <v>43445</v>
      </c>
      <c r="K8" s="6">
        <f t="shared" si="11"/>
        <v>43475</v>
      </c>
      <c r="L8" s="6">
        <f t="shared" si="12"/>
        <v>43507</v>
      </c>
      <c r="M8" s="6">
        <f t="shared" si="13"/>
        <v>43535</v>
      </c>
    </row>
    <row r="9" spans="1:13" x14ac:dyDescent="0.35">
      <c r="B9" s="6">
        <f t="shared" si="2"/>
        <v>43202</v>
      </c>
      <c r="C9" s="6">
        <f t="shared" si="3"/>
        <v>43235</v>
      </c>
      <c r="D9" s="6">
        <f t="shared" si="4"/>
        <v>43263</v>
      </c>
      <c r="E9" s="6">
        <f t="shared" si="5"/>
        <v>43292</v>
      </c>
      <c r="F9" s="6">
        <f t="shared" si="6"/>
        <v>43322</v>
      </c>
      <c r="G9" s="6">
        <f t="shared" si="7"/>
        <v>43355</v>
      </c>
      <c r="H9" s="6">
        <f t="shared" si="8"/>
        <v>43383</v>
      </c>
      <c r="I9" s="6">
        <f t="shared" si="9"/>
        <v>43417</v>
      </c>
      <c r="J9" s="6">
        <f t="shared" si="10"/>
        <v>43446</v>
      </c>
      <c r="K9" s="6">
        <f t="shared" si="11"/>
        <v>43476</v>
      </c>
      <c r="L9" s="6">
        <f t="shared" si="12"/>
        <v>43508</v>
      </c>
      <c r="M9" s="6">
        <f t="shared" si="13"/>
        <v>43536</v>
      </c>
    </row>
    <row r="10" spans="1:13" x14ac:dyDescent="0.35">
      <c r="B10" s="6">
        <f t="shared" si="2"/>
        <v>43203</v>
      </c>
      <c r="C10" s="6">
        <f t="shared" si="3"/>
        <v>43236</v>
      </c>
      <c r="D10" s="6">
        <f t="shared" si="4"/>
        <v>43264</v>
      </c>
      <c r="E10" s="6">
        <f t="shared" si="5"/>
        <v>43293</v>
      </c>
      <c r="F10" s="6">
        <f t="shared" si="6"/>
        <v>43325</v>
      </c>
      <c r="G10" s="6">
        <f t="shared" si="7"/>
        <v>43356</v>
      </c>
      <c r="H10" s="6">
        <f t="shared" si="8"/>
        <v>43384</v>
      </c>
      <c r="I10" s="6">
        <f t="shared" si="9"/>
        <v>43418</v>
      </c>
      <c r="J10" s="6">
        <f t="shared" si="10"/>
        <v>43447</v>
      </c>
      <c r="K10" s="6">
        <f t="shared" si="11"/>
        <v>43479</v>
      </c>
      <c r="L10" s="6">
        <f t="shared" si="12"/>
        <v>43509</v>
      </c>
      <c r="M10" s="6">
        <f t="shared" si="13"/>
        <v>43537</v>
      </c>
    </row>
    <row r="11" spans="1:13" x14ac:dyDescent="0.35">
      <c r="B11" s="6">
        <f t="shared" si="2"/>
        <v>43206</v>
      </c>
      <c r="C11" s="6">
        <f t="shared" si="3"/>
        <v>43237</v>
      </c>
      <c r="D11" s="6">
        <f t="shared" si="4"/>
        <v>43265</v>
      </c>
      <c r="E11" s="6">
        <f t="shared" si="5"/>
        <v>43294</v>
      </c>
      <c r="F11" s="6">
        <f t="shared" si="6"/>
        <v>43326</v>
      </c>
      <c r="G11" s="6">
        <f t="shared" si="7"/>
        <v>43357</v>
      </c>
      <c r="H11" s="6">
        <f t="shared" si="8"/>
        <v>43385</v>
      </c>
      <c r="I11" s="6">
        <f t="shared" si="9"/>
        <v>43419</v>
      </c>
      <c r="J11" s="6">
        <f t="shared" si="10"/>
        <v>43448</v>
      </c>
      <c r="K11" s="6">
        <f t="shared" si="11"/>
        <v>43480</v>
      </c>
      <c r="L11" s="6">
        <f t="shared" si="12"/>
        <v>43510</v>
      </c>
      <c r="M11" s="6">
        <f t="shared" si="13"/>
        <v>43538</v>
      </c>
    </row>
    <row r="12" spans="1:13" x14ac:dyDescent="0.35">
      <c r="B12" s="6">
        <f t="shared" si="2"/>
        <v>43207</v>
      </c>
      <c r="C12" s="6">
        <f t="shared" si="3"/>
        <v>43238</v>
      </c>
      <c r="D12" s="6">
        <f t="shared" si="4"/>
        <v>43266</v>
      </c>
      <c r="E12" s="6">
        <f t="shared" si="5"/>
        <v>43297</v>
      </c>
      <c r="F12" s="6">
        <f t="shared" si="6"/>
        <v>43328</v>
      </c>
      <c r="G12" s="6">
        <f t="shared" si="7"/>
        <v>43360</v>
      </c>
      <c r="H12" s="6">
        <f t="shared" si="8"/>
        <v>43388</v>
      </c>
      <c r="I12" s="6">
        <f t="shared" si="9"/>
        <v>43420</v>
      </c>
      <c r="J12" s="6">
        <f t="shared" si="10"/>
        <v>43451</v>
      </c>
      <c r="K12" s="6">
        <f t="shared" si="11"/>
        <v>43481</v>
      </c>
      <c r="L12" s="6">
        <f t="shared" si="12"/>
        <v>43511</v>
      </c>
      <c r="M12" s="6">
        <f t="shared" si="13"/>
        <v>43539</v>
      </c>
    </row>
    <row r="13" spans="1:13" x14ac:dyDescent="0.35">
      <c r="B13" s="6">
        <f t="shared" si="2"/>
        <v>43208</v>
      </c>
      <c r="C13" s="6">
        <f t="shared" si="3"/>
        <v>43242</v>
      </c>
      <c r="D13" s="6">
        <f t="shared" si="4"/>
        <v>43269</v>
      </c>
      <c r="E13" s="6">
        <f t="shared" si="5"/>
        <v>43298</v>
      </c>
      <c r="F13" s="6">
        <f t="shared" si="6"/>
        <v>43329</v>
      </c>
      <c r="G13" s="6">
        <f t="shared" si="7"/>
        <v>43361</v>
      </c>
      <c r="H13" s="6">
        <f t="shared" si="8"/>
        <v>43389</v>
      </c>
      <c r="I13" s="6">
        <f t="shared" si="9"/>
        <v>43423</v>
      </c>
      <c r="J13" s="6">
        <f t="shared" si="10"/>
        <v>43452</v>
      </c>
      <c r="K13" s="6">
        <f t="shared" si="11"/>
        <v>43482</v>
      </c>
      <c r="L13" s="6">
        <f t="shared" si="12"/>
        <v>43514</v>
      </c>
      <c r="M13" s="6">
        <f t="shared" si="13"/>
        <v>43542</v>
      </c>
    </row>
    <row r="14" spans="1:13" x14ac:dyDescent="0.35">
      <c r="B14" s="6">
        <f t="shared" si="2"/>
        <v>43209</v>
      </c>
      <c r="C14" s="6">
        <f t="shared" si="3"/>
        <v>43243</v>
      </c>
      <c r="D14" s="6">
        <f t="shared" si="4"/>
        <v>43270</v>
      </c>
      <c r="E14" s="6">
        <f t="shared" si="5"/>
        <v>43299</v>
      </c>
      <c r="F14" s="6">
        <f t="shared" si="6"/>
        <v>43332</v>
      </c>
      <c r="G14" s="6">
        <f t="shared" si="7"/>
        <v>43362</v>
      </c>
      <c r="H14" s="6">
        <f t="shared" si="8"/>
        <v>43390</v>
      </c>
      <c r="I14" s="6">
        <f t="shared" si="9"/>
        <v>43424</v>
      </c>
      <c r="J14" s="6">
        <f t="shared" si="10"/>
        <v>43453</v>
      </c>
      <c r="K14" s="6">
        <f t="shared" si="11"/>
        <v>43483</v>
      </c>
      <c r="L14" s="6">
        <f t="shared" si="12"/>
        <v>43515</v>
      </c>
      <c r="M14" s="6">
        <f t="shared" si="13"/>
        <v>43543</v>
      </c>
    </row>
    <row r="15" spans="1:13" x14ac:dyDescent="0.35">
      <c r="B15" s="6">
        <f t="shared" si="2"/>
        <v>43210</v>
      </c>
      <c r="C15" s="6">
        <f t="shared" si="3"/>
        <v>43244</v>
      </c>
      <c r="D15" s="6">
        <f t="shared" si="4"/>
        <v>43271</v>
      </c>
      <c r="E15" s="6">
        <f t="shared" si="5"/>
        <v>43300</v>
      </c>
      <c r="F15" s="6">
        <f t="shared" si="6"/>
        <v>43333</v>
      </c>
      <c r="G15" s="6">
        <f t="shared" si="7"/>
        <v>43363</v>
      </c>
      <c r="H15" s="6">
        <f t="shared" si="8"/>
        <v>43391</v>
      </c>
      <c r="I15" s="6">
        <f t="shared" si="9"/>
        <v>43425</v>
      </c>
      <c r="J15" s="6">
        <f t="shared" si="10"/>
        <v>43454</v>
      </c>
      <c r="K15" s="6">
        <f t="shared" si="11"/>
        <v>43486</v>
      </c>
      <c r="L15" s="6">
        <f t="shared" si="12"/>
        <v>43516</v>
      </c>
      <c r="M15" s="6">
        <f t="shared" si="13"/>
        <v>43544</v>
      </c>
    </row>
    <row r="16" spans="1:13" x14ac:dyDescent="0.35">
      <c r="B16" s="6">
        <f t="shared" si="2"/>
        <v>43213</v>
      </c>
      <c r="C16" s="6">
        <f t="shared" si="3"/>
        <v>43245</v>
      </c>
      <c r="D16" s="6">
        <f t="shared" si="4"/>
        <v>43272</v>
      </c>
      <c r="E16" s="6">
        <f t="shared" si="5"/>
        <v>43301</v>
      </c>
      <c r="F16" s="6">
        <f t="shared" si="6"/>
        <v>43334</v>
      </c>
      <c r="G16" s="6">
        <f t="shared" si="7"/>
        <v>43364</v>
      </c>
      <c r="H16" s="6">
        <f t="shared" si="8"/>
        <v>43392</v>
      </c>
      <c r="I16" s="6">
        <f t="shared" si="9"/>
        <v>43426</v>
      </c>
      <c r="J16" s="6">
        <f t="shared" si="10"/>
        <v>43455</v>
      </c>
      <c r="K16" s="6">
        <f t="shared" si="11"/>
        <v>43487</v>
      </c>
      <c r="L16" s="6">
        <f t="shared" si="12"/>
        <v>43517</v>
      </c>
      <c r="M16" s="6">
        <f t="shared" si="13"/>
        <v>43545</v>
      </c>
    </row>
    <row r="17" spans="2:13" x14ac:dyDescent="0.35">
      <c r="B17" s="6">
        <f t="shared" si="2"/>
        <v>43214</v>
      </c>
      <c r="C17" s="6">
        <f t="shared" si="3"/>
        <v>43248</v>
      </c>
      <c r="D17" s="6">
        <f t="shared" si="4"/>
        <v>43273</v>
      </c>
      <c r="E17" s="6">
        <f t="shared" si="5"/>
        <v>43304</v>
      </c>
      <c r="F17" s="6">
        <f t="shared" si="6"/>
        <v>43335</v>
      </c>
      <c r="G17" s="6">
        <f t="shared" si="7"/>
        <v>43367</v>
      </c>
      <c r="H17" s="6">
        <f t="shared" si="8"/>
        <v>43395</v>
      </c>
      <c r="I17" s="6">
        <f t="shared" si="9"/>
        <v>43427</v>
      </c>
      <c r="J17" s="6">
        <f t="shared" si="10"/>
        <v>43458</v>
      </c>
      <c r="K17" s="6">
        <f t="shared" si="11"/>
        <v>43488</v>
      </c>
      <c r="L17" s="6">
        <f t="shared" si="12"/>
        <v>43518</v>
      </c>
      <c r="M17" s="6">
        <f t="shared" si="13"/>
        <v>43546</v>
      </c>
    </row>
    <row r="18" spans="2:13" x14ac:dyDescent="0.35">
      <c r="B18" s="6">
        <f t="shared" si="2"/>
        <v>43215</v>
      </c>
      <c r="C18" s="6">
        <f t="shared" si="3"/>
        <v>43249</v>
      </c>
      <c r="D18" s="6">
        <f t="shared" si="4"/>
        <v>43276</v>
      </c>
      <c r="E18" s="6">
        <f t="shared" si="5"/>
        <v>43305</v>
      </c>
      <c r="F18" s="6">
        <f t="shared" si="6"/>
        <v>43336</v>
      </c>
      <c r="G18" s="6">
        <f t="shared" si="7"/>
        <v>43368</v>
      </c>
      <c r="H18" s="6">
        <f t="shared" si="8"/>
        <v>43396</v>
      </c>
      <c r="I18" s="6">
        <f t="shared" si="9"/>
        <v>43430</v>
      </c>
      <c r="J18" s="6">
        <f t="shared" si="10"/>
        <v>43460</v>
      </c>
      <c r="K18" s="6">
        <f t="shared" si="11"/>
        <v>43489</v>
      </c>
      <c r="L18" s="6">
        <f t="shared" si="12"/>
        <v>43521</v>
      </c>
      <c r="M18" s="6">
        <f t="shared" si="13"/>
        <v>43549</v>
      </c>
    </row>
    <row r="19" spans="2:13" x14ac:dyDescent="0.35">
      <c r="B19" s="6">
        <f t="shared" si="2"/>
        <v>43216</v>
      </c>
      <c r="C19" s="6">
        <f t="shared" si="3"/>
        <v>43250</v>
      </c>
      <c r="D19" s="6">
        <f t="shared" si="4"/>
        <v>43277</v>
      </c>
      <c r="E19" s="6">
        <f t="shared" si="5"/>
        <v>43306</v>
      </c>
      <c r="F19" s="6">
        <f t="shared" si="6"/>
        <v>43339</v>
      </c>
      <c r="G19" s="6">
        <f t="shared" si="7"/>
        <v>43369</v>
      </c>
      <c r="H19" s="6">
        <f t="shared" si="8"/>
        <v>43397</v>
      </c>
      <c r="I19" s="6">
        <f t="shared" si="9"/>
        <v>43431</v>
      </c>
      <c r="J19" s="6">
        <f t="shared" si="10"/>
        <v>43461</v>
      </c>
      <c r="K19" s="6">
        <f t="shared" si="11"/>
        <v>43490</v>
      </c>
      <c r="L19" s="6">
        <f t="shared" si="12"/>
        <v>43522</v>
      </c>
      <c r="M19" s="6">
        <f t="shared" si="13"/>
        <v>43550</v>
      </c>
    </row>
    <row r="20" spans="2:13" x14ac:dyDescent="0.35">
      <c r="B20" s="6">
        <f t="shared" si="2"/>
        <v>43217</v>
      </c>
      <c r="C20" s="6">
        <f t="shared" si="3"/>
        <v>43251</v>
      </c>
      <c r="D20" s="6">
        <f t="shared" si="4"/>
        <v>43278</v>
      </c>
      <c r="E20" s="6">
        <f t="shared" si="5"/>
        <v>43307</v>
      </c>
      <c r="F20" s="6">
        <f t="shared" si="6"/>
        <v>43340</v>
      </c>
      <c r="G20" s="6">
        <f t="shared" si="7"/>
        <v>43370</v>
      </c>
      <c r="H20" s="6">
        <f t="shared" si="8"/>
        <v>43398</v>
      </c>
      <c r="I20" s="6">
        <f t="shared" si="9"/>
        <v>43432</v>
      </c>
      <c r="J20" s="6">
        <f t="shared" si="10"/>
        <v>43462</v>
      </c>
      <c r="K20" s="6">
        <f t="shared" si="11"/>
        <v>43493</v>
      </c>
      <c r="L20" s="6">
        <f t="shared" si="12"/>
        <v>43523</v>
      </c>
      <c r="M20" s="6">
        <f t="shared" si="13"/>
        <v>43551</v>
      </c>
    </row>
    <row r="21" spans="2:13" x14ac:dyDescent="0.35">
      <c r="B21" s="6">
        <f t="shared" si="2"/>
        <v>43220</v>
      </c>
      <c r="C21" s="6">
        <f t="shared" si="3"/>
        <v>43252</v>
      </c>
      <c r="D21" s="6">
        <f t="shared" si="4"/>
        <v>43279</v>
      </c>
      <c r="E21" s="6">
        <f t="shared" si="5"/>
        <v>43308</v>
      </c>
      <c r="F21" s="6">
        <f t="shared" si="6"/>
        <v>43341</v>
      </c>
      <c r="G21" s="6">
        <f t="shared" si="7"/>
        <v>43371</v>
      </c>
      <c r="H21" s="6">
        <f t="shared" si="8"/>
        <v>43399</v>
      </c>
      <c r="I21" s="6">
        <f t="shared" si="9"/>
        <v>43433</v>
      </c>
      <c r="J21" s="6">
        <f t="shared" si="10"/>
        <v>43465</v>
      </c>
      <c r="K21" s="6">
        <f t="shared" si="11"/>
        <v>43494</v>
      </c>
      <c r="L21" s="6">
        <f t="shared" si="12"/>
        <v>43524</v>
      </c>
      <c r="M21" s="6">
        <f t="shared" si="13"/>
        <v>43552</v>
      </c>
    </row>
    <row r="22" spans="2:13" x14ac:dyDescent="0.35">
      <c r="B22" s="6">
        <f t="shared" si="2"/>
        <v>43222</v>
      </c>
      <c r="C22" s="6">
        <f t="shared" si="3"/>
        <v>43255</v>
      </c>
      <c r="D22" s="6">
        <f t="shared" si="4"/>
        <v>43280</v>
      </c>
      <c r="E22" s="6">
        <f t="shared" si="5"/>
        <v>43311</v>
      </c>
      <c r="F22" s="6">
        <f t="shared" si="6"/>
        <v>43342</v>
      </c>
      <c r="G22" s="6">
        <f t="shared" si="7"/>
        <v>43374</v>
      </c>
      <c r="H22" s="6">
        <f t="shared" si="8"/>
        <v>43402</v>
      </c>
      <c r="I22" s="6">
        <f t="shared" si="9"/>
        <v>43434</v>
      </c>
      <c r="J22" s="6">
        <f t="shared" si="10"/>
        <v>43467</v>
      </c>
      <c r="K22" s="6">
        <f t="shared" si="11"/>
        <v>43495</v>
      </c>
      <c r="L22" s="6">
        <f t="shared" si="12"/>
        <v>43525</v>
      </c>
      <c r="M22" s="6">
        <f t="shared" si="13"/>
        <v>43553</v>
      </c>
    </row>
    <row r="23" spans="2:13" ht="15" customHeight="1" x14ac:dyDescent="0.35">
      <c r="B23" s="6">
        <f t="shared" si="2"/>
        <v>43223</v>
      </c>
      <c r="C23" s="6">
        <f t="shared" si="3"/>
        <v>43256</v>
      </c>
      <c r="D23" s="6">
        <f t="shared" si="4"/>
        <v>43283</v>
      </c>
      <c r="E23" s="6">
        <f t="shared" si="5"/>
        <v>43312</v>
      </c>
      <c r="F23" s="6">
        <f t="shared" si="6"/>
        <v>43343</v>
      </c>
      <c r="G23" s="6">
        <f t="shared" si="7"/>
        <v>43375</v>
      </c>
      <c r="H23" s="6">
        <f t="shared" si="8"/>
        <v>43403</v>
      </c>
      <c r="I23" s="6">
        <f t="shared" si="9"/>
        <v>43437</v>
      </c>
      <c r="J23" s="6">
        <f t="shared" si="10"/>
        <v>43468</v>
      </c>
      <c r="K23" s="6">
        <f t="shared" si="11"/>
        <v>43496</v>
      </c>
      <c r="L23" s="6">
        <f t="shared" si="12"/>
        <v>43528</v>
      </c>
      <c r="M23" s="6">
        <f t="shared" si="13"/>
        <v>43556</v>
      </c>
    </row>
    <row r="24" spans="2:13" x14ac:dyDescent="0.35">
      <c r="B24" s="6">
        <f t="shared" si="2"/>
        <v>43224</v>
      </c>
      <c r="C24" s="6">
        <f t="shared" si="3"/>
        <v>43257</v>
      </c>
      <c r="D24" s="6">
        <f t="shared" si="4"/>
        <v>43284</v>
      </c>
      <c r="E24" s="6">
        <f t="shared" si="5"/>
        <v>43313</v>
      </c>
      <c r="F24" s="6">
        <f t="shared" si="6"/>
        <v>43346</v>
      </c>
      <c r="G24" s="6">
        <f t="shared" si="7"/>
        <v>43376</v>
      </c>
      <c r="H24" s="6">
        <f t="shared" si="8"/>
        <v>43404</v>
      </c>
      <c r="I24" s="6">
        <f t="shared" si="9"/>
        <v>43438</v>
      </c>
      <c r="J24" s="6">
        <f t="shared" si="10"/>
        <v>43469</v>
      </c>
      <c r="K24" s="6">
        <f t="shared" si="11"/>
        <v>43497</v>
      </c>
      <c r="L24" s="6">
        <f t="shared" si="12"/>
        <v>43529</v>
      </c>
      <c r="M24" s="6">
        <f t="shared" si="13"/>
        <v>43557</v>
      </c>
    </row>
    <row r="27" spans="2:13" x14ac:dyDescent="0.35">
      <c r="B27"/>
      <c r="C27"/>
      <c r="D27"/>
      <c r="E27"/>
      <c r="F27"/>
      <c r="G27"/>
      <c r="H27"/>
      <c r="I27"/>
      <c r="J27"/>
      <c r="K27"/>
      <c r="L27"/>
      <c r="M27"/>
    </row>
  </sheetData>
  <conditionalFormatting sqref="B2:M24">
    <cfRule type="expression" dxfId="0" priority="1">
      <formula>MONTH(B2)&lt;&gt;MONTH(B$1)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5"/>
  <sheetViews>
    <sheetView workbookViewId="0">
      <selection activeCell="F1" sqref="F1"/>
    </sheetView>
  </sheetViews>
  <sheetFormatPr baseColWidth="10" defaultColWidth="9.54296875" defaultRowHeight="14.5" x14ac:dyDescent="0.35"/>
  <cols>
    <col min="1" max="1" width="11.1796875" customWidth="1"/>
    <col min="2" max="2" width="17" customWidth="1"/>
    <col min="3" max="3" width="17.81640625" customWidth="1"/>
  </cols>
  <sheetData>
    <row r="1" spans="1:3" x14ac:dyDescent="0.35">
      <c r="A1" s="2">
        <f>calend!A1</f>
        <v>2018</v>
      </c>
      <c r="B1" s="3" t="s">
        <v>0</v>
      </c>
      <c r="C1" s="4">
        <f>DATE(A1,1,1)</f>
        <v>43101</v>
      </c>
    </row>
    <row r="2" spans="1:3" x14ac:dyDescent="0.35">
      <c r="A2" s="3"/>
      <c r="B2" s="3" t="s">
        <v>1</v>
      </c>
      <c r="C2" s="4">
        <f>ROUND(DATE(A1,4,MOD(234-11*MOD(A1,19),30))/7,0)*7-6</f>
        <v>43191</v>
      </c>
    </row>
    <row r="3" spans="1:3" x14ac:dyDescent="0.35">
      <c r="A3" s="3"/>
      <c r="B3" s="3" t="s">
        <v>2</v>
      </c>
      <c r="C3" s="4">
        <f>C2+1</f>
        <v>43192</v>
      </c>
    </row>
    <row r="4" spans="1:3" x14ac:dyDescent="0.35">
      <c r="A4" s="3"/>
      <c r="B4" s="3" t="s">
        <v>3</v>
      </c>
      <c r="C4" s="4">
        <f>DATE(A1,5,1)</f>
        <v>43221</v>
      </c>
    </row>
    <row r="5" spans="1:3" x14ac:dyDescent="0.35">
      <c r="A5" s="3"/>
      <c r="B5" s="3" t="s">
        <v>4</v>
      </c>
      <c r="C5" s="4">
        <f>DATE(A1,5,8)</f>
        <v>43228</v>
      </c>
    </row>
    <row r="6" spans="1:3" x14ac:dyDescent="0.35">
      <c r="A6" s="3"/>
      <c r="B6" s="3" t="s">
        <v>5</v>
      </c>
      <c r="C6" s="4">
        <f>C2+39</f>
        <v>43230</v>
      </c>
    </row>
    <row r="7" spans="1:3" x14ac:dyDescent="0.35">
      <c r="A7" s="3"/>
      <c r="B7" s="3" t="s">
        <v>6</v>
      </c>
      <c r="C7" s="4">
        <f>C2+50</f>
        <v>43241</v>
      </c>
    </row>
    <row r="8" spans="1:3" x14ac:dyDescent="0.35">
      <c r="A8" s="3"/>
      <c r="B8" s="3" t="s">
        <v>7</v>
      </c>
      <c r="C8" s="4">
        <f>DATE(A1,7,14)</f>
        <v>43295</v>
      </c>
    </row>
    <row r="9" spans="1:3" x14ac:dyDescent="0.35">
      <c r="A9" s="3"/>
      <c r="B9" s="3" t="s">
        <v>8</v>
      </c>
      <c r="C9" s="4">
        <f>DATE(A1,8,15)</f>
        <v>43327</v>
      </c>
    </row>
    <row r="10" spans="1:3" x14ac:dyDescent="0.35">
      <c r="A10" s="3"/>
      <c r="B10" s="3" t="s">
        <v>9</v>
      </c>
      <c r="C10" s="4">
        <f>DATE(A1,11,1)</f>
        <v>43405</v>
      </c>
    </row>
    <row r="11" spans="1:3" x14ac:dyDescent="0.35">
      <c r="A11" s="3"/>
      <c r="B11" s="3" t="s">
        <v>10</v>
      </c>
      <c r="C11" s="4">
        <f>DATE(A1,11,11)</f>
        <v>43415</v>
      </c>
    </row>
    <row r="12" spans="1:3" x14ac:dyDescent="0.35">
      <c r="A12" s="3"/>
      <c r="B12" s="3" t="s">
        <v>11</v>
      </c>
      <c r="C12" s="4">
        <f>DATE(A1,12,25)</f>
        <v>43459</v>
      </c>
    </row>
    <row r="13" spans="1:3" x14ac:dyDescent="0.35">
      <c r="A13" s="2">
        <f>A1+1</f>
        <v>2019</v>
      </c>
      <c r="B13" s="3" t="s">
        <v>0</v>
      </c>
      <c r="C13" s="4">
        <f>DATE(A13,1,1)</f>
        <v>43466</v>
      </c>
    </row>
    <row r="14" spans="1:3" x14ac:dyDescent="0.35">
      <c r="A14" s="3"/>
      <c r="B14" s="3" t="s">
        <v>1</v>
      </c>
      <c r="C14" s="4">
        <f>ROUND(DATE(A13,4,MOD(234-11*MOD(A13,19),30))/7,0)*7-6</f>
        <v>43576</v>
      </c>
    </row>
    <row r="15" spans="1:3" x14ac:dyDescent="0.35">
      <c r="A15" s="3"/>
      <c r="B15" s="3" t="s">
        <v>2</v>
      </c>
      <c r="C15" s="4">
        <f>C14+1</f>
        <v>43577</v>
      </c>
    </row>
    <row r="16" spans="1:3" x14ac:dyDescent="0.35">
      <c r="A16" s="3"/>
      <c r="B16" s="3" t="s">
        <v>3</v>
      </c>
      <c r="C16" s="4">
        <f>DATE(A13,5,1)</f>
        <v>43586</v>
      </c>
    </row>
    <row r="17" spans="1:3" x14ac:dyDescent="0.35">
      <c r="A17" s="3"/>
      <c r="B17" s="3" t="s">
        <v>4</v>
      </c>
      <c r="C17" s="4">
        <f>DATE(A13,5,8)</f>
        <v>43593</v>
      </c>
    </row>
    <row r="18" spans="1:3" x14ac:dyDescent="0.35">
      <c r="A18" s="3"/>
      <c r="B18" s="3" t="s">
        <v>5</v>
      </c>
      <c r="C18" s="4">
        <f>C14+39</f>
        <v>43615</v>
      </c>
    </row>
    <row r="19" spans="1:3" x14ac:dyDescent="0.35">
      <c r="A19" s="3"/>
      <c r="B19" s="3" t="s">
        <v>6</v>
      </c>
      <c r="C19" s="4">
        <f>C14+50</f>
        <v>43626</v>
      </c>
    </row>
    <row r="20" spans="1:3" x14ac:dyDescent="0.35">
      <c r="A20" s="3"/>
      <c r="B20" s="3" t="s">
        <v>7</v>
      </c>
      <c r="C20" s="4">
        <f>DATE(A13,7,14)</f>
        <v>43660</v>
      </c>
    </row>
    <row r="21" spans="1:3" x14ac:dyDescent="0.35">
      <c r="A21" s="3"/>
      <c r="B21" s="3" t="s">
        <v>8</v>
      </c>
      <c r="C21" s="4">
        <f>DATE(A13,8,15)</f>
        <v>43692</v>
      </c>
    </row>
    <row r="22" spans="1:3" x14ac:dyDescent="0.35">
      <c r="A22" s="3"/>
      <c r="B22" s="3" t="s">
        <v>9</v>
      </c>
      <c r="C22" s="4">
        <f>DATE(A13,11,1)</f>
        <v>43770</v>
      </c>
    </row>
    <row r="23" spans="1:3" x14ac:dyDescent="0.35">
      <c r="A23" s="3"/>
      <c r="B23" s="3" t="s">
        <v>10</v>
      </c>
      <c r="C23" s="4">
        <f>DATE(A13,11,11)</f>
        <v>43780</v>
      </c>
    </row>
    <row r="24" spans="1:3" x14ac:dyDescent="0.35">
      <c r="A24" s="3"/>
      <c r="B24" s="3" t="s">
        <v>11</v>
      </c>
      <c r="C24" s="4">
        <f>DATE(A13,12,25)</f>
        <v>43824</v>
      </c>
    </row>
    <row r="25" spans="1:3" x14ac:dyDescent="0.35">
      <c r="A25" s="3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7"/>
  <sheetViews>
    <sheetView tabSelected="1" workbookViewId="0">
      <selection activeCell="C1" sqref="C1"/>
    </sheetView>
  </sheetViews>
  <sheetFormatPr baseColWidth="10" defaultRowHeight="14.5" x14ac:dyDescent="0.35"/>
  <cols>
    <col min="1" max="1" width="4.81640625" bestFit="1" customWidth="1"/>
    <col min="2" max="2" width="10.453125" bestFit="1" customWidth="1"/>
    <col min="3" max="3" width="24.7265625" bestFit="1" customWidth="1"/>
  </cols>
  <sheetData>
    <row r="1" spans="1:3" x14ac:dyDescent="0.35">
      <c r="A1">
        <v>2018</v>
      </c>
      <c r="B1">
        <v>6</v>
      </c>
      <c r="C1" s="10">
        <f>WORKDAY(DATE(A1,B1+1,1),-1,JF)</f>
        <v>43280</v>
      </c>
    </row>
    <row r="4" spans="1:3" x14ac:dyDescent="0.35">
      <c r="B4" s="9">
        <v>43101</v>
      </c>
      <c r="C4" s="10">
        <f t="shared" ref="C4:C27" si="0">WORKDAY(EOMONTH(B4,0)+1,-1,JF)</f>
        <v>43131</v>
      </c>
    </row>
    <row r="5" spans="1:3" x14ac:dyDescent="0.35">
      <c r="B5" s="9">
        <v>43132</v>
      </c>
      <c r="C5" s="10">
        <f t="shared" si="0"/>
        <v>43159</v>
      </c>
    </row>
    <row r="6" spans="1:3" x14ac:dyDescent="0.35">
      <c r="B6" s="9">
        <v>43160</v>
      </c>
      <c r="C6" s="10">
        <f t="shared" si="0"/>
        <v>43189</v>
      </c>
    </row>
    <row r="7" spans="1:3" x14ac:dyDescent="0.35">
      <c r="B7" s="9">
        <v>43191</v>
      </c>
      <c r="C7" s="10">
        <f t="shared" si="0"/>
        <v>43220</v>
      </c>
    </row>
    <row r="8" spans="1:3" x14ac:dyDescent="0.35">
      <c r="B8" s="9">
        <v>43221</v>
      </c>
      <c r="C8" s="10">
        <f t="shared" si="0"/>
        <v>43251</v>
      </c>
    </row>
    <row r="9" spans="1:3" x14ac:dyDescent="0.35">
      <c r="B9" s="9">
        <v>43252</v>
      </c>
      <c r="C9" s="10">
        <f t="shared" si="0"/>
        <v>43280</v>
      </c>
    </row>
    <row r="10" spans="1:3" x14ac:dyDescent="0.35">
      <c r="B10" s="9">
        <v>43282</v>
      </c>
      <c r="C10" s="10">
        <f t="shared" si="0"/>
        <v>43312</v>
      </c>
    </row>
    <row r="11" spans="1:3" x14ac:dyDescent="0.35">
      <c r="B11" s="9">
        <v>43313</v>
      </c>
      <c r="C11" s="10">
        <f t="shared" si="0"/>
        <v>43343</v>
      </c>
    </row>
    <row r="12" spans="1:3" x14ac:dyDescent="0.35">
      <c r="B12" s="9">
        <v>43344</v>
      </c>
      <c r="C12" s="10">
        <f t="shared" si="0"/>
        <v>43371</v>
      </c>
    </row>
    <row r="13" spans="1:3" x14ac:dyDescent="0.35">
      <c r="B13" s="9">
        <v>43374</v>
      </c>
      <c r="C13" s="10">
        <f t="shared" si="0"/>
        <v>43404</v>
      </c>
    </row>
    <row r="14" spans="1:3" x14ac:dyDescent="0.35">
      <c r="B14" s="9">
        <v>43405</v>
      </c>
      <c r="C14" s="10">
        <f t="shared" si="0"/>
        <v>43434</v>
      </c>
    </row>
    <row r="15" spans="1:3" x14ac:dyDescent="0.35">
      <c r="B15" s="9">
        <v>43435</v>
      </c>
      <c r="C15" s="10">
        <f t="shared" si="0"/>
        <v>43465</v>
      </c>
    </row>
    <row r="16" spans="1:3" x14ac:dyDescent="0.35">
      <c r="B16" s="9">
        <v>43466</v>
      </c>
      <c r="C16" s="10">
        <f t="shared" si="0"/>
        <v>43496</v>
      </c>
    </row>
    <row r="17" spans="2:3" x14ac:dyDescent="0.35">
      <c r="B17" s="9">
        <v>43497</v>
      </c>
      <c r="C17" s="10">
        <f t="shared" si="0"/>
        <v>43524</v>
      </c>
    </row>
    <row r="18" spans="2:3" x14ac:dyDescent="0.35">
      <c r="B18" s="9">
        <v>43525</v>
      </c>
      <c r="C18" s="10">
        <f t="shared" si="0"/>
        <v>43553</v>
      </c>
    </row>
    <row r="19" spans="2:3" x14ac:dyDescent="0.35">
      <c r="B19" s="9">
        <v>43556</v>
      </c>
      <c r="C19" s="10">
        <f t="shared" si="0"/>
        <v>43585</v>
      </c>
    </row>
    <row r="20" spans="2:3" x14ac:dyDescent="0.35">
      <c r="B20" s="9">
        <v>43586</v>
      </c>
      <c r="C20" s="10">
        <f t="shared" si="0"/>
        <v>43616</v>
      </c>
    </row>
    <row r="21" spans="2:3" x14ac:dyDescent="0.35">
      <c r="B21" s="9">
        <v>43617</v>
      </c>
      <c r="C21" s="10">
        <f t="shared" si="0"/>
        <v>43644</v>
      </c>
    </row>
    <row r="22" spans="2:3" x14ac:dyDescent="0.35">
      <c r="B22" s="9">
        <v>43647</v>
      </c>
      <c r="C22" s="10">
        <f t="shared" si="0"/>
        <v>43677</v>
      </c>
    </row>
    <row r="23" spans="2:3" x14ac:dyDescent="0.35">
      <c r="B23" s="9">
        <v>43678</v>
      </c>
      <c r="C23" s="10">
        <f t="shared" si="0"/>
        <v>43707</v>
      </c>
    </row>
    <row r="24" spans="2:3" x14ac:dyDescent="0.35">
      <c r="B24" s="9">
        <v>43709</v>
      </c>
      <c r="C24" s="10">
        <f t="shared" si="0"/>
        <v>43738</v>
      </c>
    </row>
    <row r="25" spans="2:3" x14ac:dyDescent="0.35">
      <c r="B25" s="9">
        <v>43739</v>
      </c>
      <c r="C25" s="10">
        <f t="shared" si="0"/>
        <v>43769</v>
      </c>
    </row>
    <row r="26" spans="2:3" x14ac:dyDescent="0.35">
      <c r="B26" s="9">
        <v>43770</v>
      </c>
      <c r="C26" s="10">
        <f t="shared" si="0"/>
        <v>43798</v>
      </c>
    </row>
    <row r="27" spans="2:3" x14ac:dyDescent="0.35">
      <c r="B27" s="9">
        <v>43800</v>
      </c>
      <c r="C27" s="10">
        <f t="shared" si="0"/>
        <v>43830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calend</vt:lpstr>
      <vt:lpstr>JF</vt:lpstr>
      <vt:lpstr>dernier jour ouvré</vt:lpstr>
      <vt:lpstr>JF</vt:lpstr>
    </vt:vector>
  </TitlesOfParts>
  <Company>NTN-SNR ROULEMENTS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Arnaud Isard</dc:creator>
  <cp:lastModifiedBy>Michel</cp:lastModifiedBy>
  <dcterms:created xsi:type="dcterms:W3CDTF">2018-03-22T08:33:58Z</dcterms:created>
  <dcterms:modified xsi:type="dcterms:W3CDTF">2018-12-20T22:36:51Z</dcterms:modified>
</cp:coreProperties>
</file>