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C60" i="2"/>
  <c r="C59" i="2"/>
  <c r="C58" i="2"/>
  <c r="C54" i="2"/>
  <c r="C51" i="2"/>
  <c r="C56" i="2" s="1"/>
  <c r="C50" i="2"/>
  <c r="A50" i="2"/>
  <c r="C61" i="2" s="1"/>
  <c r="C48" i="2"/>
  <c r="C47" i="2"/>
  <c r="C46" i="2"/>
  <c r="C42" i="2"/>
  <c r="C39" i="2"/>
  <c r="C44" i="2" s="1"/>
  <c r="C38" i="2"/>
  <c r="A38" i="2"/>
  <c r="C49" i="2" s="1"/>
  <c r="C34" i="2"/>
  <c r="C30" i="2"/>
  <c r="C26" i="2"/>
  <c r="A26" i="2"/>
  <c r="C37" i="2" s="1"/>
  <c r="A14" i="2"/>
  <c r="C25" i="2"/>
  <c r="C24" i="2"/>
  <c r="C23" i="2"/>
  <c r="C22" i="2"/>
  <c r="C21" i="2"/>
  <c r="C18" i="2"/>
  <c r="C17" i="2"/>
  <c r="C15" i="2"/>
  <c r="C20" i="2" s="1"/>
  <c r="C14" i="2"/>
  <c r="C3" i="2"/>
  <c r="C55" i="2" l="1"/>
  <c r="C52" i="2"/>
  <c r="C53" i="2"/>
  <c r="C57" i="2"/>
  <c r="C43" i="2"/>
  <c r="C40" i="2"/>
  <c r="C41" i="2"/>
  <c r="C45" i="2"/>
  <c r="C27" i="2"/>
  <c r="C35" i="2"/>
  <c r="C36" i="2"/>
  <c r="C29" i="2"/>
  <c r="C33" i="2"/>
  <c r="C19" i="2"/>
  <c r="C16" i="2"/>
  <c r="C7" i="2"/>
  <c r="C8" i="2"/>
  <c r="C4" i="2"/>
  <c r="C12" i="2"/>
  <c r="C9" i="2"/>
  <c r="C13" i="2"/>
  <c r="C6" i="2"/>
  <c r="C10" i="2"/>
  <c r="C2" i="2"/>
  <c r="C5" i="2"/>
  <c r="C11" i="2"/>
  <c r="C32" i="2" l="1"/>
  <c r="C28" i="2"/>
  <c r="C31" i="2"/>
</calcChain>
</file>

<file path=xl/sharedStrings.xml><?xml version="1.0" encoding="utf-8"?>
<sst xmlns="http://schemas.openxmlformats.org/spreadsheetml/2006/main" count="62" uniqueCount="14">
  <si>
    <t>DATE_JF</t>
  </si>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</sst>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6" formatCode="ddd\ dd/mm/yyyy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0" xfId="0" applyFont="1" applyFill="1" applyBorder="1" applyAlignment="1"/>
    <xf numFmtId="0" fontId="2" fillId="2" borderId="0" xfId="0" applyFont="1" applyFill="1" applyBorder="1" applyAlignment="1"/>
    <xf numFmtId="0" fontId="0" fillId="0" borderId="0" xfId="0" applyAlignment="1"/>
    <xf numFmtId="0" fontId="3" fillId="0" borderId="0" xfId="0" applyFont="1" applyBorder="1" applyAlignment="1"/>
    <xf numFmtId="166" fontId="3" fillId="0" borderId="0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62"/>
  <sheetViews>
    <sheetView tabSelected="1" workbookViewId="0">
      <selection activeCell="D3" sqref="D3"/>
    </sheetView>
  </sheetViews>
  <sheetFormatPr baseColWidth="10" defaultRowHeight="14.5" x14ac:dyDescent="0.35"/>
  <cols>
    <col min="4" max="5" width="24.81640625" style="2" bestFit="1" customWidth="1"/>
  </cols>
  <sheetData>
    <row r="3" spans="3:5" x14ac:dyDescent="0.35">
      <c r="C3" s="1">
        <v>44211</v>
      </c>
      <c r="D3" s="2">
        <f>WORKDAY(C3-IF(WEEKDAY(C3,2)&gt;3,,7)-WEEKDAY(C3,2)+3+1,-1,Feuil2!$C$2:$C$61)</f>
        <v>44209</v>
      </c>
      <c r="E3" s="2">
        <f>WORKDAY(C3-IF(WEEKDAY(C3,2)&gt;3,,7)-WEEKDAY(C3,2)+3+7+IF(WEEKDAY(C3,2)=3,7,)+1,-1,Feuil2!$C$2:$C$61)</f>
        <v>44216</v>
      </c>
    </row>
    <row r="4" spans="3:5" x14ac:dyDescent="0.35">
      <c r="C4" s="1">
        <v>44242</v>
      </c>
      <c r="D4" s="2">
        <f>WORKDAY(C4-IF(WEEKDAY(C4,2)&gt;3,,7)-WEEKDAY(C4,2)+3+1,-1,Feuil2!$C$2:$C$61)</f>
        <v>44237</v>
      </c>
      <c r="E4" s="2">
        <f>WORKDAY(C4-IF(WEEKDAY(C4,2)&gt;3,,7)-WEEKDAY(C4,2)+3+7+IF(WEEKDAY(C4,2)=3,7,)+1,-1,Feuil2!$C$2:$C$61)</f>
        <v>44244</v>
      </c>
    </row>
    <row r="5" spans="3:5" x14ac:dyDescent="0.35">
      <c r="C5" s="1">
        <v>44270</v>
      </c>
      <c r="D5" s="2">
        <f>WORKDAY(C5-IF(WEEKDAY(C5,2)&gt;3,,7)-WEEKDAY(C5,2)+3+1,-1,Feuil2!$C$2:$C$61)</f>
        <v>44265</v>
      </c>
      <c r="E5" s="2">
        <f>WORKDAY(C5-IF(WEEKDAY(C5,2)&gt;3,,7)-WEEKDAY(C5,2)+3+7+IF(WEEKDAY(C5,2)=3,7,)+1,-1,Feuil2!$C$2:$C$61)</f>
        <v>44272</v>
      </c>
    </row>
    <row r="6" spans="3:5" x14ac:dyDescent="0.35">
      <c r="C6" s="1">
        <v>44301</v>
      </c>
      <c r="D6" s="2">
        <f>WORKDAY(C6-IF(WEEKDAY(C6,2)&gt;3,,7)-WEEKDAY(C6,2)+3+1,-1,Feuil2!$C$2:$C$61)</f>
        <v>44300</v>
      </c>
      <c r="E6" s="2">
        <f>WORKDAY(C6-IF(WEEKDAY(C6,2)&gt;3,,7)-WEEKDAY(C6,2)+3+7+IF(WEEKDAY(C6,2)=3,7,)+1,-1,Feuil2!$C$2:$C$61)</f>
        <v>44307</v>
      </c>
    </row>
    <row r="7" spans="3:5" x14ac:dyDescent="0.35">
      <c r="C7" s="1">
        <v>44331</v>
      </c>
      <c r="D7" s="2">
        <f>WORKDAY(C7-IF(WEEKDAY(C7,2)&gt;3,,7)-WEEKDAY(C7,2)+3+1,-1,Feuil2!$C$2:$C$61)</f>
        <v>44328</v>
      </c>
      <c r="E7" s="2">
        <f>WORKDAY(C7-IF(WEEKDAY(C7,2)&gt;3,,7)-WEEKDAY(C7,2)+3+7+IF(WEEKDAY(C7,2)=3,7,)+1,-1,Feuil2!$C$2:$C$61)</f>
        <v>44335</v>
      </c>
    </row>
    <row r="8" spans="3:5" x14ac:dyDescent="0.35">
      <c r="C8" s="1">
        <v>44362</v>
      </c>
      <c r="D8" s="2">
        <f>WORKDAY(C8-IF(WEEKDAY(C8,2)&gt;3,,7)-WEEKDAY(C8,2)+3+1,-1,Feuil2!$C$2:$C$61)</f>
        <v>44356</v>
      </c>
      <c r="E8" s="2">
        <f>WORKDAY(C8-IF(WEEKDAY(C8,2)&gt;3,,7)-WEEKDAY(C8,2)+3+7+IF(WEEKDAY(C8,2)=3,7,)+1,-1,Feuil2!$C$2:$C$61)</f>
        <v>44363</v>
      </c>
    </row>
    <row r="9" spans="3:5" x14ac:dyDescent="0.35">
      <c r="C9" s="1">
        <v>44392</v>
      </c>
      <c r="D9" s="2">
        <f>WORKDAY(C9-IF(WEEKDAY(C9,2)&gt;3,,7)-WEEKDAY(C9,2)+3+1,-1,Feuil2!$C$2:$C$61)</f>
        <v>44390</v>
      </c>
      <c r="E9" s="2">
        <f>WORKDAY(C9-IF(WEEKDAY(C9,2)&gt;3,,7)-WEEKDAY(C9,2)+3+7+IF(WEEKDAY(C9,2)=3,7,)+1,-1,Feuil2!$C$2:$C$61)</f>
        <v>44398</v>
      </c>
    </row>
    <row r="10" spans="3:5" x14ac:dyDescent="0.35">
      <c r="C10" s="1">
        <v>44423</v>
      </c>
      <c r="D10" s="2">
        <f>WORKDAY(C10-IF(WEEKDAY(C10,2)&gt;3,,7)-WEEKDAY(C10,2)+3+1,-1,Feuil2!$C$2:$C$61)</f>
        <v>44419</v>
      </c>
      <c r="E10" s="2">
        <f>WORKDAY(C10-IF(WEEKDAY(C10,2)&gt;3,,7)-WEEKDAY(C10,2)+3+7+IF(WEEKDAY(C10,2)=3,7,)+1,-1,Feuil2!$C$2:$C$61)</f>
        <v>44426</v>
      </c>
    </row>
    <row r="11" spans="3:5" x14ac:dyDescent="0.35">
      <c r="C11" s="1">
        <v>44454</v>
      </c>
      <c r="D11" s="2">
        <f>WORKDAY(C11-IF(WEEKDAY(C11,2)&gt;3,,7)-WEEKDAY(C11,2)+3+1,-1,Feuil2!$C$2:$C$61)</f>
        <v>44447</v>
      </c>
      <c r="E11" s="2">
        <f>WORKDAY(C11-IF(WEEKDAY(C11,2)&gt;3,,7)-WEEKDAY(C11,2)+3+7+IF(WEEKDAY(C11,2)=3,7,)+1,-1,Feuil2!$C$2:$C$61)</f>
        <v>44461</v>
      </c>
    </row>
    <row r="12" spans="3:5" x14ac:dyDescent="0.35">
      <c r="C12" s="1">
        <v>44484</v>
      </c>
      <c r="D12" s="2">
        <f>WORKDAY(C12-IF(WEEKDAY(C12,2)&gt;3,,7)-WEEKDAY(C12,2)+3+1,-1,Feuil2!$C$2:$C$61)</f>
        <v>44482</v>
      </c>
      <c r="E12" s="2">
        <f>WORKDAY(C12-IF(WEEKDAY(C12,2)&gt;3,,7)-WEEKDAY(C12,2)+3+7+IF(WEEKDAY(C12,2)=3,7,)+1,-1,Feuil2!$C$2:$C$61)</f>
        <v>44489</v>
      </c>
    </row>
    <row r="13" spans="3:5" x14ac:dyDescent="0.35">
      <c r="C13" s="1">
        <v>44515</v>
      </c>
      <c r="D13" s="2">
        <f>WORKDAY(C13-IF(WEEKDAY(C13,2)&gt;3,,7)-WEEKDAY(C13,2)+3+1,-1,Feuil2!$C$2:$C$61)</f>
        <v>44510</v>
      </c>
      <c r="E13" s="2">
        <f>WORKDAY(C13-IF(WEEKDAY(C13,2)&gt;3,,7)-WEEKDAY(C13,2)+3+7+IF(WEEKDAY(C13,2)=3,7,)+1,-1,Feuil2!$C$2:$C$61)</f>
        <v>44517</v>
      </c>
    </row>
    <row r="14" spans="3:5" x14ac:dyDescent="0.35">
      <c r="C14" s="1">
        <v>44545</v>
      </c>
      <c r="D14" s="2">
        <f>WORKDAY(C14-IF(WEEKDAY(C14,2)&gt;3,,7)-WEEKDAY(C14,2)+3+1,-1,Feuil2!$C$2:$C$61)</f>
        <v>44538</v>
      </c>
      <c r="E14" s="2">
        <f>WORKDAY(C14-IF(WEEKDAY(C14,2)&gt;3,,7)-WEEKDAY(C14,2)+3+7+IF(WEEKDAY(C14,2)=3,7,)+1,-1,Feuil2!$C$2:$C$61)</f>
        <v>44552</v>
      </c>
    </row>
    <row r="15" spans="3:5" x14ac:dyDescent="0.35">
      <c r="C15" s="1">
        <v>44576</v>
      </c>
      <c r="D15" s="2">
        <f>WORKDAY(C15-IF(WEEKDAY(C15,2)&gt;3,,7)-WEEKDAY(C15,2)+3+1,-1,Feuil2!$C$2:$C$61)</f>
        <v>44573</v>
      </c>
      <c r="E15" s="2">
        <f>WORKDAY(C15-IF(WEEKDAY(C15,2)&gt;3,,7)-WEEKDAY(C15,2)+3+7+IF(WEEKDAY(C15,2)=3,7,)+1,-1,Feuil2!$C$2:$C$61)</f>
        <v>44580</v>
      </c>
    </row>
    <row r="16" spans="3:5" x14ac:dyDescent="0.35">
      <c r="C16" s="1">
        <v>44607</v>
      </c>
      <c r="D16" s="2">
        <f>WORKDAY(C16-IF(WEEKDAY(C16,2)&gt;3,,7)-WEEKDAY(C16,2)+3+1,-1,Feuil2!$C$2:$C$61)</f>
        <v>44601</v>
      </c>
      <c r="E16" s="2">
        <f>WORKDAY(C16-IF(WEEKDAY(C16,2)&gt;3,,7)-WEEKDAY(C16,2)+3+7+IF(WEEKDAY(C16,2)=3,7,)+1,-1,Feuil2!$C$2:$C$61)</f>
        <v>44608</v>
      </c>
    </row>
    <row r="17" spans="3:5" x14ac:dyDescent="0.35">
      <c r="C17" s="1">
        <v>44635</v>
      </c>
      <c r="D17" s="2">
        <f>WORKDAY(C17-IF(WEEKDAY(C17,2)&gt;3,,7)-WEEKDAY(C17,2)+3+1,-1,Feuil2!$C$2:$C$61)</f>
        <v>44629</v>
      </c>
      <c r="E17" s="2">
        <f>WORKDAY(C17-IF(WEEKDAY(C17,2)&gt;3,,7)-WEEKDAY(C17,2)+3+7+IF(WEEKDAY(C17,2)=3,7,)+1,-1,Feuil2!$C$2:$C$61)</f>
        <v>44636</v>
      </c>
    </row>
    <row r="18" spans="3:5" x14ac:dyDescent="0.35">
      <c r="C18" s="1">
        <v>44666</v>
      </c>
      <c r="D18" s="2">
        <f>WORKDAY(C18-IF(WEEKDAY(C18,2)&gt;3,,7)-WEEKDAY(C18,2)+3+1,-1,Feuil2!$C$2:$C$61)</f>
        <v>44664</v>
      </c>
      <c r="E18" s="2">
        <f>WORKDAY(C18-IF(WEEKDAY(C18,2)&gt;3,,7)-WEEKDAY(C18,2)+3+7+IF(WEEKDAY(C18,2)=3,7,)+1,-1,Feuil2!$C$2:$C$61)</f>
        <v>44671</v>
      </c>
    </row>
    <row r="19" spans="3:5" x14ac:dyDescent="0.35">
      <c r="C19" s="1">
        <v>44696</v>
      </c>
      <c r="D19" s="2">
        <f>WORKDAY(C19-IF(WEEKDAY(C19,2)&gt;3,,7)-WEEKDAY(C19,2)+3+1,-1,Feuil2!$C$2:$C$61)</f>
        <v>44692</v>
      </c>
      <c r="E19" s="2">
        <f>WORKDAY(C19-IF(WEEKDAY(C19,2)&gt;3,,7)-WEEKDAY(C19,2)+3+7+IF(WEEKDAY(C19,2)=3,7,)+1,-1,Feuil2!$C$2:$C$61)</f>
        <v>44699</v>
      </c>
    </row>
    <row r="20" spans="3:5" x14ac:dyDescent="0.35">
      <c r="C20" s="1">
        <v>44727</v>
      </c>
      <c r="D20" s="2">
        <f>WORKDAY(C20-IF(WEEKDAY(C20,2)&gt;3,,7)-WEEKDAY(C20,2)+3+1,-1,Feuil2!$C$2:$C$61)</f>
        <v>44720</v>
      </c>
      <c r="E20" s="2">
        <f>WORKDAY(C20-IF(WEEKDAY(C20,2)&gt;3,,7)-WEEKDAY(C20,2)+3+7+IF(WEEKDAY(C20,2)=3,7,)+1,-1,Feuil2!$C$2:$C$61)</f>
        <v>44734</v>
      </c>
    </row>
    <row r="21" spans="3:5" x14ac:dyDescent="0.35">
      <c r="C21" s="1">
        <v>44757</v>
      </c>
      <c r="D21" s="2">
        <f>WORKDAY(C21-IF(WEEKDAY(C21,2)&gt;3,,7)-WEEKDAY(C21,2)+3+1,-1,Feuil2!$C$2:$C$61)</f>
        <v>44755</v>
      </c>
      <c r="E21" s="2">
        <f>WORKDAY(C21-IF(WEEKDAY(C21,2)&gt;3,,7)-WEEKDAY(C21,2)+3+7+IF(WEEKDAY(C21,2)=3,7,)+1,-1,Feuil2!$C$2:$C$61)</f>
        <v>44762</v>
      </c>
    </row>
    <row r="22" spans="3:5" x14ac:dyDescent="0.35">
      <c r="C22" s="1">
        <v>44788</v>
      </c>
      <c r="D22" s="2">
        <f>WORKDAY(C22-IF(WEEKDAY(C22,2)&gt;3,,7)-WEEKDAY(C22,2)+3+1,-1,Feuil2!$C$2:$C$61)</f>
        <v>44783</v>
      </c>
      <c r="E22" s="2">
        <f>WORKDAY(C22-IF(WEEKDAY(C22,2)&gt;3,,7)-WEEKDAY(C22,2)+3+7+IF(WEEKDAY(C22,2)=3,7,)+1,-1,Feuil2!$C$2:$C$61)</f>
        <v>44790</v>
      </c>
    </row>
    <row r="23" spans="3:5" x14ac:dyDescent="0.35">
      <c r="C23" s="1">
        <v>44819</v>
      </c>
      <c r="D23" s="2">
        <f>WORKDAY(C23-IF(WEEKDAY(C23,2)&gt;3,,7)-WEEKDAY(C23,2)+3+1,-1,Feuil2!$C$2:$C$61)</f>
        <v>44818</v>
      </c>
      <c r="E23" s="2">
        <f>WORKDAY(C23-IF(WEEKDAY(C23,2)&gt;3,,7)-WEEKDAY(C23,2)+3+7+IF(WEEKDAY(C23,2)=3,7,)+1,-1,Feuil2!$C$2:$C$61)</f>
        <v>44825</v>
      </c>
    </row>
    <row r="24" spans="3:5" x14ac:dyDescent="0.35">
      <c r="C24" s="1">
        <v>44849</v>
      </c>
      <c r="D24" s="2">
        <f>WORKDAY(C24-IF(WEEKDAY(C24,2)&gt;3,,7)-WEEKDAY(C24,2)+3+1,-1,Feuil2!$C$2:$C$61)</f>
        <v>44846</v>
      </c>
      <c r="E24" s="2">
        <f>WORKDAY(C24-IF(WEEKDAY(C24,2)&gt;3,,7)-WEEKDAY(C24,2)+3+7+IF(WEEKDAY(C24,2)=3,7,)+1,-1,Feuil2!$C$2:$C$61)</f>
        <v>44853</v>
      </c>
    </row>
    <row r="25" spans="3:5" x14ac:dyDescent="0.35">
      <c r="C25" s="1">
        <v>44880</v>
      </c>
      <c r="D25" s="2">
        <f>WORKDAY(C25-IF(WEEKDAY(C25,2)&gt;3,,7)-WEEKDAY(C25,2)+3+1,-1,Feuil2!$C$2:$C$61)</f>
        <v>44874</v>
      </c>
      <c r="E25" s="2">
        <f>WORKDAY(C25-IF(WEEKDAY(C25,2)&gt;3,,7)-WEEKDAY(C25,2)+3+7+IF(WEEKDAY(C25,2)=3,7,)+1,-1,Feuil2!$C$2:$C$61)</f>
        <v>44881</v>
      </c>
    </row>
    <row r="26" spans="3:5" x14ac:dyDescent="0.35">
      <c r="C26" s="1">
        <v>44910</v>
      </c>
      <c r="D26" s="2">
        <f>WORKDAY(C26-IF(WEEKDAY(C26,2)&gt;3,,7)-WEEKDAY(C26,2)+3+1,-1,Feuil2!$C$2:$C$61)</f>
        <v>44909</v>
      </c>
      <c r="E26" s="2">
        <f>WORKDAY(C26-IF(WEEKDAY(C26,2)&gt;3,,7)-WEEKDAY(C26,2)+3+7+IF(WEEKDAY(C26,2)=3,7,)+1,-1,Feuil2!$C$2:$C$61)</f>
        <v>44916</v>
      </c>
    </row>
    <row r="27" spans="3:5" x14ac:dyDescent="0.35">
      <c r="C27" s="1">
        <v>44941</v>
      </c>
      <c r="D27" s="2">
        <f>WORKDAY(C27-IF(WEEKDAY(C27,2)&gt;3,,7)-WEEKDAY(C27,2)+3+1,-1,Feuil2!$C$2:$C$61)</f>
        <v>44937</v>
      </c>
      <c r="E27" s="2">
        <f>WORKDAY(C27-IF(WEEKDAY(C27,2)&gt;3,,7)-WEEKDAY(C27,2)+3+7+IF(WEEKDAY(C27,2)=3,7,)+1,-1,Feuil2!$C$2:$C$61)</f>
        <v>44944</v>
      </c>
    </row>
    <row r="28" spans="3:5" x14ac:dyDescent="0.35">
      <c r="C28" s="1">
        <v>44972</v>
      </c>
      <c r="D28" s="2">
        <f>WORKDAY(C28-IF(WEEKDAY(C28,2)&gt;3,,7)-WEEKDAY(C28,2)+3+1,-1,Feuil2!$C$2:$C$61)</f>
        <v>44965</v>
      </c>
      <c r="E28" s="2">
        <f>WORKDAY(C28-IF(WEEKDAY(C28,2)&gt;3,,7)-WEEKDAY(C28,2)+3+7+IF(WEEKDAY(C28,2)=3,7,)+1,-1,Feuil2!$C$2:$C$61)</f>
        <v>44979</v>
      </c>
    </row>
    <row r="29" spans="3:5" x14ac:dyDescent="0.35">
      <c r="C29" s="1">
        <v>45000</v>
      </c>
      <c r="D29" s="2">
        <f>WORKDAY(C29-IF(WEEKDAY(C29,2)&gt;3,,7)-WEEKDAY(C29,2)+3+1,-1,Feuil2!$C$2:$C$61)</f>
        <v>44993</v>
      </c>
      <c r="E29" s="2">
        <f>WORKDAY(C29-IF(WEEKDAY(C29,2)&gt;3,,7)-WEEKDAY(C29,2)+3+7+IF(WEEKDAY(C29,2)=3,7,)+1,-1,Feuil2!$C$2:$C$61)</f>
        <v>45007</v>
      </c>
    </row>
    <row r="30" spans="3:5" x14ac:dyDescent="0.35">
      <c r="C30" s="1">
        <v>45031</v>
      </c>
      <c r="D30" s="2">
        <f>WORKDAY(C30-IF(WEEKDAY(C30,2)&gt;3,,7)-WEEKDAY(C30,2)+3+1,-1,Feuil2!$C$2:$C$61)</f>
        <v>45028</v>
      </c>
      <c r="E30" s="2">
        <f>WORKDAY(C30-IF(WEEKDAY(C30,2)&gt;3,,7)-WEEKDAY(C30,2)+3+7+IF(WEEKDAY(C30,2)=3,7,)+1,-1,Feuil2!$C$2:$C$61)</f>
        <v>45035</v>
      </c>
    </row>
    <row r="31" spans="3:5" x14ac:dyDescent="0.35">
      <c r="C31" s="1">
        <v>45061</v>
      </c>
      <c r="D31" s="2">
        <f>WORKDAY(C31-IF(WEEKDAY(C31,2)&gt;3,,7)-WEEKDAY(C31,2)+3+1,-1,Feuil2!$C$2:$C$61)</f>
        <v>45056</v>
      </c>
      <c r="E31" s="2">
        <f>WORKDAY(C31-IF(WEEKDAY(C31,2)&gt;3,,7)-WEEKDAY(C31,2)+3+7+IF(WEEKDAY(C31,2)=3,7,)+1,-1,Feuil2!$C$2:$C$61)</f>
        <v>45063</v>
      </c>
    </row>
    <row r="32" spans="3:5" x14ac:dyDescent="0.35">
      <c r="C32" s="1">
        <v>45092</v>
      </c>
      <c r="D32" s="2">
        <f>WORKDAY(C32-IF(WEEKDAY(C32,2)&gt;3,,7)-WEEKDAY(C32,2)+3+1,-1,Feuil2!$C$2:$C$61)</f>
        <v>45091</v>
      </c>
      <c r="E32" s="2">
        <f>WORKDAY(C32-IF(WEEKDAY(C32,2)&gt;3,,7)-WEEKDAY(C32,2)+3+7+IF(WEEKDAY(C32,2)=3,7,)+1,-1,Feuil2!$C$2:$C$61)</f>
        <v>45098</v>
      </c>
    </row>
    <row r="33" spans="3:5" x14ac:dyDescent="0.35">
      <c r="C33" s="1">
        <v>45122</v>
      </c>
      <c r="D33" s="2">
        <f>WORKDAY(C33-IF(WEEKDAY(C33,2)&gt;3,,7)-WEEKDAY(C33,2)+3+1,-1,Feuil2!$C$2:$C$61)</f>
        <v>45119</v>
      </c>
      <c r="E33" s="2">
        <f>WORKDAY(C33-IF(WEEKDAY(C33,2)&gt;3,,7)-WEEKDAY(C33,2)+3+7+IF(WEEKDAY(C33,2)=3,7,)+1,-1,Feuil2!$C$2:$C$61)</f>
        <v>45126</v>
      </c>
    </row>
    <row r="34" spans="3:5" x14ac:dyDescent="0.35">
      <c r="C34" s="1">
        <v>45153</v>
      </c>
      <c r="D34" s="2">
        <f>WORKDAY(C34-IF(WEEKDAY(C34,2)&gt;3,,7)-WEEKDAY(C34,2)+3+1,-1,Feuil2!$C$2:$C$61)</f>
        <v>45147</v>
      </c>
      <c r="E34" s="2">
        <f>WORKDAY(C34-IF(WEEKDAY(C34,2)&gt;3,,7)-WEEKDAY(C34,2)+3+7+IF(WEEKDAY(C34,2)=3,7,)+1,-1,Feuil2!$C$2:$C$61)</f>
        <v>45154</v>
      </c>
    </row>
    <row r="35" spans="3:5" x14ac:dyDescent="0.35">
      <c r="C35" s="1">
        <v>45184</v>
      </c>
      <c r="D35" s="2">
        <f>WORKDAY(C35-IF(WEEKDAY(C35,2)&gt;3,,7)-WEEKDAY(C35,2)+3+1,-1,Feuil2!$C$2:$C$61)</f>
        <v>45182</v>
      </c>
      <c r="E35" s="2">
        <f>WORKDAY(C35-IF(WEEKDAY(C35,2)&gt;3,,7)-WEEKDAY(C35,2)+3+7+IF(WEEKDAY(C35,2)=3,7,)+1,-1,Feuil2!$C$2:$C$61)</f>
        <v>45189</v>
      </c>
    </row>
    <row r="36" spans="3:5" x14ac:dyDescent="0.35">
      <c r="C36" s="1">
        <v>45214</v>
      </c>
      <c r="D36" s="2">
        <f>WORKDAY(C36-IF(WEEKDAY(C36,2)&gt;3,,7)-WEEKDAY(C36,2)+3+1,-1,Feuil2!$C$2:$C$61)</f>
        <v>45210</v>
      </c>
      <c r="E36" s="2">
        <f>WORKDAY(C36-IF(WEEKDAY(C36,2)&gt;3,,7)-WEEKDAY(C36,2)+3+7+IF(WEEKDAY(C36,2)=3,7,)+1,-1,Feuil2!$C$2:$C$61)</f>
        <v>45217</v>
      </c>
    </row>
    <row r="37" spans="3:5" x14ac:dyDescent="0.35">
      <c r="C37" s="1">
        <v>45245</v>
      </c>
      <c r="D37" s="2">
        <f>WORKDAY(C37-IF(WEEKDAY(C37,2)&gt;3,,7)-WEEKDAY(C37,2)+3+1,-1,Feuil2!$C$2:$C$61)</f>
        <v>45238</v>
      </c>
      <c r="E37" s="2">
        <f>WORKDAY(C37-IF(WEEKDAY(C37,2)&gt;3,,7)-WEEKDAY(C37,2)+3+7+IF(WEEKDAY(C37,2)=3,7,)+1,-1,Feuil2!$C$2:$C$61)</f>
        <v>45252</v>
      </c>
    </row>
    <row r="38" spans="3:5" x14ac:dyDescent="0.35">
      <c r="C38" s="1">
        <v>45275</v>
      </c>
      <c r="D38" s="2">
        <f>WORKDAY(C38-IF(WEEKDAY(C38,2)&gt;3,,7)-WEEKDAY(C38,2)+3+1,-1,Feuil2!$C$2:$C$61)</f>
        <v>45273</v>
      </c>
      <c r="E38" s="2">
        <f>WORKDAY(C38-IF(WEEKDAY(C38,2)&gt;3,,7)-WEEKDAY(C38,2)+3+7+IF(WEEKDAY(C38,2)=3,7,)+1,-1,Feuil2!$C$2:$C$61)</f>
        <v>45280</v>
      </c>
    </row>
    <row r="39" spans="3:5" x14ac:dyDescent="0.35">
      <c r="C39" s="1">
        <v>45306</v>
      </c>
      <c r="D39" s="2">
        <f>WORKDAY(C39-IF(WEEKDAY(C39,2)&gt;3,,7)-WEEKDAY(C39,2)+3+1,-1,Feuil2!$C$2:$C$61)</f>
        <v>45301</v>
      </c>
      <c r="E39" s="2">
        <f>WORKDAY(C39-IF(WEEKDAY(C39,2)&gt;3,,7)-WEEKDAY(C39,2)+3+7+IF(WEEKDAY(C39,2)=3,7,)+1,-1,Feuil2!$C$2:$C$61)</f>
        <v>45308</v>
      </c>
    </row>
    <row r="40" spans="3:5" x14ac:dyDescent="0.35">
      <c r="C40" s="1">
        <v>45337</v>
      </c>
      <c r="D40" s="2">
        <f>WORKDAY(C40-IF(WEEKDAY(C40,2)&gt;3,,7)-WEEKDAY(C40,2)+3+1,-1,Feuil2!$C$2:$C$61)</f>
        <v>45336</v>
      </c>
      <c r="E40" s="2">
        <f>WORKDAY(C40-IF(WEEKDAY(C40,2)&gt;3,,7)-WEEKDAY(C40,2)+3+7+IF(WEEKDAY(C40,2)=3,7,)+1,-1,Feuil2!$C$2:$C$61)</f>
        <v>45343</v>
      </c>
    </row>
    <row r="41" spans="3:5" x14ac:dyDescent="0.35">
      <c r="C41" s="1">
        <v>45366</v>
      </c>
      <c r="D41" s="2">
        <f>WORKDAY(C41-IF(WEEKDAY(C41,2)&gt;3,,7)-WEEKDAY(C41,2)+3+1,-1,Feuil2!$C$2:$C$61)</f>
        <v>45364</v>
      </c>
      <c r="E41" s="2">
        <f>WORKDAY(C41-IF(WEEKDAY(C41,2)&gt;3,,7)-WEEKDAY(C41,2)+3+7+IF(WEEKDAY(C41,2)=3,7,)+1,-1,Feuil2!$C$2:$C$61)</f>
        <v>45371</v>
      </c>
    </row>
    <row r="42" spans="3:5" x14ac:dyDescent="0.35">
      <c r="C42" s="1">
        <v>45397</v>
      </c>
      <c r="D42" s="2">
        <f>WORKDAY(C42-IF(WEEKDAY(C42,2)&gt;3,,7)-WEEKDAY(C42,2)+3+1,-1,Feuil2!$C$2:$C$61)</f>
        <v>45392</v>
      </c>
      <c r="E42" s="2">
        <f>WORKDAY(C42-IF(WEEKDAY(C42,2)&gt;3,,7)-WEEKDAY(C42,2)+3+7+IF(WEEKDAY(C42,2)=3,7,)+1,-1,Feuil2!$C$2:$C$61)</f>
        <v>45399</v>
      </c>
    </row>
    <row r="43" spans="3:5" x14ac:dyDescent="0.35">
      <c r="C43" s="1">
        <v>45427</v>
      </c>
      <c r="D43" s="2">
        <f>WORKDAY(C43-IF(WEEKDAY(C43,2)&gt;3,,7)-WEEKDAY(C43,2)+3+1,-1,Feuil2!$C$2:$C$61)</f>
        <v>45419</v>
      </c>
      <c r="E43" s="2">
        <f>WORKDAY(C43-IF(WEEKDAY(C43,2)&gt;3,,7)-WEEKDAY(C43,2)+3+7+IF(WEEKDAY(C43,2)=3,7,)+1,-1,Feuil2!$C$2:$C$61)</f>
        <v>45434</v>
      </c>
    </row>
    <row r="44" spans="3:5" x14ac:dyDescent="0.35">
      <c r="C44" s="1">
        <v>45458</v>
      </c>
      <c r="D44" s="2">
        <f>WORKDAY(C44-IF(WEEKDAY(C44,2)&gt;3,,7)-WEEKDAY(C44,2)+3+1,-1,Feuil2!$C$2:$C$61)</f>
        <v>45455</v>
      </c>
      <c r="E44" s="2">
        <f>WORKDAY(C44-IF(WEEKDAY(C44,2)&gt;3,,7)-WEEKDAY(C44,2)+3+7+IF(WEEKDAY(C44,2)=3,7,)+1,-1,Feuil2!$C$2:$C$61)</f>
        <v>45462</v>
      </c>
    </row>
    <row r="45" spans="3:5" x14ac:dyDescent="0.35">
      <c r="C45" s="1">
        <v>45488</v>
      </c>
      <c r="D45" s="2">
        <f>WORKDAY(C45-IF(WEEKDAY(C45,2)&gt;3,,7)-WEEKDAY(C45,2)+3+1,-1,Feuil2!$C$2:$C$61)</f>
        <v>45483</v>
      </c>
      <c r="E45" s="2">
        <f>WORKDAY(C45-IF(WEEKDAY(C45,2)&gt;3,,7)-WEEKDAY(C45,2)+3+7+IF(WEEKDAY(C45,2)=3,7,)+1,-1,Feuil2!$C$2:$C$61)</f>
        <v>45490</v>
      </c>
    </row>
    <row r="46" spans="3:5" x14ac:dyDescent="0.35">
      <c r="C46" s="1">
        <v>45519</v>
      </c>
      <c r="D46" s="2">
        <f>WORKDAY(C46-IF(WEEKDAY(C46,2)&gt;3,,7)-WEEKDAY(C46,2)+3+1,-1,Feuil2!$C$2:$C$61)</f>
        <v>45518</v>
      </c>
      <c r="E46" s="2">
        <f>WORKDAY(C46-IF(WEEKDAY(C46,2)&gt;3,,7)-WEEKDAY(C46,2)+3+7+IF(WEEKDAY(C46,2)=3,7,)+1,-1,Feuil2!$C$2:$C$61)</f>
        <v>45525</v>
      </c>
    </row>
    <row r="47" spans="3:5" x14ac:dyDescent="0.35">
      <c r="C47" s="1">
        <v>45550</v>
      </c>
      <c r="D47" s="2">
        <f>WORKDAY(C47-IF(WEEKDAY(C47,2)&gt;3,,7)-WEEKDAY(C47,2)+3+1,-1,Feuil2!$C$2:$C$61)</f>
        <v>45546</v>
      </c>
      <c r="E47" s="2">
        <f>WORKDAY(C47-IF(WEEKDAY(C47,2)&gt;3,,7)-WEEKDAY(C47,2)+3+7+IF(WEEKDAY(C47,2)=3,7,)+1,-1,Feuil2!$C$2:$C$61)</f>
        <v>45553</v>
      </c>
    </row>
    <row r="48" spans="3:5" x14ac:dyDescent="0.35">
      <c r="C48" s="1">
        <v>45580</v>
      </c>
      <c r="D48" s="2">
        <f>WORKDAY(C48-IF(WEEKDAY(C48,2)&gt;3,,7)-WEEKDAY(C48,2)+3+1,-1,Feuil2!$C$2:$C$61)</f>
        <v>45574</v>
      </c>
      <c r="E48" s="2">
        <f>WORKDAY(C48-IF(WEEKDAY(C48,2)&gt;3,,7)-WEEKDAY(C48,2)+3+7+IF(WEEKDAY(C48,2)=3,7,)+1,-1,Feuil2!$C$2:$C$61)</f>
        <v>45581</v>
      </c>
    </row>
    <row r="49" spans="3:5" x14ac:dyDescent="0.35">
      <c r="C49" s="1">
        <v>45611</v>
      </c>
      <c r="D49" s="2">
        <f>WORKDAY(C49-IF(WEEKDAY(C49,2)&gt;3,,7)-WEEKDAY(C49,2)+3+1,-1,Feuil2!$C$2:$C$61)</f>
        <v>45609</v>
      </c>
      <c r="E49" s="2">
        <f>WORKDAY(C49-IF(WEEKDAY(C49,2)&gt;3,,7)-WEEKDAY(C49,2)+3+7+IF(WEEKDAY(C49,2)=3,7,)+1,-1,Feuil2!$C$2:$C$61)</f>
        <v>45616</v>
      </c>
    </row>
    <row r="50" spans="3:5" x14ac:dyDescent="0.35">
      <c r="C50" s="1">
        <v>45641</v>
      </c>
      <c r="D50" s="2">
        <f>WORKDAY(C50-IF(WEEKDAY(C50,2)&gt;3,,7)-WEEKDAY(C50,2)+3+1,-1,Feuil2!$C$2:$C$61)</f>
        <v>45637</v>
      </c>
      <c r="E50" s="2">
        <f>WORKDAY(C50-IF(WEEKDAY(C50,2)&gt;3,,7)-WEEKDAY(C50,2)+3+7+IF(WEEKDAY(C50,2)=3,7,)+1,-1,Feuil2!$C$2:$C$61)</f>
        <v>45644</v>
      </c>
    </row>
    <row r="51" spans="3:5" x14ac:dyDescent="0.35">
      <c r="C51" s="1">
        <v>45672</v>
      </c>
      <c r="D51" s="2">
        <f>WORKDAY(C51-IF(WEEKDAY(C51,2)&gt;3,,7)-WEEKDAY(C51,2)+3+1,-1,Feuil2!$C$2:$C$61)</f>
        <v>45665</v>
      </c>
      <c r="E51" s="2">
        <f>WORKDAY(C51-IF(WEEKDAY(C51,2)&gt;3,,7)-WEEKDAY(C51,2)+3+7+IF(WEEKDAY(C51,2)=3,7,)+1,-1,Feuil2!$C$2:$C$61)</f>
        <v>45679</v>
      </c>
    </row>
    <row r="52" spans="3:5" x14ac:dyDescent="0.35">
      <c r="C52" s="1">
        <v>45703</v>
      </c>
      <c r="D52" s="2">
        <f>WORKDAY(C52-IF(WEEKDAY(C52,2)&gt;3,,7)-WEEKDAY(C52,2)+3+1,-1,Feuil2!$C$2:$C$61)</f>
        <v>45700</v>
      </c>
      <c r="E52" s="2">
        <f>WORKDAY(C52-IF(WEEKDAY(C52,2)&gt;3,,7)-WEEKDAY(C52,2)+3+7+IF(WEEKDAY(C52,2)=3,7,)+1,-1,Feuil2!$C$2:$C$61)</f>
        <v>45707</v>
      </c>
    </row>
    <row r="53" spans="3:5" x14ac:dyDescent="0.35">
      <c r="C53" s="1">
        <v>45731</v>
      </c>
      <c r="D53" s="2">
        <f>WORKDAY(C53-IF(WEEKDAY(C53,2)&gt;3,,7)-WEEKDAY(C53,2)+3+1,-1,Feuil2!$C$2:$C$61)</f>
        <v>45728</v>
      </c>
      <c r="E53" s="2">
        <f>WORKDAY(C53-IF(WEEKDAY(C53,2)&gt;3,,7)-WEEKDAY(C53,2)+3+7+IF(WEEKDAY(C53,2)=3,7,)+1,-1,Feuil2!$C$2:$C$61)</f>
        <v>45735</v>
      </c>
    </row>
    <row r="54" spans="3:5" x14ac:dyDescent="0.35">
      <c r="C54" s="1">
        <v>45762</v>
      </c>
      <c r="D54" s="2">
        <f>WORKDAY(C54-IF(WEEKDAY(C54,2)&gt;3,,7)-WEEKDAY(C54,2)+3+1,-1,Feuil2!$C$2:$C$61)</f>
        <v>45756</v>
      </c>
      <c r="E54" s="2">
        <f>WORKDAY(C54-IF(WEEKDAY(C54,2)&gt;3,,7)-WEEKDAY(C54,2)+3+7+IF(WEEKDAY(C54,2)=3,7,)+1,-1,Feuil2!$C$2:$C$61)</f>
        <v>45763</v>
      </c>
    </row>
    <row r="55" spans="3:5" x14ac:dyDescent="0.35">
      <c r="C55" s="1">
        <v>45792</v>
      </c>
      <c r="D55" s="2">
        <f>WORKDAY(C55-IF(WEEKDAY(C55,2)&gt;3,,7)-WEEKDAY(C55,2)+3+1,-1,Feuil2!$C$2:$C$61)</f>
        <v>45791</v>
      </c>
      <c r="E55" s="2">
        <f>WORKDAY(C55-IF(WEEKDAY(C55,2)&gt;3,,7)-WEEKDAY(C55,2)+3+7+IF(WEEKDAY(C55,2)=3,7,)+1,-1,Feuil2!$C$2:$C$61)</f>
        <v>45798</v>
      </c>
    </row>
    <row r="56" spans="3:5" x14ac:dyDescent="0.35">
      <c r="C56" s="1">
        <v>45823</v>
      </c>
      <c r="D56" s="2">
        <f>WORKDAY(C56-IF(WEEKDAY(C56,2)&gt;3,,7)-WEEKDAY(C56,2)+3+1,-1,Feuil2!$C$2:$C$61)</f>
        <v>45819</v>
      </c>
      <c r="E56" s="2">
        <f>WORKDAY(C56-IF(WEEKDAY(C56,2)&gt;3,,7)-WEEKDAY(C56,2)+3+7+IF(WEEKDAY(C56,2)=3,7,)+1,-1,Feuil2!$C$2:$C$61)</f>
        <v>45826</v>
      </c>
    </row>
    <row r="57" spans="3:5" x14ac:dyDescent="0.35">
      <c r="C57" s="1">
        <v>45853</v>
      </c>
      <c r="D57" s="2">
        <f>WORKDAY(C57-IF(WEEKDAY(C57,2)&gt;3,,7)-WEEKDAY(C57,2)+3+1,-1,Feuil2!$C$2:$C$61)</f>
        <v>45847</v>
      </c>
      <c r="E57" s="2">
        <f>WORKDAY(C57-IF(WEEKDAY(C57,2)&gt;3,,7)-WEEKDAY(C57,2)+3+7+IF(WEEKDAY(C57,2)=3,7,)+1,-1,Feuil2!$C$2:$C$61)</f>
        <v>45854</v>
      </c>
    </row>
    <row r="58" spans="3:5" x14ac:dyDescent="0.35">
      <c r="C58" s="1">
        <v>45884</v>
      </c>
      <c r="D58" s="2">
        <f>WORKDAY(C58-IF(WEEKDAY(C58,2)&gt;3,,7)-WEEKDAY(C58,2)+3+1,-1,Feuil2!$C$2:$C$61)</f>
        <v>45882</v>
      </c>
      <c r="E58" s="2">
        <f>WORKDAY(C58-IF(WEEKDAY(C58,2)&gt;3,,7)-WEEKDAY(C58,2)+3+7+IF(WEEKDAY(C58,2)=3,7,)+1,-1,Feuil2!$C$2:$C$61)</f>
        <v>45889</v>
      </c>
    </row>
    <row r="59" spans="3:5" x14ac:dyDescent="0.35">
      <c r="C59" s="1">
        <v>45915</v>
      </c>
      <c r="D59" s="2">
        <f>WORKDAY(C59-IF(WEEKDAY(C59,2)&gt;3,,7)-WEEKDAY(C59,2)+3+1,-1,Feuil2!$C$2:$C$61)</f>
        <v>45910</v>
      </c>
      <c r="E59" s="2">
        <f>WORKDAY(C59-IF(WEEKDAY(C59,2)&gt;3,,7)-WEEKDAY(C59,2)+3+7+IF(WEEKDAY(C59,2)=3,7,)+1,-1,Feuil2!$C$2:$C$61)</f>
        <v>45917</v>
      </c>
    </row>
    <row r="60" spans="3:5" x14ac:dyDescent="0.35">
      <c r="C60" s="1">
        <v>45945</v>
      </c>
      <c r="D60" s="2">
        <f>WORKDAY(C60-IF(WEEKDAY(C60,2)&gt;3,,7)-WEEKDAY(C60,2)+3+1,-1,Feuil2!$C$2:$C$61)</f>
        <v>45938</v>
      </c>
      <c r="E60" s="2">
        <f>WORKDAY(C60-IF(WEEKDAY(C60,2)&gt;3,,7)-WEEKDAY(C60,2)+3+7+IF(WEEKDAY(C60,2)=3,7,)+1,-1,Feuil2!$C$2:$C$61)</f>
        <v>45952</v>
      </c>
    </row>
    <row r="61" spans="3:5" x14ac:dyDescent="0.35">
      <c r="C61" s="1">
        <v>45976</v>
      </c>
      <c r="D61" s="2">
        <f>WORKDAY(C61-IF(WEEKDAY(C61,2)&gt;3,,7)-WEEKDAY(C61,2)+3+1,-1,Feuil2!$C$2:$C$61)</f>
        <v>45973</v>
      </c>
      <c r="E61" s="2">
        <f>WORKDAY(C61-IF(WEEKDAY(C61,2)&gt;3,,7)-WEEKDAY(C61,2)+3+7+IF(WEEKDAY(C61,2)=3,7,)+1,-1,Feuil2!$C$2:$C$61)</f>
        <v>45980</v>
      </c>
    </row>
    <row r="62" spans="3:5" x14ac:dyDescent="0.35">
      <c r="C62" s="1">
        <v>46006</v>
      </c>
      <c r="D62" s="2">
        <f>WORKDAY(C62-IF(WEEKDAY(C62,2)&gt;3,,7)-WEEKDAY(C62,2)+3+1,-1,Feuil2!$C$2:$C$61)</f>
        <v>46001</v>
      </c>
      <c r="E62" s="2">
        <f>WORKDAY(C62-IF(WEEKDAY(C62,2)&gt;3,,7)-WEEKDAY(C62,2)+3+7+IF(WEEKDAY(C62,2)=3,7,)+1,-1,Feuil2!$C$2:$C$61)</f>
        <v>46008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opLeftCell="A43" workbookViewId="0">
      <selection activeCell="C61" sqref="C61"/>
    </sheetView>
  </sheetViews>
  <sheetFormatPr baseColWidth="10" defaultRowHeight="14.5" x14ac:dyDescent="0.35"/>
  <cols>
    <col min="1" max="1" width="4.453125" style="5" bestFit="1" customWidth="1"/>
    <col min="2" max="2" width="16.54296875" style="5" customWidth="1"/>
    <col min="3" max="3" width="18.6328125" style="5" customWidth="1"/>
    <col min="4" max="16384" width="10.90625" style="5"/>
  </cols>
  <sheetData>
    <row r="1" spans="1:3" x14ac:dyDescent="0.35">
      <c r="B1" s="4" t="s">
        <v>1</v>
      </c>
      <c r="C1" s="4" t="s">
        <v>0</v>
      </c>
    </row>
    <row r="2" spans="1:3" x14ac:dyDescent="0.35">
      <c r="A2" s="3">
        <v>2021</v>
      </c>
      <c r="B2" s="6" t="s">
        <v>2</v>
      </c>
      <c r="C2" s="7">
        <f>DATE(A2,1,1)</f>
        <v>44197</v>
      </c>
    </row>
    <row r="3" spans="1:3" x14ac:dyDescent="0.35">
      <c r="A3" s="6"/>
      <c r="B3" s="6" t="s">
        <v>3</v>
      </c>
      <c r="C3" s="7">
        <f>DATE(A2,IF((25-MOD((11*MOD(A2-1900,19)+4-INT((7*MOD(A2-1900,19)+1)/19)),29)-MOD(A2-1900+INT((A2-1900)/4)+31-MOD((11*MOD(A2-1900,19)+4-INT((7*MOD(A2-1900,19)+1)/19)),29),7))&gt;0,4,3),IF((25-MOD((11*MOD(A2-1900,19)+4-INT((7*MOD(A2-1900,19)+1)/19)),29)-MOD(A2-1900+INT((A2-1900)/4)+31-MOD((11*MOD(A2-1900,19)+4-INT((7*MOD(A2-1900,19)+1)/19)),29),7))&gt;0,(25-MOD((11*MOD(A2-1900,19)+4-INT((7*MOD(A2-1900,19)+1)/19)),29)-MOD(A2-1900+INT((A2-1900)/4)+31-MOD((11*MOD(A2-1900,19)+4-INT((7*MOD(A2-1900,19)+1)/19)),29),7)),31+(25-MOD((11*MOD(A2-1900,19)+4-INT((7*MOD(A2-1900,19)+1)/19)),29)-MOD(A2-1900+INT((A2-1900)/4)+31-MOD((11*MOD(A2-1900,19)+4-INT((7*MOD(A2-1900,19)+1)/19)),29),7))))</f>
        <v>44290</v>
      </c>
    </row>
    <row r="4" spans="1:3" x14ac:dyDescent="0.35">
      <c r="A4" s="6"/>
      <c r="B4" s="6" t="s">
        <v>4</v>
      </c>
      <c r="C4" s="7">
        <f>C3+1</f>
        <v>44291</v>
      </c>
    </row>
    <row r="5" spans="1:3" x14ac:dyDescent="0.35">
      <c r="A5" s="6"/>
      <c r="B5" s="6" t="s">
        <v>5</v>
      </c>
      <c r="C5" s="7">
        <f>DATE(A2,5,1)</f>
        <v>44317</v>
      </c>
    </row>
    <row r="6" spans="1:3" x14ac:dyDescent="0.35">
      <c r="A6" s="6"/>
      <c r="B6" s="6" t="s">
        <v>6</v>
      </c>
      <c r="C6" s="7">
        <f>DATE(A2,5,8)</f>
        <v>44324</v>
      </c>
    </row>
    <row r="7" spans="1:3" x14ac:dyDescent="0.35">
      <c r="A7" s="6"/>
      <c r="B7" s="6" t="s">
        <v>7</v>
      </c>
      <c r="C7" s="7">
        <f>C3+39</f>
        <v>44329</v>
      </c>
    </row>
    <row r="8" spans="1:3" x14ac:dyDescent="0.35">
      <c r="A8" s="6"/>
      <c r="B8" s="6" t="s">
        <v>8</v>
      </c>
      <c r="C8" s="7">
        <f>C3+50</f>
        <v>44340</v>
      </c>
    </row>
    <row r="9" spans="1:3" x14ac:dyDescent="0.35">
      <c r="A9" s="6"/>
      <c r="B9" s="6" t="s">
        <v>9</v>
      </c>
      <c r="C9" s="7">
        <f>DATE(A2,7,14)</f>
        <v>44391</v>
      </c>
    </row>
    <row r="10" spans="1:3" x14ac:dyDescent="0.35">
      <c r="A10" s="6"/>
      <c r="B10" s="6" t="s">
        <v>10</v>
      </c>
      <c r="C10" s="7">
        <f>DATE(A2,8,15)</f>
        <v>44423</v>
      </c>
    </row>
    <row r="11" spans="1:3" x14ac:dyDescent="0.35">
      <c r="A11" s="6"/>
      <c r="B11" s="6" t="s">
        <v>11</v>
      </c>
      <c r="C11" s="7">
        <f>DATE(A2,11,1)</f>
        <v>44501</v>
      </c>
    </row>
    <row r="12" spans="1:3" x14ac:dyDescent="0.35">
      <c r="A12" s="6"/>
      <c r="B12" s="6" t="s">
        <v>12</v>
      </c>
      <c r="C12" s="7">
        <f>DATE(A2,11,11)</f>
        <v>44511</v>
      </c>
    </row>
    <row r="13" spans="1:3" x14ac:dyDescent="0.35">
      <c r="A13" s="6"/>
      <c r="B13" s="6" t="s">
        <v>13</v>
      </c>
      <c r="C13" s="7">
        <f>DATE(A2,12,25)</f>
        <v>44555</v>
      </c>
    </row>
    <row r="14" spans="1:3" x14ac:dyDescent="0.35">
      <c r="A14" s="3">
        <f>A2+1</f>
        <v>2022</v>
      </c>
      <c r="B14" s="6" t="s">
        <v>2</v>
      </c>
      <c r="C14" s="7">
        <f>DATE(A14,1,1)</f>
        <v>44562</v>
      </c>
    </row>
    <row r="15" spans="1:3" x14ac:dyDescent="0.35">
      <c r="A15" s="6"/>
      <c r="B15" s="6" t="s">
        <v>3</v>
      </c>
      <c r="C15" s="7">
        <f>DATE(A14,IF((25-MOD((11*MOD(A14-1900,19)+4-INT((7*MOD(A14-1900,19)+1)/19)),29)-MOD(A14-1900+INT((A14-1900)/4)+31-MOD((11*MOD(A14-1900,19)+4-INT((7*MOD(A14-1900,19)+1)/19)),29),7))&gt;0,4,3),IF((25-MOD((11*MOD(A14-1900,19)+4-INT((7*MOD(A14-1900,19)+1)/19)),29)-MOD(A14-1900+INT((A14-1900)/4)+31-MOD((11*MOD(A14-1900,19)+4-INT((7*MOD(A14-1900,19)+1)/19)),29),7))&gt;0,(25-MOD((11*MOD(A14-1900,19)+4-INT((7*MOD(A14-1900,19)+1)/19)),29)-MOD(A14-1900+INT((A14-1900)/4)+31-MOD((11*MOD(A14-1900,19)+4-INT((7*MOD(A14-1900,19)+1)/19)),29),7)),31+(25-MOD((11*MOD(A14-1900,19)+4-INT((7*MOD(A14-1900,19)+1)/19)),29)-MOD(A14-1900+INT((A14-1900)/4)+31-MOD((11*MOD(A14-1900,19)+4-INT((7*MOD(A14-1900,19)+1)/19)),29),7))))</f>
        <v>44668</v>
      </c>
    </row>
    <row r="16" spans="1:3" x14ac:dyDescent="0.35">
      <c r="A16" s="6"/>
      <c r="B16" s="6" t="s">
        <v>4</v>
      </c>
      <c r="C16" s="7">
        <f>C15+1</f>
        <v>44669</v>
      </c>
    </row>
    <row r="17" spans="1:3" x14ac:dyDescent="0.35">
      <c r="A17" s="6"/>
      <c r="B17" s="6" t="s">
        <v>5</v>
      </c>
      <c r="C17" s="7">
        <f>DATE(A14,5,1)</f>
        <v>44682</v>
      </c>
    </row>
    <row r="18" spans="1:3" x14ac:dyDescent="0.35">
      <c r="A18" s="6"/>
      <c r="B18" s="6" t="s">
        <v>6</v>
      </c>
      <c r="C18" s="7">
        <f>DATE(A14,5,8)</f>
        <v>44689</v>
      </c>
    </row>
    <row r="19" spans="1:3" x14ac:dyDescent="0.35">
      <c r="A19" s="6"/>
      <c r="B19" s="6" t="s">
        <v>7</v>
      </c>
      <c r="C19" s="7">
        <f>C15+39</f>
        <v>44707</v>
      </c>
    </row>
    <row r="20" spans="1:3" x14ac:dyDescent="0.35">
      <c r="A20" s="6"/>
      <c r="B20" s="6" t="s">
        <v>8</v>
      </c>
      <c r="C20" s="7">
        <f>C15+50</f>
        <v>44718</v>
      </c>
    </row>
    <row r="21" spans="1:3" x14ac:dyDescent="0.35">
      <c r="A21" s="6"/>
      <c r="B21" s="6" t="s">
        <v>9</v>
      </c>
      <c r="C21" s="7">
        <f>DATE(A14,7,14)</f>
        <v>44756</v>
      </c>
    </row>
    <row r="22" spans="1:3" x14ac:dyDescent="0.35">
      <c r="A22" s="6"/>
      <c r="B22" s="6" t="s">
        <v>10</v>
      </c>
      <c r="C22" s="7">
        <f>DATE(A14,8,15)</f>
        <v>44788</v>
      </c>
    </row>
    <row r="23" spans="1:3" x14ac:dyDescent="0.35">
      <c r="A23" s="6"/>
      <c r="B23" s="6" t="s">
        <v>11</v>
      </c>
      <c r="C23" s="7">
        <f>DATE(A14,11,1)</f>
        <v>44866</v>
      </c>
    </row>
    <row r="24" spans="1:3" x14ac:dyDescent="0.35">
      <c r="A24" s="6"/>
      <c r="B24" s="6" t="s">
        <v>12</v>
      </c>
      <c r="C24" s="7">
        <f>DATE(A14,11,11)</f>
        <v>44876</v>
      </c>
    </row>
    <row r="25" spans="1:3" x14ac:dyDescent="0.35">
      <c r="A25" s="6"/>
      <c r="B25" s="6" t="s">
        <v>13</v>
      </c>
      <c r="C25" s="7">
        <f>DATE(A14,12,25)</f>
        <v>44920</v>
      </c>
    </row>
    <row r="26" spans="1:3" x14ac:dyDescent="0.35">
      <c r="A26" s="3">
        <f>A14+1</f>
        <v>2023</v>
      </c>
      <c r="B26" s="6" t="s">
        <v>2</v>
      </c>
      <c r="C26" s="7">
        <f>DATE(A26,1,1)</f>
        <v>44927</v>
      </c>
    </row>
    <row r="27" spans="1:3" x14ac:dyDescent="0.35">
      <c r="A27" s="6"/>
      <c r="B27" s="6" t="s">
        <v>3</v>
      </c>
      <c r="C27" s="7">
        <f>DATE(A26,IF((25-MOD((11*MOD(A26-1900,19)+4-INT((7*MOD(A26-1900,19)+1)/19)),29)-MOD(A26-1900+INT((A26-1900)/4)+31-MOD((11*MOD(A26-1900,19)+4-INT((7*MOD(A26-1900,19)+1)/19)),29),7))&gt;0,4,3),IF((25-MOD((11*MOD(A26-1900,19)+4-INT((7*MOD(A26-1900,19)+1)/19)),29)-MOD(A26-1900+INT((A26-1900)/4)+31-MOD((11*MOD(A26-1900,19)+4-INT((7*MOD(A26-1900,19)+1)/19)),29),7))&gt;0,(25-MOD((11*MOD(A26-1900,19)+4-INT((7*MOD(A26-1900,19)+1)/19)),29)-MOD(A26-1900+INT((A26-1900)/4)+31-MOD((11*MOD(A26-1900,19)+4-INT((7*MOD(A26-1900,19)+1)/19)),29),7)),31+(25-MOD((11*MOD(A26-1900,19)+4-INT((7*MOD(A26-1900,19)+1)/19)),29)-MOD(A26-1900+INT((A26-1900)/4)+31-MOD((11*MOD(A26-1900,19)+4-INT((7*MOD(A26-1900,19)+1)/19)),29),7))))</f>
        <v>45025</v>
      </c>
    </row>
    <row r="28" spans="1:3" x14ac:dyDescent="0.35">
      <c r="A28" s="6"/>
      <c r="B28" s="6" t="s">
        <v>4</v>
      </c>
      <c r="C28" s="7">
        <f>C27+1</f>
        <v>45026</v>
      </c>
    </row>
    <row r="29" spans="1:3" x14ac:dyDescent="0.35">
      <c r="A29" s="6"/>
      <c r="B29" s="6" t="s">
        <v>5</v>
      </c>
      <c r="C29" s="7">
        <f>DATE(A26,5,1)</f>
        <v>45047</v>
      </c>
    </row>
    <row r="30" spans="1:3" x14ac:dyDescent="0.35">
      <c r="A30" s="6"/>
      <c r="B30" s="6" t="s">
        <v>6</v>
      </c>
      <c r="C30" s="7">
        <f>DATE(A26,5,8)</f>
        <v>45054</v>
      </c>
    </row>
    <row r="31" spans="1:3" x14ac:dyDescent="0.35">
      <c r="A31" s="6"/>
      <c r="B31" s="6" t="s">
        <v>7</v>
      </c>
      <c r="C31" s="7">
        <f>C27+39</f>
        <v>45064</v>
      </c>
    </row>
    <row r="32" spans="1:3" x14ac:dyDescent="0.35">
      <c r="A32" s="6"/>
      <c r="B32" s="6" t="s">
        <v>8</v>
      </c>
      <c r="C32" s="7">
        <f>C27+50</f>
        <v>45075</v>
      </c>
    </row>
    <row r="33" spans="1:3" x14ac:dyDescent="0.35">
      <c r="A33" s="6"/>
      <c r="B33" s="6" t="s">
        <v>9</v>
      </c>
      <c r="C33" s="7">
        <f>DATE(A26,7,14)</f>
        <v>45121</v>
      </c>
    </row>
    <row r="34" spans="1:3" x14ac:dyDescent="0.35">
      <c r="A34" s="6"/>
      <c r="B34" s="6" t="s">
        <v>10</v>
      </c>
      <c r="C34" s="7">
        <f>DATE(A26,8,15)</f>
        <v>45153</v>
      </c>
    </row>
    <row r="35" spans="1:3" x14ac:dyDescent="0.35">
      <c r="A35" s="6"/>
      <c r="B35" s="6" t="s">
        <v>11</v>
      </c>
      <c r="C35" s="7">
        <f>DATE(A26,11,1)</f>
        <v>45231</v>
      </c>
    </row>
    <row r="36" spans="1:3" x14ac:dyDescent="0.35">
      <c r="A36" s="6"/>
      <c r="B36" s="6" t="s">
        <v>12</v>
      </c>
      <c r="C36" s="7">
        <f>DATE(A26,11,11)</f>
        <v>45241</v>
      </c>
    </row>
    <row r="37" spans="1:3" x14ac:dyDescent="0.35">
      <c r="A37" s="6"/>
      <c r="B37" s="6" t="s">
        <v>13</v>
      </c>
      <c r="C37" s="7">
        <f>DATE(A26,12,25)</f>
        <v>45285</v>
      </c>
    </row>
    <row r="38" spans="1:3" x14ac:dyDescent="0.35">
      <c r="A38" s="3">
        <f>A26+1</f>
        <v>2024</v>
      </c>
      <c r="B38" s="6" t="s">
        <v>2</v>
      </c>
      <c r="C38" s="7">
        <f>DATE(A38,1,1)</f>
        <v>45292</v>
      </c>
    </row>
    <row r="39" spans="1:3" x14ac:dyDescent="0.35">
      <c r="A39" s="6"/>
      <c r="B39" s="6" t="s">
        <v>3</v>
      </c>
      <c r="C39" s="7">
        <f>DATE(A38,IF((25-MOD((11*MOD(A38-1900,19)+4-INT((7*MOD(A38-1900,19)+1)/19)),29)-MOD(A38-1900+INT((A38-1900)/4)+31-MOD((11*MOD(A38-1900,19)+4-INT((7*MOD(A38-1900,19)+1)/19)),29),7))&gt;0,4,3),IF((25-MOD((11*MOD(A38-1900,19)+4-INT((7*MOD(A38-1900,19)+1)/19)),29)-MOD(A38-1900+INT((A38-1900)/4)+31-MOD((11*MOD(A38-1900,19)+4-INT((7*MOD(A38-1900,19)+1)/19)),29),7))&gt;0,(25-MOD((11*MOD(A38-1900,19)+4-INT((7*MOD(A38-1900,19)+1)/19)),29)-MOD(A38-1900+INT((A38-1900)/4)+31-MOD((11*MOD(A38-1900,19)+4-INT((7*MOD(A38-1900,19)+1)/19)),29),7)),31+(25-MOD((11*MOD(A38-1900,19)+4-INT((7*MOD(A38-1900,19)+1)/19)),29)-MOD(A38-1900+INT((A38-1900)/4)+31-MOD((11*MOD(A38-1900,19)+4-INT((7*MOD(A38-1900,19)+1)/19)),29),7))))</f>
        <v>45382</v>
      </c>
    </row>
    <row r="40" spans="1:3" x14ac:dyDescent="0.35">
      <c r="A40" s="6"/>
      <c r="B40" s="6" t="s">
        <v>4</v>
      </c>
      <c r="C40" s="7">
        <f>C39+1</f>
        <v>45383</v>
      </c>
    </row>
    <row r="41" spans="1:3" x14ac:dyDescent="0.35">
      <c r="A41" s="6"/>
      <c r="B41" s="6" t="s">
        <v>5</v>
      </c>
      <c r="C41" s="7">
        <f>DATE(A38,5,1)</f>
        <v>45413</v>
      </c>
    </row>
    <row r="42" spans="1:3" x14ac:dyDescent="0.35">
      <c r="A42" s="6"/>
      <c r="B42" s="6" t="s">
        <v>6</v>
      </c>
      <c r="C42" s="7">
        <f>DATE(A38,5,8)</f>
        <v>45420</v>
      </c>
    </row>
    <row r="43" spans="1:3" x14ac:dyDescent="0.35">
      <c r="A43" s="6"/>
      <c r="B43" s="6" t="s">
        <v>7</v>
      </c>
      <c r="C43" s="7">
        <f>C39+39</f>
        <v>45421</v>
      </c>
    </row>
    <row r="44" spans="1:3" x14ac:dyDescent="0.35">
      <c r="A44" s="6"/>
      <c r="B44" s="6" t="s">
        <v>8</v>
      </c>
      <c r="C44" s="7">
        <f>C39+50</f>
        <v>45432</v>
      </c>
    </row>
    <row r="45" spans="1:3" x14ac:dyDescent="0.35">
      <c r="A45" s="6"/>
      <c r="B45" s="6" t="s">
        <v>9</v>
      </c>
      <c r="C45" s="7">
        <f>DATE(A38,7,14)</f>
        <v>45487</v>
      </c>
    </row>
    <row r="46" spans="1:3" x14ac:dyDescent="0.35">
      <c r="A46" s="6"/>
      <c r="B46" s="6" t="s">
        <v>10</v>
      </c>
      <c r="C46" s="7">
        <f>DATE(A38,8,15)</f>
        <v>45519</v>
      </c>
    </row>
    <row r="47" spans="1:3" x14ac:dyDescent="0.35">
      <c r="A47" s="6"/>
      <c r="B47" s="6" t="s">
        <v>11</v>
      </c>
      <c r="C47" s="7">
        <f>DATE(A38,11,1)</f>
        <v>45597</v>
      </c>
    </row>
    <row r="48" spans="1:3" x14ac:dyDescent="0.35">
      <c r="A48" s="6"/>
      <c r="B48" s="6" t="s">
        <v>12</v>
      </c>
      <c r="C48" s="7">
        <f>DATE(A38,11,11)</f>
        <v>45607</v>
      </c>
    </row>
    <row r="49" spans="1:3" x14ac:dyDescent="0.35">
      <c r="A49" s="6"/>
      <c r="B49" s="6" t="s">
        <v>13</v>
      </c>
      <c r="C49" s="7">
        <f>DATE(A38,12,25)</f>
        <v>45651</v>
      </c>
    </row>
    <row r="50" spans="1:3" x14ac:dyDescent="0.35">
      <c r="A50" s="3">
        <f>A38+1</f>
        <v>2025</v>
      </c>
      <c r="B50" s="6" t="s">
        <v>2</v>
      </c>
      <c r="C50" s="7">
        <f>DATE(A50,1,1)</f>
        <v>45658</v>
      </c>
    </row>
    <row r="51" spans="1:3" x14ac:dyDescent="0.35">
      <c r="A51" s="6"/>
      <c r="B51" s="6" t="s">
        <v>3</v>
      </c>
      <c r="C51" s="7">
        <f>DATE(A50,IF((25-MOD((11*MOD(A50-1900,19)+4-INT((7*MOD(A50-1900,19)+1)/19)),29)-MOD(A50-1900+INT((A50-1900)/4)+31-MOD((11*MOD(A50-1900,19)+4-INT((7*MOD(A50-1900,19)+1)/19)),29),7))&gt;0,4,3),IF((25-MOD((11*MOD(A50-1900,19)+4-INT((7*MOD(A50-1900,19)+1)/19)),29)-MOD(A50-1900+INT((A50-1900)/4)+31-MOD((11*MOD(A50-1900,19)+4-INT((7*MOD(A50-1900,19)+1)/19)),29),7))&gt;0,(25-MOD((11*MOD(A50-1900,19)+4-INT((7*MOD(A50-1900,19)+1)/19)),29)-MOD(A50-1900+INT((A50-1900)/4)+31-MOD((11*MOD(A50-1900,19)+4-INT((7*MOD(A50-1900,19)+1)/19)),29),7)),31+(25-MOD((11*MOD(A50-1900,19)+4-INT((7*MOD(A50-1900,19)+1)/19)),29)-MOD(A50-1900+INT((A50-1900)/4)+31-MOD((11*MOD(A50-1900,19)+4-INT((7*MOD(A50-1900,19)+1)/19)),29),7))))</f>
        <v>45767</v>
      </c>
    </row>
    <row r="52" spans="1:3" x14ac:dyDescent="0.35">
      <c r="A52" s="6"/>
      <c r="B52" s="6" t="s">
        <v>4</v>
      </c>
      <c r="C52" s="7">
        <f>C51+1</f>
        <v>45768</v>
      </c>
    </row>
    <row r="53" spans="1:3" x14ac:dyDescent="0.35">
      <c r="A53" s="6"/>
      <c r="B53" s="6" t="s">
        <v>5</v>
      </c>
      <c r="C53" s="7">
        <f>DATE(A50,5,1)</f>
        <v>45778</v>
      </c>
    </row>
    <row r="54" spans="1:3" x14ac:dyDescent="0.35">
      <c r="A54" s="6"/>
      <c r="B54" s="6" t="s">
        <v>6</v>
      </c>
      <c r="C54" s="7">
        <f>DATE(A50,5,8)</f>
        <v>45785</v>
      </c>
    </row>
    <row r="55" spans="1:3" x14ac:dyDescent="0.35">
      <c r="A55" s="6"/>
      <c r="B55" s="6" t="s">
        <v>7</v>
      </c>
      <c r="C55" s="7">
        <f>C51+39</f>
        <v>45806</v>
      </c>
    </row>
    <row r="56" spans="1:3" x14ac:dyDescent="0.35">
      <c r="A56" s="6"/>
      <c r="B56" s="6" t="s">
        <v>8</v>
      </c>
      <c r="C56" s="7">
        <f>C51+50</f>
        <v>45817</v>
      </c>
    </row>
    <row r="57" spans="1:3" x14ac:dyDescent="0.35">
      <c r="A57" s="6"/>
      <c r="B57" s="6" t="s">
        <v>9</v>
      </c>
      <c r="C57" s="7">
        <f>DATE(A50,7,14)</f>
        <v>45852</v>
      </c>
    </row>
    <row r="58" spans="1:3" x14ac:dyDescent="0.35">
      <c r="A58" s="6"/>
      <c r="B58" s="6" t="s">
        <v>10</v>
      </c>
      <c r="C58" s="7">
        <f>DATE(A50,8,15)</f>
        <v>45884</v>
      </c>
    </row>
    <row r="59" spans="1:3" x14ac:dyDescent="0.35">
      <c r="A59" s="6"/>
      <c r="B59" s="6" t="s">
        <v>11</v>
      </c>
      <c r="C59" s="7">
        <f>DATE(A50,11,1)</f>
        <v>45962</v>
      </c>
    </row>
    <row r="60" spans="1:3" x14ac:dyDescent="0.35">
      <c r="A60" s="6"/>
      <c r="B60" s="6" t="s">
        <v>12</v>
      </c>
      <c r="C60" s="7">
        <f>DATE(A50,11,11)</f>
        <v>45972</v>
      </c>
    </row>
    <row r="61" spans="1:3" x14ac:dyDescent="0.35">
      <c r="A61" s="6"/>
      <c r="B61" s="6" t="s">
        <v>13</v>
      </c>
      <c r="C61" s="7">
        <f>DATE(A50,12,25)</f>
        <v>46016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2021-02-16T13:39:24Z</dcterms:created>
  <dcterms:modified xsi:type="dcterms:W3CDTF">2021-02-16T14:19:15Z</dcterms:modified>
</cp:coreProperties>
</file>