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  <sheet name="Feuil2" sheetId="2" r:id="rId2"/>
  </sheets>
  <definedNames>
    <definedName name="JF">Feuil2!$C$1:$C$12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2" l="1"/>
  <c r="D42" i="1" l="1"/>
  <c r="E42" i="1"/>
  <c r="F42" i="1"/>
  <c r="G42" i="1"/>
  <c r="H42" i="1"/>
  <c r="I42" i="1"/>
  <c r="J42" i="1"/>
  <c r="K42" i="1"/>
  <c r="L42" i="1"/>
  <c r="M42" i="1"/>
  <c r="N42" i="1"/>
  <c r="C42" i="1"/>
  <c r="D41" i="1"/>
  <c r="E41" i="1"/>
  <c r="F41" i="1"/>
  <c r="G41" i="1"/>
  <c r="H41" i="1"/>
  <c r="I41" i="1"/>
  <c r="J41" i="1"/>
  <c r="K41" i="1"/>
  <c r="L41" i="1"/>
  <c r="M41" i="1"/>
  <c r="N41" i="1"/>
  <c r="C41" i="1"/>
  <c r="D40" i="1"/>
  <c r="E40" i="1"/>
  <c r="F40" i="1"/>
  <c r="G40" i="1"/>
  <c r="H40" i="1"/>
  <c r="I40" i="1"/>
  <c r="J40" i="1"/>
  <c r="K40" i="1"/>
  <c r="L40" i="1"/>
  <c r="M40" i="1"/>
  <c r="N40" i="1"/>
  <c r="C40" i="1"/>
  <c r="D38" i="1"/>
  <c r="E38" i="1"/>
  <c r="F38" i="1"/>
  <c r="G38" i="1"/>
  <c r="H38" i="1"/>
  <c r="I38" i="1"/>
  <c r="J38" i="1"/>
  <c r="K38" i="1"/>
  <c r="L38" i="1"/>
  <c r="M38" i="1"/>
  <c r="N38" i="1"/>
  <c r="C38" i="1"/>
  <c r="C6" i="1" a="1"/>
  <c r="G36" i="1" s="1"/>
  <c r="B6" i="1" a="1"/>
  <c r="B34" i="1" s="1"/>
  <c r="C5" i="1" a="1"/>
  <c r="L5" i="1" s="1"/>
  <c r="C3" i="1" a="1"/>
  <c r="M3" i="1" s="1"/>
  <c r="B7" i="1" l="1"/>
  <c r="B11" i="1"/>
  <c r="B23" i="1"/>
  <c r="B27" i="1"/>
  <c r="B15" i="1"/>
  <c r="B31" i="1"/>
  <c r="B19" i="1"/>
  <c r="B35" i="1"/>
  <c r="F5" i="1"/>
  <c r="J5" i="1"/>
  <c r="N5" i="1"/>
  <c r="B8" i="1"/>
  <c r="B12" i="1"/>
  <c r="B16" i="1"/>
  <c r="B20" i="1"/>
  <c r="B24" i="1"/>
  <c r="B28" i="1"/>
  <c r="B32" i="1"/>
  <c r="B36" i="1"/>
  <c r="E6" i="1"/>
  <c r="I6" i="1"/>
  <c r="M6" i="1"/>
  <c r="E7" i="1"/>
  <c r="I7" i="1"/>
  <c r="M7" i="1"/>
  <c r="E8" i="1"/>
  <c r="I8" i="1"/>
  <c r="G9" i="1"/>
  <c r="K10" i="1"/>
  <c r="C12" i="1"/>
  <c r="G13" i="1"/>
  <c r="K14" i="1"/>
  <c r="C16" i="1"/>
  <c r="G17" i="1"/>
  <c r="K18" i="1"/>
  <c r="C20" i="1"/>
  <c r="G21" i="1"/>
  <c r="K22" i="1"/>
  <c r="C24" i="1"/>
  <c r="G25" i="1"/>
  <c r="K26" i="1"/>
  <c r="C28" i="1"/>
  <c r="G29" i="1"/>
  <c r="K30" i="1"/>
  <c r="C32" i="1"/>
  <c r="G33" i="1"/>
  <c r="K34" i="1"/>
  <c r="C36" i="1"/>
  <c r="F3" i="1"/>
  <c r="J3" i="1"/>
  <c r="N3" i="1"/>
  <c r="E5" i="1"/>
  <c r="I5" i="1"/>
  <c r="M5" i="1"/>
  <c r="D6" i="1"/>
  <c r="H6" i="1"/>
  <c r="L6" i="1"/>
  <c r="D7" i="1"/>
  <c r="H7" i="1"/>
  <c r="L7" i="1"/>
  <c r="D8" i="1"/>
  <c r="H8" i="1"/>
  <c r="C9" i="1"/>
  <c r="G10" i="1"/>
  <c r="K11" i="1"/>
  <c r="C13" i="1"/>
  <c r="G14" i="1"/>
  <c r="K15" i="1"/>
  <c r="C17" i="1"/>
  <c r="G18" i="1"/>
  <c r="K19" i="1"/>
  <c r="C21" i="1"/>
  <c r="G22" i="1"/>
  <c r="K23" i="1"/>
  <c r="C25" i="1"/>
  <c r="G26" i="1"/>
  <c r="K27" i="1"/>
  <c r="C29" i="1"/>
  <c r="G30" i="1"/>
  <c r="K31" i="1"/>
  <c r="C33" i="1"/>
  <c r="G34" i="1"/>
  <c r="K35" i="1"/>
  <c r="C3" i="1"/>
  <c r="G3" i="1"/>
  <c r="K3" i="1"/>
  <c r="D3" i="1"/>
  <c r="H3" i="1"/>
  <c r="L3" i="1"/>
  <c r="C5" i="1"/>
  <c r="G5" i="1"/>
  <c r="K5" i="1"/>
  <c r="B9" i="1"/>
  <c r="B13" i="1"/>
  <c r="B17" i="1"/>
  <c r="B21" i="1"/>
  <c r="B25" i="1"/>
  <c r="B29" i="1"/>
  <c r="B33" i="1"/>
  <c r="F6" i="1"/>
  <c r="J6" i="1"/>
  <c r="N6" i="1"/>
  <c r="F7" i="1"/>
  <c r="J7" i="1"/>
  <c r="N7" i="1"/>
  <c r="F8" i="1"/>
  <c r="J8" i="1"/>
  <c r="K9" i="1"/>
  <c r="C11" i="1"/>
  <c r="G12" i="1"/>
  <c r="K13" i="1"/>
  <c r="C15" i="1"/>
  <c r="G16" i="1"/>
  <c r="K17" i="1"/>
  <c r="C19" i="1"/>
  <c r="G20" i="1"/>
  <c r="K21" i="1"/>
  <c r="C23" i="1"/>
  <c r="G24" i="1"/>
  <c r="K25" i="1"/>
  <c r="C27" i="1"/>
  <c r="G28" i="1"/>
  <c r="K29" i="1"/>
  <c r="C31" i="1"/>
  <c r="G32" i="1"/>
  <c r="K33" i="1"/>
  <c r="C35" i="1"/>
  <c r="N36" i="1"/>
  <c r="J36" i="1"/>
  <c r="F36" i="1"/>
  <c r="N35" i="1"/>
  <c r="J35" i="1"/>
  <c r="F35" i="1"/>
  <c r="N34" i="1"/>
  <c r="J34" i="1"/>
  <c r="F34" i="1"/>
  <c r="N33" i="1"/>
  <c r="J33" i="1"/>
  <c r="F33" i="1"/>
  <c r="N32" i="1"/>
  <c r="J32" i="1"/>
  <c r="F32" i="1"/>
  <c r="N31" i="1"/>
  <c r="J31" i="1"/>
  <c r="F31" i="1"/>
  <c r="N30" i="1"/>
  <c r="J30" i="1"/>
  <c r="F30" i="1"/>
  <c r="N29" i="1"/>
  <c r="J29" i="1"/>
  <c r="F29" i="1"/>
  <c r="N28" i="1"/>
  <c r="J28" i="1"/>
  <c r="F28" i="1"/>
  <c r="N27" i="1"/>
  <c r="J27" i="1"/>
  <c r="F27" i="1"/>
  <c r="N26" i="1"/>
  <c r="J26" i="1"/>
  <c r="F26" i="1"/>
  <c r="N25" i="1"/>
  <c r="J25" i="1"/>
  <c r="F25" i="1"/>
  <c r="N24" i="1"/>
  <c r="J24" i="1"/>
  <c r="F24" i="1"/>
  <c r="N23" i="1"/>
  <c r="J23" i="1"/>
  <c r="F23" i="1"/>
  <c r="N22" i="1"/>
  <c r="J22" i="1"/>
  <c r="F22" i="1"/>
  <c r="N21" i="1"/>
  <c r="J21" i="1"/>
  <c r="F21" i="1"/>
  <c r="N20" i="1"/>
  <c r="J20" i="1"/>
  <c r="F20" i="1"/>
  <c r="N19" i="1"/>
  <c r="J19" i="1"/>
  <c r="F19" i="1"/>
  <c r="N18" i="1"/>
  <c r="J18" i="1"/>
  <c r="F18" i="1"/>
  <c r="N17" i="1"/>
  <c r="J17" i="1"/>
  <c r="F17" i="1"/>
  <c r="N16" i="1"/>
  <c r="J16" i="1"/>
  <c r="F16" i="1"/>
  <c r="N15" i="1"/>
  <c r="J15" i="1"/>
  <c r="F15" i="1"/>
  <c r="N14" i="1"/>
  <c r="J14" i="1"/>
  <c r="F14" i="1"/>
  <c r="N13" i="1"/>
  <c r="J13" i="1"/>
  <c r="F13" i="1"/>
  <c r="N12" i="1"/>
  <c r="J12" i="1"/>
  <c r="F12" i="1"/>
  <c r="N11" i="1"/>
  <c r="J11" i="1"/>
  <c r="F11" i="1"/>
  <c r="N10" i="1"/>
  <c r="J10" i="1"/>
  <c r="F10" i="1"/>
  <c r="N9" i="1"/>
  <c r="J9" i="1"/>
  <c r="F9" i="1"/>
  <c r="N8" i="1"/>
  <c r="M36" i="1"/>
  <c r="I36" i="1"/>
  <c r="E36" i="1"/>
  <c r="M35" i="1"/>
  <c r="I35" i="1"/>
  <c r="E35" i="1"/>
  <c r="M34" i="1"/>
  <c r="I34" i="1"/>
  <c r="E34" i="1"/>
  <c r="M33" i="1"/>
  <c r="I33" i="1"/>
  <c r="E33" i="1"/>
  <c r="M32" i="1"/>
  <c r="I32" i="1"/>
  <c r="E32" i="1"/>
  <c r="M31" i="1"/>
  <c r="I31" i="1"/>
  <c r="E31" i="1"/>
  <c r="M30" i="1"/>
  <c r="I30" i="1"/>
  <c r="E30" i="1"/>
  <c r="M29" i="1"/>
  <c r="I29" i="1"/>
  <c r="E29" i="1"/>
  <c r="M28" i="1"/>
  <c r="I28" i="1"/>
  <c r="E28" i="1"/>
  <c r="M27" i="1"/>
  <c r="I27" i="1"/>
  <c r="E27" i="1"/>
  <c r="M26" i="1"/>
  <c r="I26" i="1"/>
  <c r="E26" i="1"/>
  <c r="M25" i="1"/>
  <c r="I25" i="1"/>
  <c r="E25" i="1"/>
  <c r="M24" i="1"/>
  <c r="I24" i="1"/>
  <c r="E24" i="1"/>
  <c r="M23" i="1"/>
  <c r="I23" i="1"/>
  <c r="E23" i="1"/>
  <c r="M22" i="1"/>
  <c r="I22" i="1"/>
  <c r="E22" i="1"/>
  <c r="M21" i="1"/>
  <c r="I21" i="1"/>
  <c r="E21" i="1"/>
  <c r="M20" i="1"/>
  <c r="I20" i="1"/>
  <c r="E20" i="1"/>
  <c r="M19" i="1"/>
  <c r="I19" i="1"/>
  <c r="E19" i="1"/>
  <c r="M18" i="1"/>
  <c r="I18" i="1"/>
  <c r="E18" i="1"/>
  <c r="M17" i="1"/>
  <c r="I17" i="1"/>
  <c r="E17" i="1"/>
  <c r="M16" i="1"/>
  <c r="I16" i="1"/>
  <c r="E16" i="1"/>
  <c r="M15" i="1"/>
  <c r="I15" i="1"/>
  <c r="E15" i="1"/>
  <c r="M14" i="1"/>
  <c r="I14" i="1"/>
  <c r="E14" i="1"/>
  <c r="M13" i="1"/>
  <c r="I13" i="1"/>
  <c r="E13" i="1"/>
  <c r="M12" i="1"/>
  <c r="I12" i="1"/>
  <c r="E12" i="1"/>
  <c r="M11" i="1"/>
  <c r="I11" i="1"/>
  <c r="E11" i="1"/>
  <c r="M10" i="1"/>
  <c r="I10" i="1"/>
  <c r="E10" i="1"/>
  <c r="M9" i="1"/>
  <c r="I9" i="1"/>
  <c r="E9" i="1"/>
  <c r="M8" i="1"/>
  <c r="L36" i="1"/>
  <c r="H36" i="1"/>
  <c r="D36" i="1"/>
  <c r="L35" i="1"/>
  <c r="H35" i="1"/>
  <c r="D35" i="1"/>
  <c r="L34" i="1"/>
  <c r="H34" i="1"/>
  <c r="D34" i="1"/>
  <c r="L33" i="1"/>
  <c r="H33" i="1"/>
  <c r="D33" i="1"/>
  <c r="L32" i="1"/>
  <c r="H32" i="1"/>
  <c r="D32" i="1"/>
  <c r="L31" i="1"/>
  <c r="H31" i="1"/>
  <c r="D31" i="1"/>
  <c r="L30" i="1"/>
  <c r="H30" i="1"/>
  <c r="D30" i="1"/>
  <c r="L29" i="1"/>
  <c r="H29" i="1"/>
  <c r="D29" i="1"/>
  <c r="L28" i="1"/>
  <c r="H28" i="1"/>
  <c r="D28" i="1"/>
  <c r="L27" i="1"/>
  <c r="H27" i="1"/>
  <c r="D27" i="1"/>
  <c r="L26" i="1"/>
  <c r="H26" i="1"/>
  <c r="D26" i="1"/>
  <c r="L25" i="1"/>
  <c r="H25" i="1"/>
  <c r="D25" i="1"/>
  <c r="L24" i="1"/>
  <c r="H24" i="1"/>
  <c r="D24" i="1"/>
  <c r="L23" i="1"/>
  <c r="H23" i="1"/>
  <c r="D23" i="1"/>
  <c r="L22" i="1"/>
  <c r="H22" i="1"/>
  <c r="D22" i="1"/>
  <c r="L21" i="1"/>
  <c r="H21" i="1"/>
  <c r="D21" i="1"/>
  <c r="L20" i="1"/>
  <c r="H20" i="1"/>
  <c r="D20" i="1"/>
  <c r="L19" i="1"/>
  <c r="H19" i="1"/>
  <c r="D19" i="1"/>
  <c r="L18" i="1"/>
  <c r="H18" i="1"/>
  <c r="D18" i="1"/>
  <c r="L17" i="1"/>
  <c r="H17" i="1"/>
  <c r="D17" i="1"/>
  <c r="L16" i="1"/>
  <c r="H16" i="1"/>
  <c r="D16" i="1"/>
  <c r="L15" i="1"/>
  <c r="H15" i="1"/>
  <c r="D15" i="1"/>
  <c r="L14" i="1"/>
  <c r="H14" i="1"/>
  <c r="D14" i="1"/>
  <c r="L13" i="1"/>
  <c r="H13" i="1"/>
  <c r="D13" i="1"/>
  <c r="L12" i="1"/>
  <c r="H12" i="1"/>
  <c r="D12" i="1"/>
  <c r="L11" i="1"/>
  <c r="H11" i="1"/>
  <c r="D11" i="1"/>
  <c r="L10" i="1"/>
  <c r="H10" i="1"/>
  <c r="D10" i="1"/>
  <c r="L9" i="1"/>
  <c r="H9" i="1"/>
  <c r="D9" i="1"/>
  <c r="L8" i="1"/>
  <c r="E3" i="1"/>
  <c r="I3" i="1"/>
  <c r="D5" i="1"/>
  <c r="H5" i="1"/>
  <c r="B6" i="1"/>
  <c r="B10" i="1"/>
  <c r="B14" i="1"/>
  <c r="B18" i="1"/>
  <c r="B22" i="1"/>
  <c r="B26" i="1"/>
  <c r="B30" i="1"/>
  <c r="C6" i="1"/>
  <c r="G6" i="1"/>
  <c r="K6" i="1"/>
  <c r="C7" i="1"/>
  <c r="G7" i="1"/>
  <c r="K7" i="1"/>
  <c r="C8" i="1"/>
  <c r="G8" i="1"/>
  <c r="K8" i="1"/>
  <c r="C10" i="1"/>
  <c r="G11" i="1"/>
  <c r="K12" i="1"/>
  <c r="C14" i="1"/>
  <c r="G15" i="1"/>
  <c r="K16" i="1"/>
  <c r="C18" i="1"/>
  <c r="G19" i="1"/>
  <c r="K20" i="1"/>
  <c r="C22" i="1"/>
  <c r="G23" i="1"/>
  <c r="K24" i="1"/>
  <c r="C26" i="1"/>
  <c r="G27" i="1"/>
  <c r="K28" i="1"/>
  <c r="C30" i="1"/>
  <c r="G31" i="1"/>
  <c r="K32" i="1"/>
  <c r="C34" i="1"/>
  <c r="G35" i="1"/>
  <c r="K36" i="1"/>
  <c r="C12" i="2" l="1"/>
  <c r="C1" i="2" l="1"/>
  <c r="C5" i="2"/>
  <c r="C9" i="2"/>
  <c r="C2" i="2"/>
  <c r="C10" i="2"/>
  <c r="C11" i="2"/>
  <c r="C4" i="2"/>
  <c r="C8" i="2"/>
  <c r="C6" i="2" l="1"/>
  <c r="F39" i="1" s="1"/>
  <c r="C7" i="2"/>
  <c r="C3" i="2"/>
  <c r="D39" i="1" s="1"/>
  <c r="E39" i="1" l="1"/>
  <c r="K39" i="1"/>
  <c r="G39" i="1"/>
  <c r="L39" i="1"/>
  <c r="N39" i="1"/>
  <c r="M39" i="1"/>
  <c r="H39" i="1"/>
  <c r="J39" i="1"/>
  <c r="I39" i="1"/>
  <c r="C39" i="1"/>
</calcChain>
</file>

<file path=xl/sharedStrings.xml><?xml version="1.0" encoding="utf-8"?>
<sst xmlns="http://schemas.openxmlformats.org/spreadsheetml/2006/main" count="17" uniqueCount="17">
  <si>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</si>
  <si>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</si>
  <si>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</si>
  <si>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</si>
  <si>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</si>
  <si>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</si>
  <si>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</si>
  <si>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</si>
  <si>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</si>
  <si>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</si>
  <si>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</si>
  <si>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</si>
  <si>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nb jours fériés en semaine</t>
  </si>
  <si>
    <t>nb samedis</t>
  </si>
  <si>
    <t>nb dimanches</t>
  </si>
  <si>
    <t>nb we entiers dans le mois</t>
  </si>
  <si>
    <t>nb jours du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</si>
</sst>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\ dd/mm/yyyy"/>
    <numFmt numFmtId="165" formatCode="mmmm\ yyyy"/>
    <numFmt numFmtId="166" formatCode="mmmm"/>
    <numFmt numFmtId="167" formatCode="ddd\ dd"/>
  </numFmts>
  <fonts count="4" x14ac:knownFonts="1"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0" xfId="0" applyFont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quotePrefix="1" applyFont="1" applyAlignment="1">
      <alignment vertical="center"/>
    </xf>
    <xf numFmtId="165" fontId="2" fillId="0" borderId="1" xfId="0" applyNumberFormat="1" applyFont="1" applyBorder="1" applyAlignment="1">
      <alignment horizontal="center" vertical="center"/>
    </xf>
    <xf numFmtId="166" fontId="2" fillId="0" borderId="0" xfId="0" applyNumberFormat="1" applyFont="1" applyBorder="1" applyAlignment="1">
      <alignment horizontal="center" vertical="center"/>
    </xf>
    <xf numFmtId="167" fontId="2" fillId="0" borderId="1" xfId="0" applyNumberFormat="1" applyFont="1" applyBorder="1" applyAlignment="1">
      <alignment horizontal="center" vertical="center"/>
    </xf>
    <xf numFmtId="167" fontId="2" fillId="0" borderId="1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</cellXfs>
  <cellStyles count="1">
    <cellStyle name="Normal" xfId="0" builtinId="0"/>
  </cellStyles>
  <dxfs count="3"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ont>
        <color theme="0" tint="-0.14996795556505021"/>
      </font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zoomScale="90" zoomScaleNormal="90" workbookViewId="0">
      <pane ySplit="4" topLeftCell="A29" activePane="bottomLeft" state="frozen"/>
      <selection pane="bottomLeft"/>
    </sheetView>
  </sheetViews>
  <sheetFormatPr baseColWidth="10" defaultColWidth="11.26953125" defaultRowHeight="13" x14ac:dyDescent="0.35"/>
  <cols>
    <col min="1" max="1" width="21.08984375" style="5" bestFit="1" customWidth="1"/>
    <col min="2" max="2" width="5.54296875" style="4" customWidth="1"/>
    <col min="3" max="10" width="11.453125" style="4" bestFit="1" customWidth="1"/>
    <col min="11" max="11" width="14.7265625" style="4" bestFit="1" customWidth="1"/>
    <col min="12" max="12" width="11.81640625" style="4" bestFit="1" customWidth="1"/>
    <col min="13" max="14" width="14" style="4" bestFit="1" customWidth="1"/>
    <col min="15" max="16384" width="11.26953125" style="5"/>
  </cols>
  <sheetData>
    <row r="1" spans="1:14" ht="26" x14ac:dyDescent="0.35">
      <c r="A1" s="3">
        <v>2017</v>
      </c>
    </row>
    <row r="2" spans="1:14" ht="17.25" customHeight="1" x14ac:dyDescent="0.35"/>
    <row r="3" spans="1:14" ht="17.25" customHeight="1" x14ac:dyDescent="0.35">
      <c r="A3" s="6"/>
      <c r="C3" s="7">
        <f t="array" ref="C3:N3">DATE(A1,COLUMN(1:12),1)</f>
        <v>42736</v>
      </c>
      <c r="D3" s="7">
        <v>42767</v>
      </c>
      <c r="E3" s="7">
        <v>42795</v>
      </c>
      <c r="F3" s="7">
        <v>42826</v>
      </c>
      <c r="G3" s="7">
        <v>42856</v>
      </c>
      <c r="H3" s="7">
        <v>42887</v>
      </c>
      <c r="I3" s="7">
        <v>42917</v>
      </c>
      <c r="J3" s="7">
        <v>42948</v>
      </c>
      <c r="K3" s="7">
        <v>42979</v>
      </c>
      <c r="L3" s="7">
        <v>43009</v>
      </c>
      <c r="M3" s="7">
        <v>43040</v>
      </c>
      <c r="N3" s="7">
        <v>43070</v>
      </c>
    </row>
    <row r="4" spans="1:14" ht="17.25" customHeight="1" x14ac:dyDescent="0.35">
      <c r="A4" s="6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</row>
    <row r="5" spans="1:14" ht="17.25" customHeight="1" x14ac:dyDescent="0.35">
      <c r="A5" s="6"/>
      <c r="C5" s="4">
        <f t="array" ref="C5:N5">COLUMN(1:12)</f>
        <v>1</v>
      </c>
      <c r="D5" s="4">
        <v>2</v>
      </c>
      <c r="E5" s="4">
        <v>3</v>
      </c>
      <c r="F5" s="4">
        <v>4</v>
      </c>
      <c r="G5" s="4">
        <v>5</v>
      </c>
      <c r="H5" s="4">
        <v>6</v>
      </c>
      <c r="I5" s="4">
        <v>7</v>
      </c>
      <c r="J5" s="4">
        <v>8</v>
      </c>
      <c r="K5" s="4">
        <v>9</v>
      </c>
      <c r="L5" s="4">
        <v>10</v>
      </c>
      <c r="M5" s="4">
        <v>11</v>
      </c>
      <c r="N5" s="4">
        <v>12</v>
      </c>
    </row>
    <row r="6" spans="1:14" ht="17.25" customHeight="1" x14ac:dyDescent="0.35">
      <c r="A6" s="6"/>
      <c r="B6" s="4">
        <f t="array" ref="B6:B36">ROW(1:31)</f>
        <v>1</v>
      </c>
      <c r="C6" s="9">
        <f t="array" ref="C6:N36">DATE(A1,COLUMN(1:12),ROW(1:31))</f>
        <v>42736</v>
      </c>
      <c r="D6" s="9">
        <v>42767</v>
      </c>
      <c r="E6" s="9">
        <v>42795</v>
      </c>
      <c r="F6" s="9">
        <v>42826</v>
      </c>
      <c r="G6" s="9">
        <v>42856</v>
      </c>
      <c r="H6" s="9">
        <v>42887</v>
      </c>
      <c r="I6" s="9">
        <v>42917</v>
      </c>
      <c r="J6" s="9">
        <v>42948</v>
      </c>
      <c r="K6" s="9">
        <v>42979</v>
      </c>
      <c r="L6" s="9">
        <v>43009</v>
      </c>
      <c r="M6" s="9">
        <v>43040</v>
      </c>
      <c r="N6" s="9">
        <v>43070</v>
      </c>
    </row>
    <row r="7" spans="1:14" ht="17.25" customHeight="1" x14ac:dyDescent="0.35">
      <c r="B7" s="4">
        <v>2</v>
      </c>
      <c r="C7" s="9">
        <v>42737</v>
      </c>
      <c r="D7" s="9">
        <v>42768</v>
      </c>
      <c r="E7" s="9">
        <v>42796</v>
      </c>
      <c r="F7" s="9">
        <v>42827</v>
      </c>
      <c r="G7" s="9">
        <v>42857</v>
      </c>
      <c r="H7" s="9">
        <v>42888</v>
      </c>
      <c r="I7" s="9">
        <v>42918</v>
      </c>
      <c r="J7" s="9">
        <v>42949</v>
      </c>
      <c r="K7" s="9">
        <v>42980</v>
      </c>
      <c r="L7" s="9">
        <v>43010</v>
      </c>
      <c r="M7" s="9">
        <v>43041</v>
      </c>
      <c r="N7" s="9">
        <v>43071</v>
      </c>
    </row>
    <row r="8" spans="1:14" ht="17.25" customHeight="1" x14ac:dyDescent="0.35">
      <c r="B8" s="4">
        <v>3</v>
      </c>
      <c r="C8" s="9">
        <v>42738</v>
      </c>
      <c r="D8" s="9">
        <v>42769</v>
      </c>
      <c r="E8" s="9">
        <v>42797</v>
      </c>
      <c r="F8" s="9">
        <v>42828</v>
      </c>
      <c r="G8" s="9">
        <v>42858</v>
      </c>
      <c r="H8" s="9">
        <v>42889</v>
      </c>
      <c r="I8" s="9">
        <v>42919</v>
      </c>
      <c r="J8" s="9">
        <v>42950</v>
      </c>
      <c r="K8" s="9">
        <v>42981</v>
      </c>
      <c r="L8" s="9">
        <v>43011</v>
      </c>
      <c r="M8" s="9">
        <v>43042</v>
      </c>
      <c r="N8" s="9">
        <v>43072</v>
      </c>
    </row>
    <row r="9" spans="1:14" ht="17.25" customHeight="1" x14ac:dyDescent="0.35">
      <c r="B9" s="4">
        <v>4</v>
      </c>
      <c r="C9" s="9">
        <v>42739</v>
      </c>
      <c r="D9" s="9">
        <v>42770</v>
      </c>
      <c r="E9" s="9">
        <v>42798</v>
      </c>
      <c r="F9" s="9">
        <v>42829</v>
      </c>
      <c r="G9" s="9">
        <v>42859</v>
      </c>
      <c r="H9" s="9">
        <v>42890</v>
      </c>
      <c r="I9" s="9">
        <v>42920</v>
      </c>
      <c r="J9" s="9">
        <v>42951</v>
      </c>
      <c r="K9" s="9">
        <v>42982</v>
      </c>
      <c r="L9" s="9">
        <v>43012</v>
      </c>
      <c r="M9" s="9">
        <v>43043</v>
      </c>
      <c r="N9" s="9">
        <v>43073</v>
      </c>
    </row>
    <row r="10" spans="1:14" ht="17.25" customHeight="1" x14ac:dyDescent="0.35">
      <c r="B10" s="4">
        <v>5</v>
      </c>
      <c r="C10" s="9">
        <v>42740</v>
      </c>
      <c r="D10" s="9">
        <v>42771</v>
      </c>
      <c r="E10" s="9">
        <v>42799</v>
      </c>
      <c r="F10" s="9">
        <v>42830</v>
      </c>
      <c r="G10" s="9">
        <v>42860</v>
      </c>
      <c r="H10" s="9">
        <v>42891</v>
      </c>
      <c r="I10" s="9">
        <v>42921</v>
      </c>
      <c r="J10" s="9">
        <v>42952</v>
      </c>
      <c r="K10" s="9">
        <v>42983</v>
      </c>
      <c r="L10" s="9">
        <v>43013</v>
      </c>
      <c r="M10" s="9">
        <v>43044</v>
      </c>
      <c r="N10" s="9">
        <v>43074</v>
      </c>
    </row>
    <row r="11" spans="1:14" ht="17.25" customHeight="1" x14ac:dyDescent="0.35">
      <c r="B11" s="4">
        <v>6</v>
      </c>
      <c r="C11" s="9">
        <v>42741</v>
      </c>
      <c r="D11" s="9">
        <v>42772</v>
      </c>
      <c r="E11" s="9">
        <v>42800</v>
      </c>
      <c r="F11" s="9">
        <v>42831</v>
      </c>
      <c r="G11" s="9">
        <v>42861</v>
      </c>
      <c r="H11" s="9">
        <v>42892</v>
      </c>
      <c r="I11" s="9">
        <v>42922</v>
      </c>
      <c r="J11" s="9">
        <v>42953</v>
      </c>
      <c r="K11" s="9">
        <v>42984</v>
      </c>
      <c r="L11" s="9">
        <v>43014</v>
      </c>
      <c r="M11" s="9">
        <v>43045</v>
      </c>
      <c r="N11" s="9">
        <v>43075</v>
      </c>
    </row>
    <row r="12" spans="1:14" ht="17.25" customHeight="1" x14ac:dyDescent="0.35">
      <c r="B12" s="4">
        <v>7</v>
      </c>
      <c r="C12" s="9">
        <v>42742</v>
      </c>
      <c r="D12" s="9">
        <v>42773</v>
      </c>
      <c r="E12" s="9">
        <v>42801</v>
      </c>
      <c r="F12" s="9">
        <v>42832</v>
      </c>
      <c r="G12" s="9">
        <v>42862</v>
      </c>
      <c r="H12" s="9">
        <v>42893</v>
      </c>
      <c r="I12" s="9">
        <v>42923</v>
      </c>
      <c r="J12" s="9">
        <v>42954</v>
      </c>
      <c r="K12" s="9">
        <v>42985</v>
      </c>
      <c r="L12" s="9">
        <v>43015</v>
      </c>
      <c r="M12" s="9">
        <v>43046</v>
      </c>
      <c r="N12" s="9">
        <v>43076</v>
      </c>
    </row>
    <row r="13" spans="1:14" ht="17.25" customHeight="1" x14ac:dyDescent="0.35">
      <c r="B13" s="4">
        <v>8</v>
      </c>
      <c r="C13" s="9">
        <v>42743</v>
      </c>
      <c r="D13" s="9">
        <v>42774</v>
      </c>
      <c r="E13" s="9">
        <v>42802</v>
      </c>
      <c r="F13" s="9">
        <v>42833</v>
      </c>
      <c r="G13" s="9">
        <v>42863</v>
      </c>
      <c r="H13" s="9">
        <v>42894</v>
      </c>
      <c r="I13" s="9">
        <v>42924</v>
      </c>
      <c r="J13" s="9">
        <v>42955</v>
      </c>
      <c r="K13" s="9">
        <v>42986</v>
      </c>
      <c r="L13" s="9">
        <v>43016</v>
      </c>
      <c r="M13" s="9">
        <v>43047</v>
      </c>
      <c r="N13" s="9">
        <v>43077</v>
      </c>
    </row>
    <row r="14" spans="1:14" ht="17.25" customHeight="1" x14ac:dyDescent="0.35">
      <c r="B14" s="4">
        <v>9</v>
      </c>
      <c r="C14" s="9">
        <v>42744</v>
      </c>
      <c r="D14" s="9">
        <v>42775</v>
      </c>
      <c r="E14" s="9">
        <v>42803</v>
      </c>
      <c r="F14" s="9">
        <v>42834</v>
      </c>
      <c r="G14" s="9">
        <v>42864</v>
      </c>
      <c r="H14" s="9">
        <v>42895</v>
      </c>
      <c r="I14" s="9">
        <v>42925</v>
      </c>
      <c r="J14" s="9">
        <v>42956</v>
      </c>
      <c r="K14" s="9">
        <v>42987</v>
      </c>
      <c r="L14" s="9">
        <v>43017</v>
      </c>
      <c r="M14" s="9">
        <v>43048</v>
      </c>
      <c r="N14" s="9">
        <v>43078</v>
      </c>
    </row>
    <row r="15" spans="1:14" ht="17.25" customHeight="1" x14ac:dyDescent="0.35">
      <c r="B15" s="4">
        <v>10</v>
      </c>
      <c r="C15" s="9">
        <v>42745</v>
      </c>
      <c r="D15" s="9">
        <v>42776</v>
      </c>
      <c r="E15" s="9">
        <v>42804</v>
      </c>
      <c r="F15" s="9">
        <v>42835</v>
      </c>
      <c r="G15" s="9">
        <v>42865</v>
      </c>
      <c r="H15" s="9">
        <v>42896</v>
      </c>
      <c r="I15" s="9">
        <v>42926</v>
      </c>
      <c r="J15" s="9">
        <v>42957</v>
      </c>
      <c r="K15" s="9">
        <v>42988</v>
      </c>
      <c r="L15" s="9">
        <v>43018</v>
      </c>
      <c r="M15" s="9">
        <v>43049</v>
      </c>
      <c r="N15" s="9">
        <v>43079</v>
      </c>
    </row>
    <row r="16" spans="1:14" ht="17.25" customHeight="1" x14ac:dyDescent="0.35">
      <c r="B16" s="4">
        <v>11</v>
      </c>
      <c r="C16" s="9">
        <v>42746</v>
      </c>
      <c r="D16" s="9">
        <v>42777</v>
      </c>
      <c r="E16" s="9">
        <v>42805</v>
      </c>
      <c r="F16" s="9">
        <v>42836</v>
      </c>
      <c r="G16" s="9">
        <v>42866</v>
      </c>
      <c r="H16" s="9">
        <v>42897</v>
      </c>
      <c r="I16" s="9">
        <v>42927</v>
      </c>
      <c r="J16" s="9">
        <v>42958</v>
      </c>
      <c r="K16" s="9">
        <v>42989</v>
      </c>
      <c r="L16" s="9">
        <v>43019</v>
      </c>
      <c r="M16" s="9">
        <v>43050</v>
      </c>
      <c r="N16" s="9">
        <v>43080</v>
      </c>
    </row>
    <row r="17" spans="2:14" ht="17.25" customHeight="1" x14ac:dyDescent="0.35">
      <c r="B17" s="4">
        <v>12</v>
      </c>
      <c r="C17" s="9">
        <v>42747</v>
      </c>
      <c r="D17" s="9">
        <v>42778</v>
      </c>
      <c r="E17" s="9">
        <v>42806</v>
      </c>
      <c r="F17" s="9">
        <v>42837</v>
      </c>
      <c r="G17" s="9">
        <v>42867</v>
      </c>
      <c r="H17" s="9">
        <v>42898</v>
      </c>
      <c r="I17" s="9">
        <v>42928</v>
      </c>
      <c r="J17" s="9">
        <v>42959</v>
      </c>
      <c r="K17" s="9">
        <v>42990</v>
      </c>
      <c r="L17" s="9">
        <v>43020</v>
      </c>
      <c r="M17" s="9">
        <v>43051</v>
      </c>
      <c r="N17" s="9">
        <v>43081</v>
      </c>
    </row>
    <row r="18" spans="2:14" ht="17.25" customHeight="1" x14ac:dyDescent="0.35">
      <c r="B18" s="4">
        <v>13</v>
      </c>
      <c r="C18" s="9">
        <v>42748</v>
      </c>
      <c r="D18" s="9">
        <v>42779</v>
      </c>
      <c r="E18" s="9">
        <v>42807</v>
      </c>
      <c r="F18" s="9">
        <v>42838</v>
      </c>
      <c r="G18" s="9">
        <v>42868</v>
      </c>
      <c r="H18" s="9">
        <v>42899</v>
      </c>
      <c r="I18" s="9">
        <v>42929</v>
      </c>
      <c r="J18" s="9">
        <v>42960</v>
      </c>
      <c r="K18" s="9">
        <v>42991</v>
      </c>
      <c r="L18" s="9">
        <v>43021</v>
      </c>
      <c r="M18" s="9">
        <v>43052</v>
      </c>
      <c r="N18" s="9">
        <v>43082</v>
      </c>
    </row>
    <row r="19" spans="2:14" ht="17.25" customHeight="1" x14ac:dyDescent="0.35">
      <c r="B19" s="4">
        <v>14</v>
      </c>
      <c r="C19" s="9">
        <v>42749</v>
      </c>
      <c r="D19" s="9">
        <v>42780</v>
      </c>
      <c r="E19" s="9">
        <v>42808</v>
      </c>
      <c r="F19" s="9">
        <v>42839</v>
      </c>
      <c r="G19" s="9">
        <v>42869</v>
      </c>
      <c r="H19" s="9">
        <v>42900</v>
      </c>
      <c r="I19" s="9">
        <v>42930</v>
      </c>
      <c r="J19" s="9">
        <v>42961</v>
      </c>
      <c r="K19" s="9">
        <v>42992</v>
      </c>
      <c r="L19" s="9">
        <v>43022</v>
      </c>
      <c r="M19" s="9">
        <v>43053</v>
      </c>
      <c r="N19" s="9">
        <v>43083</v>
      </c>
    </row>
    <row r="20" spans="2:14" ht="17.25" customHeight="1" x14ac:dyDescent="0.35">
      <c r="B20" s="4">
        <v>15</v>
      </c>
      <c r="C20" s="9">
        <v>42750</v>
      </c>
      <c r="D20" s="9">
        <v>42781</v>
      </c>
      <c r="E20" s="9">
        <v>42809</v>
      </c>
      <c r="F20" s="9">
        <v>42840</v>
      </c>
      <c r="G20" s="9">
        <v>42870</v>
      </c>
      <c r="H20" s="9">
        <v>42901</v>
      </c>
      <c r="I20" s="9">
        <v>42931</v>
      </c>
      <c r="J20" s="9">
        <v>42962</v>
      </c>
      <c r="K20" s="9">
        <v>42993</v>
      </c>
      <c r="L20" s="9">
        <v>43023</v>
      </c>
      <c r="M20" s="9">
        <v>43054</v>
      </c>
      <c r="N20" s="9">
        <v>43084</v>
      </c>
    </row>
    <row r="21" spans="2:14" ht="17.25" customHeight="1" x14ac:dyDescent="0.35">
      <c r="B21" s="4">
        <v>16</v>
      </c>
      <c r="C21" s="9">
        <v>42751</v>
      </c>
      <c r="D21" s="9">
        <v>42782</v>
      </c>
      <c r="E21" s="9">
        <v>42810</v>
      </c>
      <c r="F21" s="9">
        <v>42841</v>
      </c>
      <c r="G21" s="9">
        <v>42871</v>
      </c>
      <c r="H21" s="9">
        <v>42902</v>
      </c>
      <c r="I21" s="9">
        <v>42932</v>
      </c>
      <c r="J21" s="9">
        <v>42963</v>
      </c>
      <c r="K21" s="9">
        <v>42994</v>
      </c>
      <c r="L21" s="9">
        <v>43024</v>
      </c>
      <c r="M21" s="9">
        <v>43055</v>
      </c>
      <c r="N21" s="9">
        <v>43085</v>
      </c>
    </row>
    <row r="22" spans="2:14" ht="17.25" customHeight="1" x14ac:dyDescent="0.35">
      <c r="B22" s="4">
        <v>17</v>
      </c>
      <c r="C22" s="9">
        <v>42752</v>
      </c>
      <c r="D22" s="9">
        <v>42783</v>
      </c>
      <c r="E22" s="9">
        <v>42811</v>
      </c>
      <c r="F22" s="9">
        <v>42842</v>
      </c>
      <c r="G22" s="9">
        <v>42872</v>
      </c>
      <c r="H22" s="9">
        <v>42903</v>
      </c>
      <c r="I22" s="9">
        <v>42933</v>
      </c>
      <c r="J22" s="9">
        <v>42964</v>
      </c>
      <c r="K22" s="9">
        <v>42995</v>
      </c>
      <c r="L22" s="9">
        <v>43025</v>
      </c>
      <c r="M22" s="9">
        <v>43056</v>
      </c>
      <c r="N22" s="9">
        <v>43086</v>
      </c>
    </row>
    <row r="23" spans="2:14" ht="17.25" customHeight="1" x14ac:dyDescent="0.35">
      <c r="B23" s="4">
        <v>18</v>
      </c>
      <c r="C23" s="9">
        <v>42753</v>
      </c>
      <c r="D23" s="9">
        <v>42784</v>
      </c>
      <c r="E23" s="9">
        <v>42812</v>
      </c>
      <c r="F23" s="9">
        <v>42843</v>
      </c>
      <c r="G23" s="9">
        <v>42873</v>
      </c>
      <c r="H23" s="9">
        <v>42904</v>
      </c>
      <c r="I23" s="9">
        <v>42934</v>
      </c>
      <c r="J23" s="9">
        <v>42965</v>
      </c>
      <c r="K23" s="9">
        <v>42996</v>
      </c>
      <c r="L23" s="9">
        <v>43026</v>
      </c>
      <c r="M23" s="9">
        <v>43057</v>
      </c>
      <c r="N23" s="9">
        <v>43087</v>
      </c>
    </row>
    <row r="24" spans="2:14" ht="17.25" customHeight="1" x14ac:dyDescent="0.35">
      <c r="B24" s="4">
        <v>19</v>
      </c>
      <c r="C24" s="9">
        <v>42754</v>
      </c>
      <c r="D24" s="9">
        <v>42785</v>
      </c>
      <c r="E24" s="9">
        <v>42813</v>
      </c>
      <c r="F24" s="9">
        <v>42844</v>
      </c>
      <c r="G24" s="9">
        <v>42874</v>
      </c>
      <c r="H24" s="9">
        <v>42905</v>
      </c>
      <c r="I24" s="9">
        <v>42935</v>
      </c>
      <c r="J24" s="9">
        <v>42966</v>
      </c>
      <c r="K24" s="9">
        <v>42997</v>
      </c>
      <c r="L24" s="9">
        <v>43027</v>
      </c>
      <c r="M24" s="9">
        <v>43058</v>
      </c>
      <c r="N24" s="9">
        <v>43088</v>
      </c>
    </row>
    <row r="25" spans="2:14" ht="17.25" customHeight="1" x14ac:dyDescent="0.35">
      <c r="B25" s="4">
        <v>20</v>
      </c>
      <c r="C25" s="9">
        <v>42755</v>
      </c>
      <c r="D25" s="9">
        <v>42786</v>
      </c>
      <c r="E25" s="9">
        <v>42814</v>
      </c>
      <c r="F25" s="9">
        <v>42845</v>
      </c>
      <c r="G25" s="9">
        <v>42875</v>
      </c>
      <c r="H25" s="9">
        <v>42906</v>
      </c>
      <c r="I25" s="9">
        <v>42936</v>
      </c>
      <c r="J25" s="9">
        <v>42967</v>
      </c>
      <c r="K25" s="9">
        <v>42998</v>
      </c>
      <c r="L25" s="9">
        <v>43028</v>
      </c>
      <c r="M25" s="9">
        <v>43059</v>
      </c>
      <c r="N25" s="9">
        <v>43089</v>
      </c>
    </row>
    <row r="26" spans="2:14" ht="17.25" customHeight="1" x14ac:dyDescent="0.35">
      <c r="B26" s="4">
        <v>21</v>
      </c>
      <c r="C26" s="9">
        <v>42756</v>
      </c>
      <c r="D26" s="9">
        <v>42787</v>
      </c>
      <c r="E26" s="9">
        <v>42815</v>
      </c>
      <c r="F26" s="9">
        <v>42846</v>
      </c>
      <c r="G26" s="9">
        <v>42876</v>
      </c>
      <c r="H26" s="9">
        <v>42907</v>
      </c>
      <c r="I26" s="9">
        <v>42937</v>
      </c>
      <c r="J26" s="9">
        <v>42968</v>
      </c>
      <c r="K26" s="9">
        <v>42999</v>
      </c>
      <c r="L26" s="9">
        <v>43029</v>
      </c>
      <c r="M26" s="9">
        <v>43060</v>
      </c>
      <c r="N26" s="9">
        <v>43090</v>
      </c>
    </row>
    <row r="27" spans="2:14" ht="17.25" customHeight="1" x14ac:dyDescent="0.35">
      <c r="B27" s="4">
        <v>22</v>
      </c>
      <c r="C27" s="9">
        <v>42757</v>
      </c>
      <c r="D27" s="9">
        <v>42788</v>
      </c>
      <c r="E27" s="9">
        <v>42816</v>
      </c>
      <c r="F27" s="9">
        <v>42847</v>
      </c>
      <c r="G27" s="9">
        <v>42877</v>
      </c>
      <c r="H27" s="9">
        <v>42908</v>
      </c>
      <c r="I27" s="9">
        <v>42938</v>
      </c>
      <c r="J27" s="9">
        <v>42969</v>
      </c>
      <c r="K27" s="9">
        <v>43000</v>
      </c>
      <c r="L27" s="9">
        <v>43030</v>
      </c>
      <c r="M27" s="9">
        <v>43061</v>
      </c>
      <c r="N27" s="9">
        <v>43091</v>
      </c>
    </row>
    <row r="28" spans="2:14" ht="17.25" customHeight="1" x14ac:dyDescent="0.35">
      <c r="B28" s="4">
        <v>23</v>
      </c>
      <c r="C28" s="9">
        <v>42758</v>
      </c>
      <c r="D28" s="9">
        <v>42789</v>
      </c>
      <c r="E28" s="9">
        <v>42817</v>
      </c>
      <c r="F28" s="9">
        <v>42848</v>
      </c>
      <c r="G28" s="9">
        <v>42878</v>
      </c>
      <c r="H28" s="9">
        <v>42909</v>
      </c>
      <c r="I28" s="9">
        <v>42939</v>
      </c>
      <c r="J28" s="9">
        <v>42970</v>
      </c>
      <c r="K28" s="9">
        <v>43001</v>
      </c>
      <c r="L28" s="9">
        <v>43031</v>
      </c>
      <c r="M28" s="9">
        <v>43062</v>
      </c>
      <c r="N28" s="9">
        <v>43092</v>
      </c>
    </row>
    <row r="29" spans="2:14" ht="17.25" customHeight="1" x14ac:dyDescent="0.35">
      <c r="B29" s="4">
        <v>24</v>
      </c>
      <c r="C29" s="9">
        <v>42759</v>
      </c>
      <c r="D29" s="9">
        <v>42790</v>
      </c>
      <c r="E29" s="9">
        <v>42818</v>
      </c>
      <c r="F29" s="9">
        <v>42849</v>
      </c>
      <c r="G29" s="9">
        <v>42879</v>
      </c>
      <c r="H29" s="9">
        <v>42910</v>
      </c>
      <c r="I29" s="9">
        <v>42940</v>
      </c>
      <c r="J29" s="9">
        <v>42971</v>
      </c>
      <c r="K29" s="9">
        <v>43002</v>
      </c>
      <c r="L29" s="9">
        <v>43032</v>
      </c>
      <c r="M29" s="9">
        <v>43063</v>
      </c>
      <c r="N29" s="9">
        <v>43093</v>
      </c>
    </row>
    <row r="30" spans="2:14" ht="17.25" customHeight="1" x14ac:dyDescent="0.35">
      <c r="B30" s="4">
        <v>25</v>
      </c>
      <c r="C30" s="9">
        <v>42760</v>
      </c>
      <c r="D30" s="9">
        <v>42791</v>
      </c>
      <c r="E30" s="9">
        <v>42819</v>
      </c>
      <c r="F30" s="9">
        <v>42850</v>
      </c>
      <c r="G30" s="9">
        <v>42880</v>
      </c>
      <c r="H30" s="9">
        <v>42911</v>
      </c>
      <c r="I30" s="9">
        <v>42941</v>
      </c>
      <c r="J30" s="9">
        <v>42972</v>
      </c>
      <c r="K30" s="9">
        <v>43003</v>
      </c>
      <c r="L30" s="9">
        <v>43033</v>
      </c>
      <c r="M30" s="9">
        <v>43064</v>
      </c>
      <c r="N30" s="9">
        <v>43094</v>
      </c>
    </row>
    <row r="31" spans="2:14" ht="17.25" customHeight="1" x14ac:dyDescent="0.35">
      <c r="B31" s="4">
        <v>26</v>
      </c>
      <c r="C31" s="9">
        <v>42761</v>
      </c>
      <c r="D31" s="9">
        <v>42792</v>
      </c>
      <c r="E31" s="9">
        <v>42820</v>
      </c>
      <c r="F31" s="9">
        <v>42851</v>
      </c>
      <c r="G31" s="9">
        <v>42881</v>
      </c>
      <c r="H31" s="9">
        <v>42912</v>
      </c>
      <c r="I31" s="9">
        <v>42942</v>
      </c>
      <c r="J31" s="9">
        <v>42973</v>
      </c>
      <c r="K31" s="9">
        <v>43004</v>
      </c>
      <c r="L31" s="9">
        <v>43034</v>
      </c>
      <c r="M31" s="9">
        <v>43065</v>
      </c>
      <c r="N31" s="9">
        <v>43095</v>
      </c>
    </row>
    <row r="32" spans="2:14" ht="17.25" customHeight="1" x14ac:dyDescent="0.35">
      <c r="B32" s="4">
        <v>27</v>
      </c>
      <c r="C32" s="9">
        <v>42762</v>
      </c>
      <c r="D32" s="9">
        <v>42793</v>
      </c>
      <c r="E32" s="9">
        <v>42821</v>
      </c>
      <c r="F32" s="9">
        <v>42852</v>
      </c>
      <c r="G32" s="9">
        <v>42882</v>
      </c>
      <c r="H32" s="9">
        <v>42913</v>
      </c>
      <c r="I32" s="9">
        <v>42943</v>
      </c>
      <c r="J32" s="9">
        <v>42974</v>
      </c>
      <c r="K32" s="9">
        <v>43005</v>
      </c>
      <c r="L32" s="9">
        <v>43035</v>
      </c>
      <c r="M32" s="9">
        <v>43066</v>
      </c>
      <c r="N32" s="9">
        <v>43096</v>
      </c>
    </row>
    <row r="33" spans="1:14" ht="17.25" customHeight="1" x14ac:dyDescent="0.35">
      <c r="B33" s="4">
        <v>28</v>
      </c>
      <c r="C33" s="9">
        <v>42763</v>
      </c>
      <c r="D33" s="9">
        <v>42794</v>
      </c>
      <c r="E33" s="9">
        <v>42822</v>
      </c>
      <c r="F33" s="9">
        <v>42853</v>
      </c>
      <c r="G33" s="9">
        <v>42883</v>
      </c>
      <c r="H33" s="9">
        <v>42914</v>
      </c>
      <c r="I33" s="9">
        <v>42944</v>
      </c>
      <c r="J33" s="9">
        <v>42975</v>
      </c>
      <c r="K33" s="9">
        <v>43006</v>
      </c>
      <c r="L33" s="9">
        <v>43036</v>
      </c>
      <c r="M33" s="9">
        <v>43067</v>
      </c>
      <c r="N33" s="9">
        <v>43097</v>
      </c>
    </row>
    <row r="34" spans="1:14" ht="17.25" customHeight="1" x14ac:dyDescent="0.35">
      <c r="B34" s="4">
        <v>29</v>
      </c>
      <c r="C34" s="10">
        <v>42764</v>
      </c>
      <c r="D34" s="10">
        <v>42795</v>
      </c>
      <c r="E34" s="10">
        <v>42823</v>
      </c>
      <c r="F34" s="10">
        <v>42854</v>
      </c>
      <c r="G34" s="10">
        <v>42884</v>
      </c>
      <c r="H34" s="10">
        <v>42915</v>
      </c>
      <c r="I34" s="10">
        <v>42945</v>
      </c>
      <c r="J34" s="10">
        <v>42976</v>
      </c>
      <c r="K34" s="10">
        <v>43007</v>
      </c>
      <c r="L34" s="10">
        <v>43037</v>
      </c>
      <c r="M34" s="10">
        <v>43068</v>
      </c>
      <c r="N34" s="10">
        <v>43098</v>
      </c>
    </row>
    <row r="35" spans="1:14" ht="17.25" customHeight="1" x14ac:dyDescent="0.35">
      <c r="B35" s="4">
        <v>30</v>
      </c>
      <c r="C35" s="10">
        <v>42765</v>
      </c>
      <c r="D35" s="10">
        <v>42796</v>
      </c>
      <c r="E35" s="10">
        <v>42824</v>
      </c>
      <c r="F35" s="10">
        <v>42855</v>
      </c>
      <c r="G35" s="10">
        <v>42885</v>
      </c>
      <c r="H35" s="10">
        <v>42916</v>
      </c>
      <c r="I35" s="10">
        <v>42946</v>
      </c>
      <c r="J35" s="10">
        <v>42977</v>
      </c>
      <c r="K35" s="10">
        <v>43008</v>
      </c>
      <c r="L35" s="10">
        <v>43038</v>
      </c>
      <c r="M35" s="10">
        <v>43069</v>
      </c>
      <c r="N35" s="10">
        <v>43099</v>
      </c>
    </row>
    <row r="36" spans="1:14" ht="17.25" customHeight="1" x14ac:dyDescent="0.35">
      <c r="B36" s="4">
        <v>31</v>
      </c>
      <c r="C36" s="10">
        <v>42766</v>
      </c>
      <c r="D36" s="10">
        <v>42797</v>
      </c>
      <c r="E36" s="10">
        <v>42825</v>
      </c>
      <c r="F36" s="10">
        <v>42856</v>
      </c>
      <c r="G36" s="10">
        <v>42886</v>
      </c>
      <c r="H36" s="10">
        <v>42917</v>
      </c>
      <c r="I36" s="10">
        <v>42947</v>
      </c>
      <c r="J36" s="10">
        <v>42978</v>
      </c>
      <c r="K36" s="10">
        <v>43009</v>
      </c>
      <c r="L36" s="10">
        <v>43039</v>
      </c>
      <c r="M36" s="10">
        <v>43070</v>
      </c>
      <c r="N36" s="10">
        <v>43100</v>
      </c>
    </row>
    <row r="38" spans="1:14" x14ac:dyDescent="0.35">
      <c r="A38" s="5" t="s">
        <v>16</v>
      </c>
      <c r="C38" s="4">
        <f>SUMPRODUCT(N(MONTH(C6:C36)=C5))</f>
        <v>31</v>
      </c>
      <c r="D38" s="4">
        <f t="shared" ref="D38:N38" si="0">SUMPRODUCT(N(MONTH(D6:D36)=D5))</f>
        <v>28</v>
      </c>
      <c r="E38" s="4">
        <f t="shared" si="0"/>
        <v>31</v>
      </c>
      <c r="F38" s="4">
        <f t="shared" si="0"/>
        <v>30</v>
      </c>
      <c r="G38" s="4">
        <f t="shared" si="0"/>
        <v>31</v>
      </c>
      <c r="H38" s="4">
        <f t="shared" si="0"/>
        <v>30</v>
      </c>
      <c r="I38" s="4">
        <f t="shared" si="0"/>
        <v>31</v>
      </c>
      <c r="J38" s="4">
        <f t="shared" si="0"/>
        <v>31</v>
      </c>
      <c r="K38" s="4">
        <f t="shared" si="0"/>
        <v>30</v>
      </c>
      <c r="L38" s="4">
        <f t="shared" si="0"/>
        <v>31</v>
      </c>
      <c r="M38" s="4">
        <f t="shared" si="0"/>
        <v>30</v>
      </c>
      <c r="N38" s="4">
        <f t="shared" si="0"/>
        <v>31</v>
      </c>
    </row>
    <row r="39" spans="1:14" x14ac:dyDescent="0.35">
      <c r="A39" s="5" t="s">
        <v>12</v>
      </c>
      <c r="C39" s="4">
        <f t="shared" ref="C39:N39" ca="1" si="1">SUMPRODUCT((WEEKDAY(OFFSET(C6,,,C38),2)&lt;6)*(COUNTIF(JF,OFFSET(C6,,,C38))))</f>
        <v>0</v>
      </c>
      <c r="D39" s="4">
        <f t="shared" ca="1" si="1"/>
        <v>0</v>
      </c>
      <c r="E39" s="4">
        <f t="shared" ca="1" si="1"/>
        <v>0</v>
      </c>
      <c r="F39" s="4">
        <f t="shared" ca="1" si="1"/>
        <v>1</v>
      </c>
      <c r="G39" s="4">
        <f t="shared" ca="1" si="1"/>
        <v>3</v>
      </c>
      <c r="H39" s="4">
        <f t="shared" ca="1" si="1"/>
        <v>1</v>
      </c>
      <c r="I39" s="4">
        <f t="shared" ca="1" si="1"/>
        <v>1</v>
      </c>
      <c r="J39" s="4">
        <f t="shared" ca="1" si="1"/>
        <v>1</v>
      </c>
      <c r="K39" s="4">
        <f t="shared" ca="1" si="1"/>
        <v>0</v>
      </c>
      <c r="L39" s="4">
        <f t="shared" ca="1" si="1"/>
        <v>0</v>
      </c>
      <c r="M39" s="4">
        <f t="shared" ca="1" si="1"/>
        <v>1</v>
      </c>
      <c r="N39" s="4">
        <f t="shared" ca="1" si="1"/>
        <v>1</v>
      </c>
    </row>
    <row r="40" spans="1:14" x14ac:dyDescent="0.35">
      <c r="A40" s="5" t="s">
        <v>13</v>
      </c>
      <c r="C40" s="4">
        <f ca="1">SUMPRODUCT(--(WEEKDAY(OFFSET(C6,,,C38),2)=6))</f>
        <v>4</v>
      </c>
      <c r="D40" s="4">
        <f t="shared" ref="D40:N40" ca="1" si="2">SUMPRODUCT(--(WEEKDAY(OFFSET(D6,,,D38),2)=6))</f>
        <v>4</v>
      </c>
      <c r="E40" s="4">
        <f t="shared" ca="1" si="2"/>
        <v>4</v>
      </c>
      <c r="F40" s="4">
        <f t="shared" ca="1" si="2"/>
        <v>5</v>
      </c>
      <c r="G40" s="4">
        <f t="shared" ca="1" si="2"/>
        <v>4</v>
      </c>
      <c r="H40" s="4">
        <f t="shared" ca="1" si="2"/>
        <v>4</v>
      </c>
      <c r="I40" s="4">
        <f t="shared" ca="1" si="2"/>
        <v>5</v>
      </c>
      <c r="J40" s="4">
        <f t="shared" ca="1" si="2"/>
        <v>4</v>
      </c>
      <c r="K40" s="4">
        <f t="shared" ca="1" si="2"/>
        <v>5</v>
      </c>
      <c r="L40" s="4">
        <f t="shared" ca="1" si="2"/>
        <v>4</v>
      </c>
      <c r="M40" s="4">
        <f t="shared" ca="1" si="2"/>
        <v>4</v>
      </c>
      <c r="N40" s="4">
        <f t="shared" ca="1" si="2"/>
        <v>5</v>
      </c>
    </row>
    <row r="41" spans="1:14" x14ac:dyDescent="0.35">
      <c r="A41" s="5" t="s">
        <v>14</v>
      </c>
      <c r="C41" s="4">
        <f ca="1">SUMPRODUCT(--(WEEKDAY(OFFSET(C6,,,C38),2)=7))</f>
        <v>5</v>
      </c>
      <c r="D41" s="4">
        <f t="shared" ref="D41:N41" ca="1" si="3">SUMPRODUCT(--(WEEKDAY(OFFSET(D6,,,D38),2)=7))</f>
        <v>4</v>
      </c>
      <c r="E41" s="4">
        <f t="shared" ca="1" si="3"/>
        <v>4</v>
      </c>
      <c r="F41" s="4">
        <f t="shared" ca="1" si="3"/>
        <v>5</v>
      </c>
      <c r="G41" s="4">
        <f t="shared" ca="1" si="3"/>
        <v>4</v>
      </c>
      <c r="H41" s="4">
        <f t="shared" ca="1" si="3"/>
        <v>4</v>
      </c>
      <c r="I41" s="4">
        <f t="shared" ca="1" si="3"/>
        <v>5</v>
      </c>
      <c r="J41" s="4">
        <f t="shared" ca="1" si="3"/>
        <v>4</v>
      </c>
      <c r="K41" s="4">
        <f t="shared" ca="1" si="3"/>
        <v>4</v>
      </c>
      <c r="L41" s="4">
        <f t="shared" ca="1" si="3"/>
        <v>5</v>
      </c>
      <c r="M41" s="4">
        <f t="shared" ca="1" si="3"/>
        <v>4</v>
      </c>
      <c r="N41" s="4">
        <f t="shared" ca="1" si="3"/>
        <v>5</v>
      </c>
    </row>
    <row r="42" spans="1:14" x14ac:dyDescent="0.35">
      <c r="A42" s="5" t="s">
        <v>15</v>
      </c>
      <c r="C42" s="4">
        <f ca="1">SUMPRODUCT((WEEKDAY(OFFSET(C6,,,C38-1),2)=6)*(WEEKDAY(OFFSET(C7,,,C38-1),2)=7))</f>
        <v>4</v>
      </c>
      <c r="D42" s="4">
        <f t="shared" ref="D42:N42" ca="1" si="4">SUMPRODUCT((WEEKDAY(OFFSET(D6,,,D38-1),2)=6)*(WEEKDAY(OFFSET(D7,,,D38-1),2)=7))</f>
        <v>4</v>
      </c>
      <c r="E42" s="4">
        <f t="shared" ca="1" si="4"/>
        <v>4</v>
      </c>
      <c r="F42" s="4">
        <f t="shared" ca="1" si="4"/>
        <v>5</v>
      </c>
      <c r="G42" s="4">
        <f t="shared" ca="1" si="4"/>
        <v>4</v>
      </c>
      <c r="H42" s="4">
        <f t="shared" ca="1" si="4"/>
        <v>4</v>
      </c>
      <c r="I42" s="4">
        <f t="shared" ca="1" si="4"/>
        <v>5</v>
      </c>
      <c r="J42" s="4">
        <f t="shared" ca="1" si="4"/>
        <v>4</v>
      </c>
      <c r="K42" s="4">
        <f t="shared" ca="1" si="4"/>
        <v>4</v>
      </c>
      <c r="L42" s="4">
        <f t="shared" ca="1" si="4"/>
        <v>4</v>
      </c>
      <c r="M42" s="4">
        <f t="shared" ca="1" si="4"/>
        <v>4</v>
      </c>
      <c r="N42" s="4">
        <f t="shared" ca="1" si="4"/>
        <v>5</v>
      </c>
    </row>
  </sheetData>
  <conditionalFormatting sqref="C34:N36">
    <cfRule type="expression" dxfId="2" priority="1">
      <formula>DAY(C34)&lt;4</formula>
    </cfRule>
  </conditionalFormatting>
  <conditionalFormatting sqref="C6:N36">
    <cfRule type="expression" dxfId="1" priority="2">
      <formula>WEEKDAY(C6,2)&gt;5</formula>
    </cfRule>
    <cfRule type="expression" dxfId="0" priority="3">
      <formula>COUNTIF(JF,C6)&gt;0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workbookViewId="0"/>
  </sheetViews>
  <sheetFormatPr baseColWidth="10" defaultRowHeight="14.5" x14ac:dyDescent="0.35"/>
  <cols>
    <col min="2" max="2" width="13.26953125" bestFit="1" customWidth="1"/>
    <col min="3" max="3" width="13.08984375" bestFit="1" customWidth="1"/>
  </cols>
  <sheetData>
    <row r="1" spans="1:3" x14ac:dyDescent="0.35">
      <c r="A1" s="11">
        <f>Feuil1!A1</f>
        <v>2017</v>
      </c>
      <c r="B1" s="1" t="s">
        <v>0</v>
      </c>
      <c r="C1" s="2">
        <f>DATE(A1,1,1)</f>
        <v>42736</v>
      </c>
    </row>
    <row r="2" spans="1:3" x14ac:dyDescent="0.35">
      <c r="A2" s="1"/>
      <c r="B2" s="1" t="s">
        <v>1</v>
      </c>
      <c r="C2" s="2">
        <f>ROUND(DATE(A1,4,MOD(234-11*MOD(A1,19),30))/7,0)*7-6</f>
        <v>42841</v>
      </c>
    </row>
    <row r="3" spans="1:3" x14ac:dyDescent="0.35">
      <c r="A3" s="1"/>
      <c r="B3" s="1" t="s">
        <v>2</v>
      </c>
      <c r="C3" s="2">
        <f>C2+1</f>
        <v>42842</v>
      </c>
    </row>
    <row r="4" spans="1:3" x14ac:dyDescent="0.35">
      <c r="A4" s="1"/>
      <c r="B4" s="1" t="s">
        <v>3</v>
      </c>
      <c r="C4" s="2">
        <f>DATE(A1,5,1)</f>
        <v>42856</v>
      </c>
    </row>
    <row r="5" spans="1:3" x14ac:dyDescent="0.35">
      <c r="A5" s="1"/>
      <c r="B5" s="1" t="s">
        <v>4</v>
      </c>
      <c r="C5" s="2">
        <f>DATE(A1,5,8)</f>
        <v>42863</v>
      </c>
    </row>
    <row r="6" spans="1:3" x14ac:dyDescent="0.35">
      <c r="A6" s="1"/>
      <c r="B6" s="1" t="s">
        <v>5</v>
      </c>
      <c r="C6" s="2">
        <f>C2+39</f>
        <v>42880</v>
      </c>
    </row>
    <row r="7" spans="1:3" x14ac:dyDescent="0.35">
      <c r="A7" s="1"/>
      <c r="B7" s="1" t="s">
        <v>6</v>
      </c>
      <c r="C7" s="2">
        <f>C2+50</f>
        <v>42891</v>
      </c>
    </row>
    <row r="8" spans="1:3" x14ac:dyDescent="0.35">
      <c r="A8" s="1"/>
      <c r="B8" s="1" t="s">
        <v>7</v>
      </c>
      <c r="C8" s="2">
        <f>DATE(A1,7,14)</f>
        <v>42930</v>
      </c>
    </row>
    <row r="9" spans="1:3" x14ac:dyDescent="0.35">
      <c r="A9" s="1"/>
      <c r="B9" s="1" t="s">
        <v>8</v>
      </c>
      <c r="C9" s="2">
        <f>DATE(A1,8,15)</f>
        <v>42962</v>
      </c>
    </row>
    <row r="10" spans="1:3" x14ac:dyDescent="0.35">
      <c r="A10" s="1"/>
      <c r="B10" s="1" t="s">
        <v>9</v>
      </c>
      <c r="C10" s="2">
        <f>DATE(A1,11,1)</f>
        <v>43040</v>
      </c>
    </row>
    <row r="11" spans="1:3" x14ac:dyDescent="0.35">
      <c r="A11" s="1"/>
      <c r="B11" s="1" t="s">
        <v>10</v>
      </c>
      <c r="C11" s="2">
        <f>DATE(A1,11,11)</f>
        <v>43050</v>
      </c>
    </row>
    <row r="12" spans="1:3" x14ac:dyDescent="0.35">
      <c r="A12" s="1"/>
      <c r="B12" s="1" t="s">
        <v>11</v>
      </c>
      <c r="C12" s="2">
        <f>DATE(A1,12,25)</f>
        <v>43094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JF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2017-08-05T13:28:34Z</dcterms:created>
  <dcterms:modified xsi:type="dcterms:W3CDTF">2017-08-05T13:54:51Z</dcterms:modified>
</cp:coreProperties>
</file>