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783"/>
  </bookViews>
  <sheets>
    <sheet name="MATRICE" sheetId="59" r:id="rId1"/>
    <sheet name="JOURS FERIES" sheetId="60" r:id="rId2"/>
  </sheets>
  <definedNames>
    <definedName name="an">MATRICE!$D$1</definedName>
    <definedName name="Pâques">MATRICE!$B$3</definedName>
    <definedName name="_xlnm.Print_Area" localSheetId="0">MATRICE!$A$2:$U$38</definedName>
  </definedNames>
  <calcPr calcId="152511" iterateDelta="1E-4"/>
</workbook>
</file>

<file path=xl/calcChain.xml><?xml version="1.0" encoding="utf-8"?>
<calcChain xmlns="http://schemas.openxmlformats.org/spreadsheetml/2006/main">
  <c r="E2" i="60" l="1"/>
  <c r="AA4" i="59"/>
  <c r="AA3" i="59"/>
  <c r="F1" i="59"/>
  <c r="A6" i="59"/>
  <c r="B15" i="60"/>
  <c r="B6" i="60"/>
  <c r="B14" i="60"/>
  <c r="B11" i="60"/>
  <c r="B7" i="60"/>
  <c r="B4" i="60"/>
  <c r="B9" i="60"/>
  <c r="B13" i="60"/>
  <c r="B12" i="60"/>
  <c r="B3" i="60"/>
  <c r="A7" i="59"/>
  <c r="A8" i="59" s="1"/>
  <c r="A9" i="59" s="1"/>
  <c r="A10" i="59" s="1"/>
  <c r="A11" i="59" s="1"/>
  <c r="A12" i="59" s="1"/>
  <c r="A13" i="59" s="1"/>
  <c r="A14" i="59" s="1"/>
  <c r="A15" i="59" s="1"/>
  <c r="A16" i="59" s="1"/>
  <c r="A17" i="59" s="1"/>
  <c r="A18" i="59" s="1"/>
  <c r="A19" i="59" s="1"/>
  <c r="A20" i="59" s="1"/>
  <c r="A21" i="59" s="1"/>
  <c r="A22" i="59" s="1"/>
  <c r="A23" i="59" s="1"/>
  <c r="A24" i="59" s="1"/>
  <c r="A25" i="59" s="1"/>
  <c r="A26" i="59" s="1"/>
  <c r="A27" i="59" s="1"/>
  <c r="A28" i="59" s="1"/>
  <c r="A29" i="59" s="1"/>
  <c r="A30" i="59" s="1"/>
  <c r="A31" i="59" s="1"/>
  <c r="A32" i="59" s="1"/>
  <c r="A33" i="59" s="1"/>
  <c r="A34" i="59" s="1"/>
  <c r="A35" i="59" s="1"/>
  <c r="A36" i="59" s="1"/>
  <c r="B10" i="60"/>
  <c r="B5" i="60"/>
  <c r="B8" i="60"/>
</calcChain>
</file>

<file path=xl/sharedStrings.xml><?xml version="1.0" encoding="utf-8"?>
<sst xmlns="http://schemas.openxmlformats.org/spreadsheetml/2006/main" count="76" uniqueCount="44">
  <si>
    <t>MATIN</t>
  </si>
  <si>
    <t>APRES-MIDI</t>
  </si>
  <si>
    <t>VERTOU</t>
  </si>
  <si>
    <t>NANTES</t>
  </si>
  <si>
    <t>MARS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</si>
  <si>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</si>
  <si>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</si>
  <si>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</si>
  <si>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</si>
  <si>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</si>
  <si>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</si>
  <si>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</si>
  <si>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</si>
  <si>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</si>
  <si>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</si>
  <si>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</si>
  <si>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</si>
  <si>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 Fériés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</si>
  <si>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</si>
  <si>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</si>
  <si>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</si>
  <si>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</si>
  <si>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</si>
  <si>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</si>
  <si>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</si>
  <si>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</si>
  <si>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</si>
  <si>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</si>
  <si>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</si>
  <si>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</si>
  <si>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</si>
  <si>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=ARRONDI(DATE($AF$16;4;MOD(234-11*MOD($AF$16;19);30))/7;)*7-6</t>
  </si>
  <si>
    <t>=AE18+1</t>
  </si>
  <si>
    <t>=DATE($E$2;5;1)</t>
  </si>
  <si>
    <t>=DATE($E$2;1;1)</t>
  </si>
  <si>
    <t>=DATE($E$2;5;8)</t>
  </si>
  <si>
    <t>=$D$4+39</t>
  </si>
  <si>
    <t>=$D$4+49</t>
  </si>
  <si>
    <t>=$D$4+50</t>
  </si>
  <si>
    <t>=DATE($E$2;7;14)</t>
  </si>
  <si>
    <t>=DATE($E$2;8;15)</t>
  </si>
  <si>
    <t>=DATE($E$2;11;1)</t>
  </si>
  <si>
    <t>=DATE($E$2;11;11)</t>
  </si>
  <si>
    <t>=DATE($E$2;12;25)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</si>
</sst>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9" formatCode="dddd\ dd"/>
    <numFmt numFmtId="180" formatCode="dddd\ dd\ mmmm\ yy"/>
  </numFmts>
  <fonts count="7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20" fontId="0" fillId="4" borderId="5" xfId="0" applyNumberFormat="1" applyFill="1" applyBorder="1" applyAlignment="1">
      <alignment horizontal="center" vertical="center"/>
    </xf>
    <xf numFmtId="20" fontId="0" fillId="4" borderId="6" xfId="0" applyNumberFormat="1" applyFill="1" applyBorder="1" applyAlignment="1">
      <alignment horizontal="center" vertical="center"/>
    </xf>
    <xf numFmtId="20" fontId="0" fillId="4" borderId="7" xfId="0" applyNumberFormat="1" applyFill="1" applyBorder="1" applyAlignment="1">
      <alignment horizontal="center" vertical="center"/>
    </xf>
    <xf numFmtId="20" fontId="0" fillId="4" borderId="8" xfId="0" applyNumberFormat="1" applyFill="1" applyBorder="1" applyAlignment="1">
      <alignment horizontal="center" vertical="center"/>
    </xf>
    <xf numFmtId="20" fontId="0" fillId="4" borderId="9" xfId="0" applyNumberFormat="1" applyFill="1" applyBorder="1" applyAlignment="1">
      <alignment horizontal="center" vertical="center"/>
    </xf>
    <xf numFmtId="20" fontId="0" fillId="4" borderId="10" xfId="0" applyNumberForma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179" fontId="0" fillId="3" borderId="11" xfId="0" applyNumberFormat="1" applyFill="1" applyBorder="1" applyAlignment="1">
      <alignment horizontal="right" vertical="center"/>
    </xf>
    <xf numFmtId="0" fontId="2" fillId="0" borderId="0" xfId="1" applyAlignment="1">
      <alignment vertical="center"/>
    </xf>
    <xf numFmtId="0" fontId="5" fillId="0" borderId="0" xfId="1" applyFont="1" applyAlignment="1">
      <alignment horizontal="center" vertical="center"/>
    </xf>
    <xf numFmtId="0" fontId="2" fillId="0" borderId="12" xfId="1" applyBorder="1" applyAlignment="1">
      <alignment vertical="center"/>
    </xf>
    <xf numFmtId="180" fontId="2" fillId="0" borderId="13" xfId="1" applyNumberFormat="1" applyBorder="1" applyAlignment="1">
      <alignment vertical="center"/>
    </xf>
    <xf numFmtId="0" fontId="6" fillId="0" borderId="0" xfId="1" quotePrefix="1" applyFont="1" applyAlignment="1">
      <alignment vertical="center"/>
    </xf>
    <xf numFmtId="0" fontId="2" fillId="0" borderId="14" xfId="1" applyBorder="1" applyAlignment="1">
      <alignment vertical="center"/>
    </xf>
    <xf numFmtId="180" fontId="2" fillId="0" borderId="15" xfId="1" applyNumberFormat="1" applyBorder="1" applyAlignment="1">
      <alignment vertical="center"/>
    </xf>
    <xf numFmtId="0" fontId="2" fillId="0" borderId="16" xfId="1" applyBorder="1" applyAlignment="1">
      <alignment vertical="center"/>
    </xf>
    <xf numFmtId="180" fontId="2" fillId="0" borderId="17" xfId="1" applyNumberFormat="1" applyBorder="1" applyAlignment="1">
      <alignment vertical="center"/>
    </xf>
    <xf numFmtId="14" fontId="6" fillId="0" borderId="0" xfId="1" quotePrefix="1" applyNumberFormat="1" applyFont="1" applyAlignment="1">
      <alignment vertical="center"/>
    </xf>
    <xf numFmtId="180" fontId="2" fillId="0" borderId="0" xfId="1" applyNumberForma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14" fontId="0" fillId="2" borderId="0" xfId="0" applyNumberFormat="1" applyFill="1"/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2" borderId="24" xfId="0" applyNumberFormat="1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</cellXfs>
  <cellStyles count="2">
    <cellStyle name="Normal" xfId="0" builtinId="0"/>
    <cellStyle name="Normal_Calendrier v1" xfId="1"/>
  </cellStyles>
  <dxfs count="7">
    <dxf>
      <font>
        <color theme="0"/>
      </font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31" fmlaLink="$C$1" fmlaRange="$AB$3:$AB$14" noThreeD="1" sel="2" val="0"/>
</file>

<file path=xl/ctrlProps/ctrlProp2.xml><?xml version="1.0" encoding="utf-8"?>
<formControlPr xmlns="http://schemas.microsoft.com/office/spreadsheetml/2009/9/main" objectType="Drop" dropStyle="combo" dx="31" fmlaLink="$C$2" fmlaRange="$AC$3:$AC$14" noThreeD="1" sel="1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36</xdr:row>
      <xdr:rowOff>0</xdr:rowOff>
    </xdr:from>
    <xdr:to>
      <xdr:col>7</xdr:col>
      <xdr:colOff>450850</xdr:colOff>
      <xdr:row>47</xdr:row>
      <xdr:rowOff>63500</xdr:rowOff>
    </xdr:to>
    <xdr:sp macro="" textlink="">
      <xdr:nvSpPr>
        <xdr:cNvPr id="23586" name="AutoShape 6" descr="Les 7 meilleures images de Cartes départ &amp; retraite | Carte départ ..."/>
        <xdr:cNvSpPr>
          <a:spLocks noChangeAspect="1" noChangeArrowheads="1"/>
        </xdr:cNvSpPr>
      </xdr:nvSpPr>
      <xdr:spPr bwMode="auto">
        <a:xfrm>
          <a:off x="2825750" y="6032500"/>
          <a:ext cx="1428750" cy="180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25400</xdr:colOff>
          <xdr:row>0</xdr:row>
          <xdr:rowOff>1778000</xdr:rowOff>
        </xdr:from>
        <xdr:to>
          <xdr:col>2</xdr:col>
          <xdr:colOff>114300</xdr:colOff>
          <xdr:row>1</xdr:row>
          <xdr:rowOff>0</xdr:rowOff>
        </xdr:to>
        <xdr:sp macro="" textlink="">
          <xdr:nvSpPr>
            <xdr:cNvPr id="23557" name="Drop Down 5" hidden="1">
              <a:extLst>
                <a:ext uri="{63B3BB69-23CF-44E3-9099-C40C66FF867C}">
                  <a14:compatExt spid="_x0000_s2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25400</xdr:colOff>
          <xdr:row>1</xdr:row>
          <xdr:rowOff>1778000</xdr:rowOff>
        </xdr:from>
        <xdr:to>
          <xdr:col>2</xdr:col>
          <xdr:colOff>114300</xdr:colOff>
          <xdr:row>2</xdr:row>
          <xdr:rowOff>0</xdr:rowOff>
        </xdr:to>
        <xdr:sp macro="" textlink="">
          <xdr:nvSpPr>
            <xdr:cNvPr id="23558" name="Drop Down 6" hidden="1">
              <a:extLst>
                <a:ext uri="{63B3BB69-23CF-44E3-9099-C40C66FF867C}">
                  <a14:compatExt spid="_x0000_s2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C52"/>
  <sheetViews>
    <sheetView showZeros="0" tabSelected="1" view="pageLayout" zoomScaleNormal="100" workbookViewId="0">
      <selection activeCell="A6" sqref="A6"/>
    </sheetView>
  </sheetViews>
  <sheetFormatPr baseColWidth="10" defaultColWidth="11.453125" defaultRowHeight="12.5" x14ac:dyDescent="0.25"/>
  <cols>
    <col min="1" max="1" width="12.453125" style="2" bestFit="1" customWidth="1"/>
    <col min="2" max="5" width="7" style="2" customWidth="1"/>
    <col min="6" max="25" width="7" style="1" customWidth="1"/>
    <col min="26" max="26" width="11.453125" style="1"/>
    <col min="27" max="27" width="0" style="1" hidden="1" customWidth="1"/>
    <col min="28" max="28" width="16.54296875" style="1" hidden="1" customWidth="1"/>
    <col min="29" max="29" width="5" style="1" hidden="1" customWidth="1"/>
    <col min="30" max="32" width="0" style="1" hidden="1" customWidth="1"/>
    <col min="33" max="16384" width="11.453125" style="1"/>
  </cols>
  <sheetData>
    <row r="1" spans="1:29" x14ac:dyDescent="0.25">
      <c r="C1" s="15">
        <v>2</v>
      </c>
      <c r="D1" s="39"/>
      <c r="E1" s="39"/>
      <c r="F1" s="42" t="str">
        <f>"Periode du "&amp;TEXT(AA3,"jj mmmm aaaa") &amp; " au "&amp;TEXT(AA4,"jj mmmm aaaa")</f>
        <v>Periode du 01 février 2021 au 28 février 2021</v>
      </c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</row>
    <row r="2" spans="1:29" x14ac:dyDescent="0.25">
      <c r="A2" s="1"/>
      <c r="B2" s="1"/>
      <c r="C2" s="16">
        <v>1</v>
      </c>
      <c r="D2" s="40"/>
      <c r="E2" s="41"/>
    </row>
    <row r="3" spans="1:29" ht="12.75" customHeight="1" x14ac:dyDescent="0.25">
      <c r="A3" s="32" t="s">
        <v>4</v>
      </c>
      <c r="B3" s="35"/>
      <c r="C3" s="36"/>
      <c r="D3" s="36"/>
      <c r="E3" s="37"/>
      <c r="F3" s="35"/>
      <c r="G3" s="36"/>
      <c r="H3" s="36"/>
      <c r="I3" s="37"/>
      <c r="J3" s="35"/>
      <c r="K3" s="36"/>
      <c r="L3" s="36"/>
      <c r="M3" s="37"/>
      <c r="N3" s="35"/>
      <c r="O3" s="36"/>
      <c r="P3" s="36"/>
      <c r="Q3" s="37"/>
      <c r="R3" s="35"/>
      <c r="S3" s="36"/>
      <c r="T3" s="36"/>
      <c r="U3" s="37"/>
      <c r="V3" s="35"/>
      <c r="W3" s="36"/>
      <c r="X3" s="36"/>
      <c r="Y3" s="37"/>
      <c r="Z3" s="14"/>
      <c r="AA3" s="31">
        <f>DATE(C2+2020,C1,1)</f>
        <v>44228</v>
      </c>
      <c r="AB3" s="14" t="s">
        <v>5</v>
      </c>
      <c r="AC3" s="1">
        <v>2021</v>
      </c>
    </row>
    <row r="4" spans="1:29" ht="12.75" customHeight="1" x14ac:dyDescent="0.25">
      <c r="A4" s="33"/>
      <c r="B4" s="38" t="s">
        <v>2</v>
      </c>
      <c r="C4" s="38"/>
      <c r="D4" s="36" t="s">
        <v>3</v>
      </c>
      <c r="E4" s="37"/>
      <c r="F4" s="38" t="s">
        <v>2</v>
      </c>
      <c r="G4" s="38"/>
      <c r="H4" s="36" t="s">
        <v>3</v>
      </c>
      <c r="I4" s="37"/>
      <c r="J4" s="38" t="s">
        <v>2</v>
      </c>
      <c r="K4" s="38"/>
      <c r="L4" s="36" t="s">
        <v>3</v>
      </c>
      <c r="M4" s="37"/>
      <c r="N4" s="38" t="s">
        <v>2</v>
      </c>
      <c r="O4" s="38"/>
      <c r="P4" s="36" t="s">
        <v>3</v>
      </c>
      <c r="Q4" s="37"/>
      <c r="R4" s="38" t="s">
        <v>2</v>
      </c>
      <c r="S4" s="38"/>
      <c r="T4" s="36" t="s">
        <v>3</v>
      </c>
      <c r="U4" s="37"/>
      <c r="V4" s="38" t="s">
        <v>2</v>
      </c>
      <c r="W4" s="38"/>
      <c r="X4" s="36" t="s">
        <v>3</v>
      </c>
      <c r="Y4" s="37"/>
      <c r="AA4" s="31">
        <f>DATE(C2+2020,C1+1,1)-1</f>
        <v>44255</v>
      </c>
      <c r="AB4" s="14" t="s">
        <v>6</v>
      </c>
      <c r="AC4" s="1">
        <v>2022</v>
      </c>
    </row>
    <row r="5" spans="1:29" ht="24" customHeight="1" x14ac:dyDescent="0.25">
      <c r="A5" s="34"/>
      <c r="B5" s="3" t="s">
        <v>0</v>
      </c>
      <c r="C5" s="13" t="s">
        <v>1</v>
      </c>
      <c r="D5" s="3" t="s">
        <v>0</v>
      </c>
      <c r="E5" s="13" t="s">
        <v>1</v>
      </c>
      <c r="F5" s="3" t="s">
        <v>0</v>
      </c>
      <c r="G5" s="13" t="s">
        <v>1</v>
      </c>
      <c r="H5" s="3" t="s">
        <v>0</v>
      </c>
      <c r="I5" s="13" t="s">
        <v>1</v>
      </c>
      <c r="J5" s="3" t="s">
        <v>0</v>
      </c>
      <c r="K5" s="13" t="s">
        <v>1</v>
      </c>
      <c r="L5" s="3" t="s">
        <v>0</v>
      </c>
      <c r="M5" s="13" t="s">
        <v>1</v>
      </c>
      <c r="N5" s="3" t="s">
        <v>0</v>
      </c>
      <c r="O5" s="13" t="s">
        <v>1</v>
      </c>
      <c r="P5" s="3" t="s">
        <v>0</v>
      </c>
      <c r="Q5" s="13" t="s">
        <v>1</v>
      </c>
      <c r="R5" s="3" t="s">
        <v>0</v>
      </c>
      <c r="S5" s="13" t="s">
        <v>1</v>
      </c>
      <c r="T5" s="3" t="s">
        <v>0</v>
      </c>
      <c r="U5" s="13" t="s">
        <v>1</v>
      </c>
      <c r="V5" s="3" t="s">
        <v>0</v>
      </c>
      <c r="W5" s="13" t="s">
        <v>1</v>
      </c>
      <c r="X5" s="3" t="s">
        <v>0</v>
      </c>
      <c r="Y5" s="13" t="s">
        <v>1</v>
      </c>
      <c r="AB5" s="14" t="s">
        <v>7</v>
      </c>
      <c r="AC5" s="1">
        <v>2023</v>
      </c>
    </row>
    <row r="6" spans="1:29" ht="14.25" customHeight="1" x14ac:dyDescent="0.25">
      <c r="A6" s="17">
        <f>DATE(C2+2020,C1,1)</f>
        <v>44228</v>
      </c>
      <c r="B6" s="8"/>
      <c r="C6" s="5"/>
      <c r="D6" s="8"/>
      <c r="E6" s="5"/>
      <c r="F6" s="8"/>
      <c r="G6" s="5"/>
      <c r="H6" s="8"/>
      <c r="I6" s="5"/>
      <c r="J6" s="8"/>
      <c r="K6" s="5"/>
      <c r="L6" s="8"/>
      <c r="M6" s="5"/>
      <c r="N6" s="8"/>
      <c r="O6" s="5"/>
      <c r="P6" s="8"/>
      <c r="Q6" s="5"/>
      <c r="R6" s="8"/>
      <c r="S6" s="5"/>
      <c r="T6" s="8"/>
      <c r="U6" s="5"/>
      <c r="V6" s="8"/>
      <c r="W6" s="5"/>
      <c r="X6" s="8"/>
      <c r="Y6" s="5"/>
      <c r="AB6" s="14" t="s">
        <v>8</v>
      </c>
      <c r="AC6" s="1">
        <v>2024</v>
      </c>
    </row>
    <row r="7" spans="1:29" x14ac:dyDescent="0.25">
      <c r="A7" s="17">
        <f t="shared" ref="A7:A36" si="0">A6+1</f>
        <v>44229</v>
      </c>
      <c r="B7" s="8"/>
      <c r="C7" s="5"/>
      <c r="D7" s="8"/>
      <c r="E7" s="5"/>
      <c r="F7" s="8"/>
      <c r="G7" s="5"/>
      <c r="H7" s="8"/>
      <c r="I7" s="5"/>
      <c r="J7" s="8"/>
      <c r="K7" s="5"/>
      <c r="L7" s="8"/>
      <c r="M7" s="5"/>
      <c r="N7" s="8"/>
      <c r="O7" s="5"/>
      <c r="P7" s="8"/>
      <c r="Q7" s="5"/>
      <c r="R7" s="8"/>
      <c r="S7" s="5"/>
      <c r="T7" s="8"/>
      <c r="U7" s="5"/>
      <c r="V7" s="8"/>
      <c r="W7" s="5"/>
      <c r="X7" s="8"/>
      <c r="Y7" s="5"/>
      <c r="AB7" s="14" t="s">
        <v>9</v>
      </c>
      <c r="AC7" s="1">
        <v>2025</v>
      </c>
    </row>
    <row r="8" spans="1:29" x14ac:dyDescent="0.25">
      <c r="A8" s="17">
        <f t="shared" si="0"/>
        <v>44230</v>
      </c>
      <c r="B8" s="7"/>
      <c r="C8" s="6"/>
      <c r="D8" s="7"/>
      <c r="E8" s="6"/>
      <c r="F8" s="7"/>
      <c r="G8" s="6"/>
      <c r="H8" s="7"/>
      <c r="I8" s="6"/>
      <c r="J8" s="7"/>
      <c r="K8" s="6"/>
      <c r="L8" s="7"/>
      <c r="M8" s="6"/>
      <c r="N8" s="7"/>
      <c r="O8" s="6"/>
      <c r="P8" s="7"/>
      <c r="Q8" s="6"/>
      <c r="R8" s="7"/>
      <c r="S8" s="6"/>
      <c r="T8" s="7"/>
      <c r="U8" s="6"/>
      <c r="V8" s="7"/>
      <c r="W8" s="6"/>
      <c r="X8" s="7"/>
      <c r="Y8" s="6"/>
      <c r="AB8" s="14" t="s">
        <v>10</v>
      </c>
      <c r="AC8" s="1">
        <v>2026</v>
      </c>
    </row>
    <row r="9" spans="1:29" x14ac:dyDescent="0.25">
      <c r="A9" s="17">
        <f t="shared" si="0"/>
        <v>44231</v>
      </c>
      <c r="B9" s="10"/>
      <c r="C9" s="4"/>
      <c r="D9" s="10"/>
      <c r="E9" s="4"/>
      <c r="F9" s="10"/>
      <c r="G9" s="4"/>
      <c r="H9" s="10"/>
      <c r="I9" s="4"/>
      <c r="J9" s="10"/>
      <c r="K9" s="4"/>
      <c r="L9" s="10"/>
      <c r="M9" s="4"/>
      <c r="N9" s="10"/>
      <c r="O9" s="4"/>
      <c r="P9" s="10"/>
      <c r="Q9" s="4"/>
      <c r="R9" s="10"/>
      <c r="S9" s="4"/>
      <c r="T9" s="10"/>
      <c r="U9" s="4"/>
      <c r="V9" s="10"/>
      <c r="W9" s="4"/>
      <c r="X9" s="10"/>
      <c r="Y9" s="4"/>
      <c r="AB9" s="14" t="s">
        <v>11</v>
      </c>
      <c r="AC9" s="1">
        <v>2027</v>
      </c>
    </row>
    <row r="10" spans="1:29" x14ac:dyDescent="0.25">
      <c r="A10" s="17">
        <f t="shared" si="0"/>
        <v>44232</v>
      </c>
      <c r="B10" s="8"/>
      <c r="C10" s="5"/>
      <c r="D10" s="8"/>
      <c r="E10" s="5"/>
      <c r="F10" s="8"/>
      <c r="G10" s="5"/>
      <c r="H10" s="8"/>
      <c r="I10" s="5"/>
      <c r="J10" s="8"/>
      <c r="K10" s="5"/>
      <c r="L10" s="8"/>
      <c r="M10" s="5"/>
      <c r="N10" s="8"/>
      <c r="O10" s="5"/>
      <c r="P10" s="8"/>
      <c r="Q10" s="5"/>
      <c r="R10" s="8"/>
      <c r="S10" s="5"/>
      <c r="T10" s="8"/>
      <c r="U10" s="5"/>
      <c r="V10" s="8"/>
      <c r="W10" s="5"/>
      <c r="X10" s="8"/>
      <c r="Y10" s="5"/>
      <c r="AB10" s="14" t="s">
        <v>12</v>
      </c>
      <c r="AC10" s="1">
        <v>2028</v>
      </c>
    </row>
    <row r="11" spans="1:29" x14ac:dyDescent="0.25">
      <c r="A11" s="17">
        <f t="shared" si="0"/>
        <v>44233</v>
      </c>
      <c r="B11" s="8"/>
      <c r="C11" s="5"/>
      <c r="D11" s="8"/>
      <c r="E11" s="5"/>
      <c r="F11" s="8"/>
      <c r="G11" s="5"/>
      <c r="H11" s="8"/>
      <c r="I11" s="5"/>
      <c r="J11" s="8"/>
      <c r="K11" s="5"/>
      <c r="L11" s="8"/>
      <c r="M11" s="5"/>
      <c r="N11" s="8"/>
      <c r="O11" s="5"/>
      <c r="P11" s="8"/>
      <c r="Q11" s="5"/>
      <c r="R11" s="8"/>
      <c r="S11" s="5"/>
      <c r="T11" s="8"/>
      <c r="U11" s="5"/>
      <c r="V11" s="8"/>
      <c r="W11" s="5"/>
      <c r="X11" s="8"/>
      <c r="Y11" s="5"/>
      <c r="AB11" s="14" t="s">
        <v>13</v>
      </c>
      <c r="AC11" s="1">
        <v>2029</v>
      </c>
    </row>
    <row r="12" spans="1:29" ht="14.25" customHeight="1" x14ac:dyDescent="0.25">
      <c r="A12" s="17">
        <f t="shared" si="0"/>
        <v>44234</v>
      </c>
      <c r="B12" s="8"/>
      <c r="C12" s="5"/>
      <c r="D12" s="8"/>
      <c r="E12" s="5"/>
      <c r="F12" s="8"/>
      <c r="G12" s="5"/>
      <c r="H12" s="8"/>
      <c r="I12" s="5"/>
      <c r="J12" s="8"/>
      <c r="K12" s="5"/>
      <c r="L12" s="8"/>
      <c r="M12" s="5"/>
      <c r="N12" s="8"/>
      <c r="O12" s="5"/>
      <c r="P12" s="8"/>
      <c r="Q12" s="5"/>
      <c r="R12" s="8"/>
      <c r="S12" s="5"/>
      <c r="T12" s="8"/>
      <c r="U12" s="5"/>
      <c r="V12" s="8"/>
      <c r="W12" s="5"/>
      <c r="X12" s="8"/>
      <c r="Y12" s="5"/>
      <c r="AB12" s="14" t="s">
        <v>14</v>
      </c>
      <c r="AC12" s="1">
        <v>2030</v>
      </c>
    </row>
    <row r="13" spans="1:29" ht="14.25" customHeight="1" x14ac:dyDescent="0.25">
      <c r="A13" s="17">
        <f t="shared" si="0"/>
        <v>44235</v>
      </c>
      <c r="B13" s="8"/>
      <c r="C13" s="5"/>
      <c r="D13" s="8"/>
      <c r="E13" s="5"/>
      <c r="F13" s="8"/>
      <c r="G13" s="5"/>
      <c r="H13" s="8"/>
      <c r="I13" s="5"/>
      <c r="J13" s="8"/>
      <c r="K13" s="5"/>
      <c r="L13" s="8"/>
      <c r="M13" s="5"/>
      <c r="N13" s="8"/>
      <c r="O13" s="5"/>
      <c r="P13" s="8"/>
      <c r="Q13" s="5"/>
      <c r="R13" s="8"/>
      <c r="S13" s="5"/>
      <c r="T13" s="8"/>
      <c r="U13" s="5"/>
      <c r="V13" s="8"/>
      <c r="W13" s="5"/>
      <c r="X13" s="8"/>
      <c r="Y13" s="5"/>
      <c r="AB13" s="14" t="s">
        <v>15</v>
      </c>
      <c r="AC13" s="1">
        <v>2031</v>
      </c>
    </row>
    <row r="14" spans="1:29" x14ac:dyDescent="0.25">
      <c r="A14" s="17">
        <f t="shared" si="0"/>
        <v>44236</v>
      </c>
      <c r="B14" s="8"/>
      <c r="C14" s="5"/>
      <c r="D14" s="8"/>
      <c r="E14" s="5"/>
      <c r="F14" s="8"/>
      <c r="G14" s="5"/>
      <c r="H14" s="8"/>
      <c r="I14" s="5"/>
      <c r="J14" s="8"/>
      <c r="K14" s="5"/>
      <c r="L14" s="8"/>
      <c r="M14" s="5"/>
      <c r="N14" s="8"/>
      <c r="O14" s="5"/>
      <c r="P14" s="8"/>
      <c r="Q14" s="5"/>
      <c r="R14" s="8"/>
      <c r="S14" s="5"/>
      <c r="T14" s="8"/>
      <c r="U14" s="5"/>
      <c r="V14" s="8"/>
      <c r="W14" s="5"/>
      <c r="X14" s="8"/>
      <c r="Y14" s="5"/>
      <c r="AB14" s="14" t="s">
        <v>16</v>
      </c>
      <c r="AC14" s="1">
        <v>2032</v>
      </c>
    </row>
    <row r="15" spans="1:29" x14ac:dyDescent="0.25">
      <c r="A15" s="17">
        <f t="shared" si="0"/>
        <v>44237</v>
      </c>
      <c r="B15" s="7"/>
      <c r="C15" s="6"/>
      <c r="D15" s="7"/>
      <c r="E15" s="6"/>
      <c r="F15" s="7"/>
      <c r="G15" s="6"/>
      <c r="H15" s="7"/>
      <c r="I15" s="6"/>
      <c r="J15" s="7"/>
      <c r="K15" s="6"/>
      <c r="L15" s="7"/>
      <c r="M15" s="6"/>
      <c r="N15" s="7"/>
      <c r="O15" s="6"/>
      <c r="P15" s="7"/>
      <c r="Q15" s="6"/>
      <c r="R15" s="7"/>
      <c r="S15" s="6"/>
      <c r="T15" s="7"/>
      <c r="U15" s="6"/>
      <c r="V15" s="7"/>
      <c r="W15" s="6"/>
      <c r="X15" s="7"/>
      <c r="Y15" s="6"/>
    </row>
    <row r="16" spans="1:29" x14ac:dyDescent="0.25">
      <c r="A16" s="17">
        <f t="shared" si="0"/>
        <v>44238</v>
      </c>
      <c r="B16" s="10"/>
      <c r="C16" s="4"/>
      <c r="D16" s="10"/>
      <c r="E16" s="4"/>
      <c r="F16" s="10"/>
      <c r="G16" s="4"/>
      <c r="H16" s="10"/>
      <c r="I16" s="4"/>
      <c r="J16" s="10"/>
      <c r="K16" s="4"/>
      <c r="L16" s="10"/>
      <c r="M16" s="4"/>
      <c r="N16" s="10"/>
      <c r="O16" s="4"/>
      <c r="P16" s="10"/>
      <c r="Q16" s="4"/>
      <c r="R16" s="10"/>
      <c r="S16" s="4"/>
      <c r="T16" s="10"/>
      <c r="U16" s="4"/>
      <c r="V16" s="10"/>
      <c r="W16" s="4"/>
      <c r="X16" s="10"/>
      <c r="Y16" s="4"/>
    </row>
    <row r="17" spans="1:25" x14ac:dyDescent="0.25">
      <c r="A17" s="17">
        <f t="shared" si="0"/>
        <v>44239</v>
      </c>
      <c r="B17" s="8"/>
      <c r="C17" s="5"/>
      <c r="D17" s="8"/>
      <c r="E17" s="5"/>
      <c r="F17" s="8"/>
      <c r="G17" s="5"/>
      <c r="H17" s="8"/>
      <c r="I17" s="5"/>
      <c r="J17" s="8"/>
      <c r="K17" s="5"/>
      <c r="L17" s="8"/>
      <c r="M17" s="5"/>
      <c r="N17" s="8"/>
      <c r="O17" s="5"/>
      <c r="P17" s="8"/>
      <c r="Q17" s="5"/>
      <c r="R17" s="8"/>
      <c r="S17" s="5"/>
      <c r="T17" s="8"/>
      <c r="U17" s="5"/>
      <c r="V17" s="8"/>
      <c r="W17" s="5"/>
      <c r="X17" s="8"/>
      <c r="Y17" s="5"/>
    </row>
    <row r="18" spans="1:25" x14ac:dyDescent="0.25">
      <c r="A18" s="17">
        <f t="shared" si="0"/>
        <v>44240</v>
      </c>
      <c r="B18" s="8"/>
      <c r="C18" s="5"/>
      <c r="D18" s="8"/>
      <c r="E18" s="5"/>
      <c r="F18" s="8"/>
      <c r="G18" s="5"/>
      <c r="H18" s="8"/>
      <c r="I18" s="5"/>
      <c r="J18" s="8"/>
      <c r="K18" s="5"/>
      <c r="L18" s="8"/>
      <c r="M18" s="5"/>
      <c r="N18" s="8"/>
      <c r="O18" s="5"/>
      <c r="P18" s="8"/>
      <c r="Q18" s="5"/>
      <c r="R18" s="8"/>
      <c r="S18" s="5"/>
      <c r="T18" s="8"/>
      <c r="U18" s="5"/>
      <c r="V18" s="8"/>
      <c r="W18" s="5"/>
      <c r="X18" s="8"/>
      <c r="Y18" s="5"/>
    </row>
    <row r="19" spans="1:25" ht="14.25" customHeight="1" x14ac:dyDescent="0.25">
      <c r="A19" s="17">
        <f t="shared" si="0"/>
        <v>44241</v>
      </c>
      <c r="B19" s="8"/>
      <c r="C19" s="5"/>
      <c r="D19" s="8"/>
      <c r="E19" s="5"/>
      <c r="F19" s="8"/>
      <c r="G19" s="5"/>
      <c r="H19" s="8"/>
      <c r="I19" s="5"/>
      <c r="J19" s="8"/>
      <c r="K19" s="5"/>
      <c r="L19" s="8"/>
      <c r="M19" s="5"/>
      <c r="N19" s="8"/>
      <c r="O19" s="5"/>
      <c r="P19" s="8"/>
      <c r="Q19" s="5"/>
      <c r="R19" s="8"/>
      <c r="S19" s="5"/>
      <c r="T19" s="8"/>
      <c r="U19" s="5"/>
      <c r="V19" s="8"/>
      <c r="W19" s="5"/>
      <c r="X19" s="8"/>
      <c r="Y19" s="5"/>
    </row>
    <row r="20" spans="1:25" ht="14.25" customHeight="1" x14ac:dyDescent="0.25">
      <c r="A20" s="17">
        <f t="shared" si="0"/>
        <v>44242</v>
      </c>
      <c r="B20" s="8"/>
      <c r="C20" s="5"/>
      <c r="D20" s="8"/>
      <c r="E20" s="5"/>
      <c r="F20" s="8"/>
      <c r="G20" s="5"/>
      <c r="H20" s="8"/>
      <c r="I20" s="5"/>
      <c r="J20" s="8"/>
      <c r="K20" s="5"/>
      <c r="L20" s="8"/>
      <c r="M20" s="5"/>
      <c r="N20" s="8"/>
      <c r="O20" s="5"/>
      <c r="P20" s="8"/>
      <c r="Q20" s="5"/>
      <c r="R20" s="8"/>
      <c r="S20" s="5"/>
      <c r="T20" s="8"/>
      <c r="U20" s="5"/>
      <c r="V20" s="8"/>
      <c r="W20" s="5"/>
      <c r="X20" s="8"/>
      <c r="Y20" s="5"/>
    </row>
    <row r="21" spans="1:25" x14ac:dyDescent="0.25">
      <c r="A21" s="17">
        <f t="shared" si="0"/>
        <v>44243</v>
      </c>
      <c r="B21" s="8"/>
      <c r="C21" s="5"/>
      <c r="D21" s="8"/>
      <c r="E21" s="5"/>
      <c r="F21" s="8"/>
      <c r="G21" s="5"/>
      <c r="H21" s="8"/>
      <c r="I21" s="5"/>
      <c r="J21" s="8"/>
      <c r="K21" s="5"/>
      <c r="L21" s="8"/>
      <c r="M21" s="5"/>
      <c r="N21" s="8"/>
      <c r="O21" s="5"/>
      <c r="P21" s="8"/>
      <c r="Q21" s="5"/>
      <c r="R21" s="8"/>
      <c r="S21" s="5"/>
      <c r="T21" s="8"/>
      <c r="U21" s="5"/>
      <c r="V21" s="8"/>
      <c r="W21" s="5"/>
      <c r="X21" s="8"/>
      <c r="Y21" s="5"/>
    </row>
    <row r="22" spans="1:25" x14ac:dyDescent="0.25">
      <c r="A22" s="17">
        <f t="shared" si="0"/>
        <v>44244</v>
      </c>
      <c r="B22" s="7"/>
      <c r="C22" s="6"/>
      <c r="D22" s="7"/>
      <c r="E22" s="6"/>
      <c r="F22" s="7"/>
      <c r="G22" s="6"/>
      <c r="H22" s="7"/>
      <c r="I22" s="6"/>
      <c r="J22" s="7"/>
      <c r="K22" s="6"/>
      <c r="L22" s="7"/>
      <c r="M22" s="6"/>
      <c r="N22" s="7"/>
      <c r="O22" s="6"/>
      <c r="P22" s="7"/>
      <c r="Q22" s="6"/>
      <c r="R22" s="7"/>
      <c r="S22" s="6"/>
      <c r="T22" s="7"/>
      <c r="U22" s="6"/>
      <c r="V22" s="7"/>
      <c r="W22" s="6"/>
      <c r="X22" s="7"/>
      <c r="Y22" s="6"/>
    </row>
    <row r="23" spans="1:25" x14ac:dyDescent="0.25">
      <c r="A23" s="17">
        <f t="shared" si="0"/>
        <v>44245</v>
      </c>
      <c r="B23" s="10"/>
      <c r="C23" s="4"/>
      <c r="D23" s="10"/>
      <c r="E23" s="4"/>
      <c r="F23" s="10"/>
      <c r="G23" s="4"/>
      <c r="H23" s="10"/>
      <c r="I23" s="4"/>
      <c r="J23" s="10"/>
      <c r="K23" s="4"/>
      <c r="L23" s="10"/>
      <c r="M23" s="4"/>
      <c r="N23" s="10"/>
      <c r="O23" s="4"/>
      <c r="P23" s="10"/>
      <c r="Q23" s="4"/>
      <c r="R23" s="10"/>
      <c r="S23" s="4"/>
      <c r="T23" s="10"/>
      <c r="U23" s="4"/>
      <c r="V23" s="10"/>
      <c r="W23" s="4"/>
      <c r="X23" s="10"/>
      <c r="Y23" s="4"/>
    </row>
    <row r="24" spans="1:25" x14ac:dyDescent="0.25">
      <c r="A24" s="17">
        <f t="shared" si="0"/>
        <v>44246</v>
      </c>
      <c r="B24" s="8"/>
      <c r="C24" s="5"/>
      <c r="D24" s="8"/>
      <c r="E24" s="5"/>
      <c r="F24" s="8"/>
      <c r="G24" s="5"/>
      <c r="H24" s="8"/>
      <c r="I24" s="5"/>
      <c r="J24" s="8"/>
      <c r="K24" s="5"/>
      <c r="L24" s="8"/>
      <c r="M24" s="5"/>
      <c r="N24" s="8"/>
      <c r="O24" s="5"/>
      <c r="P24" s="8"/>
      <c r="Q24" s="5"/>
      <c r="R24" s="8"/>
      <c r="S24" s="5"/>
      <c r="T24" s="8"/>
      <c r="U24" s="5"/>
      <c r="V24" s="8"/>
      <c r="W24" s="5"/>
      <c r="X24" s="8"/>
      <c r="Y24" s="5"/>
    </row>
    <row r="25" spans="1:25" x14ac:dyDescent="0.25">
      <c r="A25" s="17">
        <f t="shared" si="0"/>
        <v>44247</v>
      </c>
      <c r="B25" s="8"/>
      <c r="C25" s="5"/>
      <c r="D25" s="8"/>
      <c r="E25" s="5"/>
      <c r="F25" s="8"/>
      <c r="G25" s="5"/>
      <c r="H25" s="8"/>
      <c r="I25" s="5"/>
      <c r="J25" s="8"/>
      <c r="K25" s="5"/>
      <c r="L25" s="8"/>
      <c r="M25" s="5"/>
      <c r="N25" s="8"/>
      <c r="O25" s="5"/>
      <c r="P25" s="8"/>
      <c r="Q25" s="5"/>
      <c r="R25" s="8"/>
      <c r="S25" s="5"/>
      <c r="T25" s="8"/>
      <c r="U25" s="5"/>
      <c r="V25" s="8"/>
      <c r="W25" s="5"/>
      <c r="X25" s="8"/>
      <c r="Y25" s="5"/>
    </row>
    <row r="26" spans="1:25" ht="14.25" customHeight="1" x14ac:dyDescent="0.25">
      <c r="A26" s="17">
        <f t="shared" si="0"/>
        <v>44248</v>
      </c>
      <c r="B26" s="8"/>
      <c r="C26" s="5"/>
      <c r="D26" s="8"/>
      <c r="E26" s="5"/>
      <c r="F26" s="8"/>
      <c r="G26" s="5"/>
      <c r="H26" s="8"/>
      <c r="I26" s="5"/>
      <c r="J26" s="8"/>
      <c r="K26" s="5"/>
      <c r="L26" s="8"/>
      <c r="M26" s="5"/>
      <c r="N26" s="8"/>
      <c r="O26" s="5"/>
      <c r="P26" s="8"/>
      <c r="Q26" s="5"/>
      <c r="R26" s="8"/>
      <c r="S26" s="5"/>
      <c r="T26" s="8"/>
      <c r="U26" s="5"/>
      <c r="V26" s="8"/>
      <c r="W26" s="5"/>
      <c r="X26" s="8"/>
      <c r="Y26" s="5"/>
    </row>
    <row r="27" spans="1:25" ht="14.25" customHeight="1" x14ac:dyDescent="0.25">
      <c r="A27" s="17">
        <f t="shared" si="0"/>
        <v>44249</v>
      </c>
      <c r="B27" s="8"/>
      <c r="C27" s="5"/>
      <c r="D27" s="8"/>
      <c r="E27" s="5"/>
      <c r="F27" s="8"/>
      <c r="G27" s="5"/>
      <c r="H27" s="8"/>
      <c r="I27" s="5"/>
      <c r="J27" s="8"/>
      <c r="K27" s="5"/>
      <c r="L27" s="8"/>
      <c r="M27" s="5"/>
      <c r="N27" s="8"/>
      <c r="O27" s="5"/>
      <c r="P27" s="8"/>
      <c r="Q27" s="5"/>
      <c r="R27" s="8"/>
      <c r="S27" s="5"/>
      <c r="T27" s="8"/>
      <c r="U27" s="5"/>
      <c r="V27" s="8"/>
      <c r="W27" s="5"/>
      <c r="X27" s="8"/>
      <c r="Y27" s="5"/>
    </row>
    <row r="28" spans="1:25" x14ac:dyDescent="0.25">
      <c r="A28" s="17">
        <f t="shared" si="0"/>
        <v>44250</v>
      </c>
      <c r="B28" s="8"/>
      <c r="C28" s="5"/>
      <c r="D28" s="8"/>
      <c r="E28" s="5"/>
      <c r="F28" s="8"/>
      <c r="G28" s="5"/>
      <c r="H28" s="8"/>
      <c r="I28" s="5"/>
      <c r="J28" s="8"/>
      <c r="K28" s="5"/>
      <c r="L28" s="8"/>
      <c r="M28" s="5"/>
      <c r="N28" s="8"/>
      <c r="O28" s="5"/>
      <c r="P28" s="8"/>
      <c r="Q28" s="5"/>
      <c r="R28" s="8"/>
      <c r="S28" s="5"/>
      <c r="T28" s="8"/>
      <c r="U28" s="5"/>
      <c r="V28" s="8"/>
      <c r="W28" s="5"/>
      <c r="X28" s="8"/>
      <c r="Y28" s="5"/>
    </row>
    <row r="29" spans="1:25" x14ac:dyDescent="0.25">
      <c r="A29" s="17">
        <f t="shared" si="0"/>
        <v>44251</v>
      </c>
      <c r="B29" s="7"/>
      <c r="C29" s="6"/>
      <c r="D29" s="7"/>
      <c r="E29" s="6"/>
      <c r="F29" s="7"/>
      <c r="G29" s="6"/>
      <c r="H29" s="7"/>
      <c r="I29" s="6"/>
      <c r="J29" s="7"/>
      <c r="K29" s="6"/>
      <c r="L29" s="7"/>
      <c r="M29" s="6"/>
      <c r="N29" s="7"/>
      <c r="O29" s="6"/>
      <c r="P29" s="7"/>
      <c r="Q29" s="6"/>
      <c r="R29" s="7"/>
      <c r="S29" s="6"/>
      <c r="T29" s="7"/>
      <c r="U29" s="6"/>
      <c r="V29" s="7"/>
      <c r="W29" s="6"/>
      <c r="X29" s="7"/>
      <c r="Y29" s="6"/>
    </row>
    <row r="30" spans="1:25" x14ac:dyDescent="0.25">
      <c r="A30" s="17">
        <f t="shared" si="0"/>
        <v>44252</v>
      </c>
      <c r="B30" s="10"/>
      <c r="C30" s="4"/>
      <c r="D30" s="10"/>
      <c r="E30" s="4"/>
      <c r="F30" s="10"/>
      <c r="G30" s="4"/>
      <c r="H30" s="10"/>
      <c r="I30" s="4"/>
      <c r="J30" s="10"/>
      <c r="K30" s="4"/>
      <c r="L30" s="10"/>
      <c r="M30" s="4"/>
      <c r="N30" s="10"/>
      <c r="O30" s="4"/>
      <c r="P30" s="10"/>
      <c r="Q30" s="4"/>
      <c r="R30" s="10"/>
      <c r="S30" s="4"/>
      <c r="T30" s="10"/>
      <c r="U30" s="4"/>
      <c r="V30" s="10"/>
      <c r="W30" s="4"/>
      <c r="X30" s="10"/>
      <c r="Y30" s="4"/>
    </row>
    <row r="31" spans="1:25" x14ac:dyDescent="0.25">
      <c r="A31" s="17">
        <f t="shared" si="0"/>
        <v>44253</v>
      </c>
      <c r="B31" s="8"/>
      <c r="C31" s="5"/>
      <c r="D31" s="8"/>
      <c r="E31" s="5"/>
      <c r="F31" s="8"/>
      <c r="G31" s="5"/>
      <c r="H31" s="8"/>
      <c r="I31" s="5"/>
      <c r="J31" s="8"/>
      <c r="K31" s="5"/>
      <c r="L31" s="8"/>
      <c r="M31" s="5"/>
      <c r="N31" s="8"/>
      <c r="O31" s="5"/>
      <c r="P31" s="8"/>
      <c r="Q31" s="5"/>
      <c r="R31" s="8"/>
      <c r="S31" s="5"/>
      <c r="T31" s="8"/>
      <c r="U31" s="5"/>
      <c r="V31" s="8"/>
      <c r="W31" s="5"/>
      <c r="X31" s="8"/>
      <c r="Y31" s="5"/>
    </row>
    <row r="32" spans="1:25" x14ac:dyDescent="0.25">
      <c r="A32" s="17">
        <f t="shared" si="0"/>
        <v>44254</v>
      </c>
      <c r="B32" s="8"/>
      <c r="C32" s="5"/>
      <c r="D32" s="8"/>
      <c r="E32" s="5"/>
      <c r="F32" s="8"/>
      <c r="G32" s="5"/>
      <c r="H32" s="8"/>
      <c r="I32" s="5"/>
      <c r="J32" s="8"/>
      <c r="K32" s="5"/>
      <c r="L32" s="8"/>
      <c r="M32" s="5"/>
      <c r="N32" s="8"/>
      <c r="O32" s="5"/>
      <c r="P32" s="8"/>
      <c r="Q32" s="5"/>
      <c r="R32" s="8"/>
      <c r="S32" s="5"/>
      <c r="T32" s="8"/>
      <c r="U32" s="5"/>
      <c r="V32" s="8"/>
      <c r="W32" s="5"/>
      <c r="X32" s="8"/>
      <c r="Y32" s="5"/>
    </row>
    <row r="33" spans="1:25" ht="14.25" customHeight="1" x14ac:dyDescent="0.25">
      <c r="A33" s="17">
        <f t="shared" si="0"/>
        <v>44255</v>
      </c>
      <c r="B33" s="8"/>
      <c r="C33" s="5"/>
      <c r="D33" s="8"/>
      <c r="E33" s="5"/>
      <c r="F33" s="8"/>
      <c r="G33" s="5"/>
      <c r="H33" s="8"/>
      <c r="I33" s="5"/>
      <c r="J33" s="8"/>
      <c r="K33" s="5"/>
      <c r="L33" s="8"/>
      <c r="M33" s="5"/>
      <c r="N33" s="8"/>
      <c r="O33" s="5"/>
      <c r="P33" s="8"/>
      <c r="Q33" s="5"/>
      <c r="R33" s="8"/>
      <c r="S33" s="5"/>
      <c r="T33" s="8"/>
      <c r="U33" s="5"/>
      <c r="V33" s="8"/>
      <c r="W33" s="5"/>
      <c r="X33" s="8"/>
      <c r="Y33" s="5"/>
    </row>
    <row r="34" spans="1:25" ht="14.25" customHeight="1" x14ac:dyDescent="0.25">
      <c r="A34" s="17">
        <f t="shared" si="0"/>
        <v>44256</v>
      </c>
      <c r="B34" s="8"/>
      <c r="C34" s="5"/>
      <c r="D34" s="8"/>
      <c r="E34" s="5"/>
      <c r="F34" s="8"/>
      <c r="G34" s="5"/>
      <c r="H34" s="8"/>
      <c r="I34" s="5"/>
      <c r="J34" s="8"/>
      <c r="K34" s="5"/>
      <c r="L34" s="8"/>
      <c r="M34" s="5"/>
      <c r="N34" s="8"/>
      <c r="O34" s="5"/>
      <c r="P34" s="8"/>
      <c r="Q34" s="5"/>
      <c r="R34" s="8"/>
      <c r="S34" s="5"/>
      <c r="T34" s="8"/>
      <c r="U34" s="5"/>
      <c r="V34" s="8"/>
      <c r="W34" s="5"/>
      <c r="X34" s="8"/>
      <c r="Y34" s="5"/>
    </row>
    <row r="35" spans="1:25" x14ac:dyDescent="0.25">
      <c r="A35" s="17">
        <f t="shared" si="0"/>
        <v>44257</v>
      </c>
      <c r="B35" s="8"/>
      <c r="C35" s="5"/>
      <c r="D35" s="8"/>
      <c r="E35" s="5"/>
      <c r="F35" s="8"/>
      <c r="G35" s="5"/>
      <c r="H35" s="8"/>
      <c r="I35" s="5"/>
      <c r="J35" s="8"/>
      <c r="K35" s="5"/>
      <c r="L35" s="8"/>
      <c r="M35" s="5"/>
      <c r="N35" s="8"/>
      <c r="O35" s="5"/>
      <c r="P35" s="8"/>
      <c r="Q35" s="5"/>
      <c r="R35" s="8"/>
      <c r="S35" s="5"/>
      <c r="T35" s="8"/>
      <c r="U35" s="5"/>
      <c r="V35" s="8"/>
      <c r="W35" s="9"/>
      <c r="X35" s="8"/>
      <c r="Y35" s="5"/>
    </row>
    <row r="36" spans="1:25" x14ac:dyDescent="0.25">
      <c r="A36" s="17">
        <f t="shared" si="0"/>
        <v>44258</v>
      </c>
      <c r="B36" s="7"/>
      <c r="C36" s="11"/>
      <c r="D36" s="7"/>
      <c r="E36" s="11"/>
      <c r="F36" s="7"/>
      <c r="G36" s="11"/>
      <c r="H36" s="7"/>
      <c r="I36" s="11"/>
      <c r="J36" s="7"/>
      <c r="K36" s="11"/>
      <c r="L36" s="7"/>
      <c r="M36" s="11"/>
      <c r="N36" s="7"/>
      <c r="O36" s="11"/>
      <c r="P36" s="7"/>
      <c r="Q36" s="11"/>
      <c r="R36" s="7"/>
      <c r="S36" s="11"/>
      <c r="T36" s="7"/>
      <c r="U36" s="11"/>
      <c r="V36" s="7"/>
      <c r="W36" s="12"/>
      <c r="X36" s="7"/>
      <c r="Y36" s="11"/>
    </row>
    <row r="37" spans="1:25" x14ac:dyDescent="0.25">
      <c r="F37"/>
    </row>
    <row r="39" spans="1:25" x14ac:dyDescent="0.25">
      <c r="B39" s="1"/>
      <c r="C39" s="1"/>
      <c r="D39" s="1"/>
      <c r="E39" s="1"/>
    </row>
    <row r="40" spans="1:25" x14ac:dyDescent="0.25">
      <c r="B40" s="1"/>
      <c r="C40" s="1"/>
      <c r="D40" s="1"/>
      <c r="E40" s="1"/>
    </row>
    <row r="41" spans="1:25" x14ac:dyDescent="0.25">
      <c r="B41" s="1"/>
      <c r="C41" s="1"/>
      <c r="D41" s="1"/>
      <c r="E41" s="1"/>
    </row>
    <row r="42" spans="1:25" x14ac:dyDescent="0.25">
      <c r="B42" s="1"/>
      <c r="C42" s="1"/>
      <c r="D42" s="1"/>
      <c r="E42" s="1"/>
    </row>
    <row r="43" spans="1:25" x14ac:dyDescent="0.25">
      <c r="B43" s="1"/>
      <c r="C43" s="1"/>
      <c r="D43" s="1"/>
      <c r="E43" s="1"/>
    </row>
    <row r="52" spans="7:7" x14ac:dyDescent="0.25">
      <c r="G52"/>
    </row>
  </sheetData>
  <mergeCells count="22">
    <mergeCell ref="V4:W4"/>
    <mergeCell ref="X4:Y4"/>
    <mergeCell ref="V3:Y3"/>
    <mergeCell ref="N4:O4"/>
    <mergeCell ref="P4:Q4"/>
    <mergeCell ref="R4:S4"/>
    <mergeCell ref="H4:I4"/>
    <mergeCell ref="J4:K4"/>
    <mergeCell ref="L4:M4"/>
    <mergeCell ref="D1:E1"/>
    <mergeCell ref="D2:E2"/>
    <mergeCell ref="F1:U1"/>
    <mergeCell ref="A3:A5"/>
    <mergeCell ref="B3:E3"/>
    <mergeCell ref="F3:I3"/>
    <mergeCell ref="J3:M3"/>
    <mergeCell ref="N3:Q3"/>
    <mergeCell ref="R3:U3"/>
    <mergeCell ref="T4:U4"/>
    <mergeCell ref="B4:C4"/>
    <mergeCell ref="D4:E4"/>
    <mergeCell ref="F4:G4"/>
  </mergeCells>
  <phoneticPr fontId="1" type="noConversion"/>
  <conditionalFormatting sqref="A6:Y36">
    <cfRule type="expression" dxfId="3" priority="6" stopIfTrue="1">
      <formula>WEEKDAY($A6,2)&gt;5</formula>
    </cfRule>
    <cfRule type="expression" dxfId="2" priority="1" stopIfTrue="1">
      <formula>MONTH($A6)&lt;&gt;$C$1</formula>
    </cfRule>
  </conditionalFormatting>
  <printOptions horizontalCentered="1" verticalCentered="1"/>
  <pageMargins left="0" right="0" top="0" bottom="0" header="0" footer="0"/>
  <pageSetup paperSize="9" scale="7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7" r:id="rId4" name="Drop Down 5">
              <controlPr defaultSize="0" autoLine="0" autoPict="0" macro="[0]!Module3.Masquer_Jour">
                <anchor moveWithCells="1">
                  <from>
                    <xdr:col>0</xdr:col>
                    <xdr:colOff>25400</xdr:colOff>
                    <xdr:row>0</xdr:row>
                    <xdr:rowOff>1778000</xdr:rowOff>
                  </from>
                  <to>
                    <xdr:col>2</xdr:col>
                    <xdr:colOff>114300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5" name="Drop Down 6">
              <controlPr defaultSize="0" autoLine="0" autoPict="0" macro="[0]!Module3.Masquer_Jour">
                <anchor moveWithCells="1">
                  <from>
                    <xdr:col>0</xdr:col>
                    <xdr:colOff>25400</xdr:colOff>
                    <xdr:row>1</xdr:row>
                    <xdr:rowOff>1778000</xdr:rowOff>
                  </from>
                  <to>
                    <xdr:col>2</xdr:col>
                    <xdr:colOff>114300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2"/>
  <sheetViews>
    <sheetView workbookViewId="0">
      <selection activeCell="F12" sqref="F12"/>
    </sheetView>
  </sheetViews>
  <sheetFormatPr baseColWidth="10" defaultRowHeight="12.5" x14ac:dyDescent="0.25"/>
  <cols>
    <col min="1" max="1" width="16.81640625" bestFit="1" customWidth="1"/>
    <col min="2" max="2" width="22.6328125" bestFit="1" customWidth="1"/>
  </cols>
  <sheetData>
    <row r="1" spans="1:6" ht="13" thickBot="1" x14ac:dyDescent="0.3"/>
    <row r="2" spans="1:6" ht="16" thickBot="1" x14ac:dyDescent="0.3">
      <c r="A2" s="43" t="s">
        <v>17</v>
      </c>
      <c r="B2" s="44"/>
      <c r="C2" s="18"/>
      <c r="D2" s="19"/>
      <c r="E2" s="1">
        <f>MATRICE!C2+2020</f>
        <v>2021</v>
      </c>
      <c r="F2" s="1"/>
    </row>
    <row r="3" spans="1:6" ht="15" thickTop="1" x14ac:dyDescent="0.25">
      <c r="A3" s="20" t="s">
        <v>18</v>
      </c>
      <c r="B3" s="21">
        <f>DATE($E$2,1,1)</f>
        <v>44197</v>
      </c>
      <c r="C3" s="18"/>
      <c r="D3" s="22" t="s">
        <v>34</v>
      </c>
      <c r="E3" s="1"/>
      <c r="F3" s="1"/>
    </row>
    <row r="4" spans="1:6" ht="14.5" x14ac:dyDescent="0.25">
      <c r="A4" s="23" t="s">
        <v>19</v>
      </c>
      <c r="B4" s="24">
        <f>ROUND(DATE($E$2,4,MOD(234-11*MOD($E$2,19),30))/7,)*7-6</f>
        <v>44290</v>
      </c>
      <c r="C4" s="18"/>
      <c r="D4" s="27" t="s">
        <v>31</v>
      </c>
      <c r="E4" s="1"/>
      <c r="F4" s="1"/>
    </row>
    <row r="5" spans="1:6" ht="14.5" x14ac:dyDescent="0.25">
      <c r="A5" s="23" t="s">
        <v>20</v>
      </c>
      <c r="B5" s="24">
        <f>B4+1</f>
        <v>44291</v>
      </c>
      <c r="C5" s="18"/>
      <c r="D5" s="22" t="s">
        <v>32</v>
      </c>
      <c r="E5" s="1"/>
      <c r="F5" s="1"/>
    </row>
    <row r="6" spans="1:6" ht="14.5" x14ac:dyDescent="0.25">
      <c r="A6" s="23" t="s">
        <v>21</v>
      </c>
      <c r="B6" s="24">
        <f>DATE($E$2,5,1)</f>
        <v>44317</v>
      </c>
      <c r="C6" s="18"/>
      <c r="D6" s="22" t="s">
        <v>33</v>
      </c>
      <c r="E6" s="1"/>
      <c r="F6" s="1"/>
    </row>
    <row r="7" spans="1:6" ht="14.5" x14ac:dyDescent="0.25">
      <c r="A7" s="23" t="s">
        <v>22</v>
      </c>
      <c r="B7" s="24">
        <f>DATE($E$2,5,8)</f>
        <v>44324</v>
      </c>
      <c r="C7" s="18"/>
      <c r="D7" s="22" t="s">
        <v>35</v>
      </c>
      <c r="E7" s="1"/>
      <c r="F7" s="1"/>
    </row>
    <row r="8" spans="1:6" ht="14.5" x14ac:dyDescent="0.25">
      <c r="A8" s="23" t="s">
        <v>23</v>
      </c>
      <c r="B8" s="24">
        <f>B5+39</f>
        <v>44330</v>
      </c>
      <c r="C8" s="18"/>
      <c r="D8" s="22" t="s">
        <v>36</v>
      </c>
      <c r="E8" s="1"/>
      <c r="F8" s="1"/>
    </row>
    <row r="9" spans="1:6" ht="14.5" x14ac:dyDescent="0.25">
      <c r="A9" s="23" t="s">
        <v>24</v>
      </c>
      <c r="B9" s="24">
        <f>B4+49</f>
        <v>44339</v>
      </c>
      <c r="C9" s="18"/>
      <c r="D9" s="22" t="s">
        <v>37</v>
      </c>
      <c r="E9" s="1"/>
      <c r="F9" s="1"/>
    </row>
    <row r="10" spans="1:6" ht="14.5" x14ac:dyDescent="0.25">
      <c r="A10" s="23" t="s">
        <v>25</v>
      </c>
      <c r="B10" s="24">
        <f>B4+50</f>
        <v>44340</v>
      </c>
      <c r="C10" s="18"/>
      <c r="D10" s="22" t="s">
        <v>38</v>
      </c>
      <c r="E10" s="1"/>
      <c r="F10" s="1"/>
    </row>
    <row r="11" spans="1:6" ht="14.5" x14ac:dyDescent="0.25">
      <c r="A11" s="23" t="s">
        <v>26</v>
      </c>
      <c r="B11" s="24">
        <f>DATE($E$2,7,14)</f>
        <v>44391</v>
      </c>
      <c r="C11" s="18"/>
      <c r="D11" s="22" t="s">
        <v>39</v>
      </c>
      <c r="E11" s="1"/>
      <c r="F11" s="1"/>
    </row>
    <row r="12" spans="1:6" ht="14.5" x14ac:dyDescent="0.25">
      <c r="A12" s="23" t="s">
        <v>27</v>
      </c>
      <c r="B12" s="24">
        <f>DATE($E$2,8,15)</f>
        <v>44423</v>
      </c>
      <c r="C12" s="18"/>
      <c r="D12" s="22" t="s">
        <v>40</v>
      </c>
      <c r="E12" s="1"/>
      <c r="F12" s="1"/>
    </row>
    <row r="13" spans="1:6" ht="14.5" x14ac:dyDescent="0.25">
      <c r="A13" s="23" t="s">
        <v>28</v>
      </c>
      <c r="B13" s="24">
        <f>DATE($E$2,11,1)</f>
        <v>44501</v>
      </c>
      <c r="C13" s="18"/>
      <c r="D13" s="22" t="s">
        <v>41</v>
      </c>
      <c r="E13" s="1"/>
      <c r="F13" s="1"/>
    </row>
    <row r="14" spans="1:6" ht="14.5" x14ac:dyDescent="0.25">
      <c r="A14" s="23" t="s">
        <v>29</v>
      </c>
      <c r="B14" s="24">
        <f>DATE($E$2,11,11)</f>
        <v>44511</v>
      </c>
      <c r="C14" s="18"/>
      <c r="D14" s="22" t="s">
        <v>42</v>
      </c>
      <c r="E14" s="1"/>
      <c r="F14" s="1"/>
    </row>
    <row r="15" spans="1:6" ht="15" thickBot="1" x14ac:dyDescent="0.3">
      <c r="A15" s="25" t="s">
        <v>30</v>
      </c>
      <c r="B15" s="26">
        <f>DATE($E$2,12,25)</f>
        <v>44555</v>
      </c>
      <c r="C15" s="18"/>
      <c r="D15" s="27" t="s">
        <v>43</v>
      </c>
      <c r="E15" s="1"/>
      <c r="F15" s="1"/>
    </row>
    <row r="16" spans="1:6" x14ac:dyDescent="0.25">
      <c r="A16" s="18"/>
      <c r="B16" s="28"/>
      <c r="C16" s="18"/>
      <c r="D16" s="18"/>
      <c r="E16" s="1"/>
      <c r="F16" s="1"/>
    </row>
    <row r="17" spans="1:6" ht="14.5" x14ac:dyDescent="0.25">
      <c r="A17" s="22"/>
      <c r="B17" s="28"/>
      <c r="C17" s="18"/>
      <c r="D17" s="18"/>
      <c r="E17" s="1"/>
      <c r="F17" s="1"/>
    </row>
    <row r="18" spans="1:6" ht="13" x14ac:dyDescent="0.25">
      <c r="A18" s="29"/>
      <c r="B18" s="30"/>
      <c r="C18" s="18"/>
      <c r="D18" s="18"/>
      <c r="E18" s="1"/>
      <c r="F18" s="1"/>
    </row>
    <row r="19" spans="1:6" ht="13" x14ac:dyDescent="0.25">
      <c r="A19" s="30"/>
      <c r="B19" s="28"/>
      <c r="C19" s="18"/>
      <c r="D19" s="18"/>
      <c r="E19" s="1"/>
      <c r="F19" s="1"/>
    </row>
    <row r="20" spans="1:6" ht="13" x14ac:dyDescent="0.25">
      <c r="A20" s="29"/>
      <c r="B20" s="30"/>
      <c r="C20" s="18"/>
      <c r="D20" s="18"/>
      <c r="E20" s="1"/>
      <c r="F20" s="1"/>
    </row>
    <row r="21" spans="1:6" ht="13" x14ac:dyDescent="0.25">
      <c r="A21" s="29"/>
      <c r="B21" s="28"/>
      <c r="C21" s="18"/>
      <c r="D21" s="18"/>
      <c r="E21" s="1"/>
      <c r="F21" s="1"/>
    </row>
    <row r="22" spans="1:6" ht="13" x14ac:dyDescent="0.25">
      <c r="A22" s="29"/>
      <c r="B22" s="30"/>
      <c r="C22" s="18"/>
      <c r="D22" s="18"/>
      <c r="E22" s="1"/>
      <c r="F22" s="1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MATRICE</vt:lpstr>
      <vt:lpstr>JOURS FERIES</vt:lpstr>
      <vt:lpstr>an</vt:lpstr>
      <vt:lpstr>Pâques</vt:lpstr>
      <vt:lpstr>MATRICE!Zone_d_impression</vt:lpstr>
    </vt:vector>
  </TitlesOfParts>
  <Company>IGAM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CThierry</dc:creator>
  <cp:lastModifiedBy>Michel</cp:lastModifiedBy>
  <cp:lastPrinted>2020-12-28T18:22:04Z</cp:lastPrinted>
  <dcterms:created xsi:type="dcterms:W3CDTF">2007-10-19T16:46:14Z</dcterms:created>
  <dcterms:modified xsi:type="dcterms:W3CDTF">2021-01-09T09:23:27Z</dcterms:modified>
</cp:coreProperties>
</file>