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licenciement NC -&gt; Cadre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5" l="1"/>
  <c r="A14" i="5"/>
  <c r="D20" i="5" s="1"/>
  <c r="B14" i="5"/>
  <c r="E14" i="5"/>
  <c r="D21" i="5" l="1"/>
  <c r="E21" i="5" s="1"/>
  <c r="D19" i="5"/>
  <c r="E19" i="5" s="1"/>
  <c r="D10" i="5"/>
  <c r="E10" i="5"/>
  <c r="D18" i="5"/>
  <c r="E20" i="5" l="1"/>
</calcChain>
</file>

<file path=xl/sharedStrings.xml><?xml version="1.0" encoding="utf-8"?>
<sst xmlns="http://schemas.openxmlformats.org/spreadsheetml/2006/main" count="31" uniqueCount="25">
  <si>
    <t>Salarié :</t>
  </si>
  <si>
    <t>Date d'entrée :</t>
  </si>
  <si>
    <t>Date de sortie :</t>
  </si>
  <si>
    <t xml:space="preserve">Age </t>
  </si>
  <si>
    <t>Critères</t>
  </si>
  <si>
    <t>Catégorie :</t>
  </si>
  <si>
    <t>Information Salarié</t>
  </si>
  <si>
    <t>Non cadre puis Cadre</t>
  </si>
  <si>
    <t>Passage Cadre</t>
  </si>
  <si>
    <t>NON CADRE</t>
  </si>
  <si>
    <t>CADRE</t>
  </si>
  <si>
    <t>Années</t>
  </si>
  <si>
    <t>Mois</t>
  </si>
  <si>
    <t>Ancienneté Non Cadre Calculé</t>
  </si>
  <si>
    <t>Ancienneté Cadre Calculé</t>
  </si>
  <si>
    <t>Ancienneté total calculé (Non cadre + Cadre)</t>
  </si>
  <si>
    <t>BOB MORANE</t>
  </si>
  <si>
    <t>Ancienneté</t>
  </si>
  <si>
    <t>11 à 20 ans inclus</t>
  </si>
  <si>
    <t>21 à 30 ans inclus</t>
  </si>
  <si>
    <t>année au dela de 30 ans</t>
  </si>
  <si>
    <t>année de 0 à 10 ans d'ancienneté</t>
  </si>
  <si>
    <t>année de 11 à 15 ans d'ancienneté</t>
  </si>
  <si>
    <t>année sup. a 15 ans d'ancienneté</t>
  </si>
  <si>
    <t>année pleine total Non 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</si>
</sst>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6" formatCode="0&quot; an(s)&quot;"/>
    <numFmt numFmtId="167" formatCode="0&quot; mois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1D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3" xfId="0" applyFont="1" applyFill="1" applyBorder="1"/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5" borderId="6" xfId="0" applyNumberFormat="1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21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7" xfId="0" applyNumberFormat="1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7" fontId="0" fillId="0" borderId="15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0" fontId="1" fillId="3" borderId="3" xfId="0" applyFont="1" applyFill="1" applyBorder="1" applyAlignment="1">
      <alignment horizontal="left"/>
    </xf>
    <xf numFmtId="14" fontId="0" fillId="0" borderId="2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1D1"/>
      <color rgb="FFFFDDDD"/>
      <color rgb="FFFFC1C1"/>
      <color rgb="FFFF9F9F"/>
      <color rgb="FFFF7D7D"/>
      <color rgb="FFFFFFD9"/>
      <color rgb="FFFFFFC1"/>
      <color rgb="FFFF967D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684389</xdr:colOff>
      <xdr:row>2</xdr:row>
      <xdr:rowOff>139347</xdr:rowOff>
    </xdr:from>
    <xdr:to>
      <xdr:col>11</xdr:col>
      <xdr:colOff>112889</xdr:colOff>
      <xdr:row>22</xdr:row>
      <xdr:rowOff>55562</xdr:rowOff>
    </xdr:to>
    <xdr:sp macro="" textlink="">
      <xdr:nvSpPr>
        <xdr:cNvPr id="2" name="ZoneTexte 1"/>
        <xdr:cNvSpPr txBox="1"/>
      </xdr:nvSpPr>
      <xdr:spPr>
        <a:xfrm>
          <a:off x="8043333" y="534458"/>
          <a:ext cx="3513667" cy="3655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gros Si le Salarié à 10 ans ou + d'ancienneté non cadre la 1ere tranche de l'ancienneté cadre doit être vide. Si ce salarié à 8 ans d'ancienneté non cadre, la 1ere tranche cadre = 2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 Mr à entre 21 et 30 non cadre, les 2 premières tranches cadre sont vide. Mais si il à entre 11 et 14, la deuxième tranche doit se remplir avec l’écart...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fait on fonctionne presque en ancienneté globale au final mais découpé en 2 partie...</a:t>
          </a:r>
        </a:p>
        <a:p>
          <a:endParaRPr lang="fr-FR" sz="1100"/>
        </a:p>
      </xdr:txBody>
    </xdr:sp>
    <xdr:clientData/>
  </xdr:twoCellAnchor>
  <xdr:twoCellAnchor>
    <xdr:from>
      <xdr:col>0</xdr:col>
      <xdr:colOff>1</xdr:colOff>
      <xdr:row>7</xdr:row>
      <xdr:rowOff>112889</xdr:rowOff>
    </xdr:from>
    <xdr:to>
      <xdr:col>5</xdr:col>
      <xdr:colOff>176390</xdr:colOff>
      <xdr:row>21</xdr:row>
      <xdr:rowOff>77611</xdr:rowOff>
    </xdr:to>
    <xdr:sp macro="" textlink="">
      <xdr:nvSpPr>
        <xdr:cNvPr id="3" name="Rectangle 2"/>
        <xdr:cNvSpPr/>
      </xdr:nvSpPr>
      <xdr:spPr>
        <a:xfrm>
          <a:off x="1" y="1460500"/>
          <a:ext cx="7112000" cy="2568222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E28"/>
  <sheetViews>
    <sheetView showZeros="0" tabSelected="1" zoomScale="90" zoomScaleNormal="90" workbookViewId="0">
      <selection activeCell="D10" sqref="D10"/>
    </sheetView>
  </sheetViews>
  <sheetFormatPr baseColWidth="10" defaultRowHeight="14.5" x14ac:dyDescent="0.35"/>
  <cols>
    <col min="1" max="2" width="22.1796875" customWidth="1"/>
    <col min="3" max="3" width="10.36328125" customWidth="1"/>
    <col min="4" max="5" width="22.1796875" customWidth="1"/>
    <col min="7" max="7" width="14.81640625" bestFit="1" customWidth="1"/>
  </cols>
  <sheetData>
    <row r="1" spans="1:5" ht="16" thickBot="1" x14ac:dyDescent="0.4">
      <c r="A1" s="31" t="s">
        <v>6</v>
      </c>
      <c r="B1" s="32"/>
      <c r="C1" s="32"/>
      <c r="D1" s="32"/>
      <c r="E1" s="32"/>
    </row>
    <row r="2" spans="1:5" ht="15" thickBot="1" x14ac:dyDescent="0.4"/>
    <row r="3" spans="1:5" ht="15" thickBot="1" x14ac:dyDescent="0.4">
      <c r="A3" s="1" t="s">
        <v>0</v>
      </c>
      <c r="B3" s="5" t="s">
        <v>16</v>
      </c>
      <c r="D3" s="46" t="s">
        <v>5</v>
      </c>
      <c r="E3" s="47" t="s">
        <v>7</v>
      </c>
    </row>
    <row r="4" spans="1:5" ht="15" thickBot="1" x14ac:dyDescent="0.4">
      <c r="B4" s="6"/>
    </row>
    <row r="5" spans="1:5" ht="15" thickBot="1" x14ac:dyDescent="0.4">
      <c r="A5" s="1" t="s">
        <v>3</v>
      </c>
      <c r="B5" s="4"/>
      <c r="D5" s="46" t="s">
        <v>1</v>
      </c>
      <c r="E5" s="47">
        <v>32449</v>
      </c>
    </row>
    <row r="6" spans="1:5" ht="15" thickBot="1" x14ac:dyDescent="0.4"/>
    <row r="7" spans="1:5" ht="15" thickBot="1" x14ac:dyDescent="0.4">
      <c r="A7" s="1" t="s">
        <v>8</v>
      </c>
      <c r="B7" s="2">
        <v>40210</v>
      </c>
      <c r="D7" s="46" t="s">
        <v>2</v>
      </c>
      <c r="E7" s="47">
        <v>44165</v>
      </c>
    </row>
    <row r="8" spans="1:5" ht="15" thickBot="1" x14ac:dyDescent="0.4"/>
    <row r="9" spans="1:5" x14ac:dyDescent="0.35">
      <c r="A9" s="25" t="s">
        <v>15</v>
      </c>
      <c r="B9" s="26"/>
      <c r="C9" s="27"/>
      <c r="D9" s="14" t="s">
        <v>11</v>
      </c>
      <c r="E9" s="14" t="s">
        <v>12</v>
      </c>
    </row>
    <row r="10" spans="1:5" ht="15" thickBot="1" x14ac:dyDescent="0.4">
      <c r="A10" s="28"/>
      <c r="B10" s="29"/>
      <c r="C10" s="30"/>
      <c r="D10" s="15">
        <f>A14+D14+INT((B14+E14)/12)</f>
        <v>32</v>
      </c>
      <c r="E10" s="15">
        <f>MOD(B14+E14,12)</f>
        <v>1</v>
      </c>
    </row>
    <row r="11" spans="1:5" ht="15" thickBot="1" x14ac:dyDescent="0.4"/>
    <row r="12" spans="1:5" ht="15" thickBot="1" x14ac:dyDescent="0.4">
      <c r="A12" s="35" t="s">
        <v>13</v>
      </c>
      <c r="B12" s="36"/>
      <c r="D12" s="33" t="s">
        <v>14</v>
      </c>
      <c r="E12" s="34"/>
    </row>
    <row r="13" spans="1:5" x14ac:dyDescent="0.35">
      <c r="A13" s="8" t="s">
        <v>11</v>
      </c>
      <c r="B13" s="9" t="s">
        <v>12</v>
      </c>
      <c r="D13" s="11" t="s">
        <v>11</v>
      </c>
      <c r="E13" s="12" t="s">
        <v>12</v>
      </c>
    </row>
    <row r="14" spans="1:5" ht="15" thickBot="1" x14ac:dyDescent="0.4">
      <c r="A14" s="13">
        <f>DATEDIF(E5,B7,"y")+INT((DATEDIF(E5,B7,"ym")+IF(DATEDIF(E5,B7,"md")&gt;0,1,0))/12)</f>
        <v>21</v>
      </c>
      <c r="B14" s="7">
        <f>MOD(DATEDIF(E5,B7,"ym")+IF(DATEDIF(E5,B7,"md")&gt;0,1,0),12)</f>
        <v>3</v>
      </c>
      <c r="D14" s="13">
        <f>DATEDIF(B7,E7,"y")+INT((DATEDIF(B7,E7,"ym")+IF(DATEDIF(B7,E7,"md")&gt;0,1,0))/12)</f>
        <v>10</v>
      </c>
      <c r="E14" s="10">
        <f>MOD(DATEDIF(B7,E7,"ym")+IF(DATEDIF(B7,E7,"md")&gt;0,1,0),12)</f>
        <v>10</v>
      </c>
    </row>
    <row r="15" spans="1:5" ht="14.5" customHeight="1" thickBot="1" x14ac:dyDescent="0.4"/>
    <row r="16" spans="1:5" ht="14.5" customHeight="1" thickBot="1" x14ac:dyDescent="0.4">
      <c r="A16" s="16" t="s">
        <v>9</v>
      </c>
      <c r="B16" s="17"/>
      <c r="C16" s="17"/>
      <c r="D16" s="17"/>
      <c r="E16" s="17"/>
    </row>
    <row r="17" spans="1:5" ht="14.5" customHeight="1" thickBot="1" x14ac:dyDescent="0.4">
      <c r="A17" s="18" t="s">
        <v>4</v>
      </c>
      <c r="B17" s="19"/>
      <c r="C17" s="21" t="s">
        <v>17</v>
      </c>
      <c r="D17" s="22"/>
      <c r="E17" s="22"/>
    </row>
    <row r="18" spans="1:5" ht="14.5" customHeight="1" x14ac:dyDescent="0.35">
      <c r="A18" s="20" t="s">
        <v>24</v>
      </c>
      <c r="B18" s="40"/>
      <c r="D18" s="37">
        <f>A14</f>
        <v>21</v>
      </c>
      <c r="E18" s="43"/>
    </row>
    <row r="19" spans="1:5" ht="14.5" customHeight="1" x14ac:dyDescent="0.35">
      <c r="A19" s="24" t="s">
        <v>18</v>
      </c>
      <c r="B19" s="41"/>
      <c r="D19" s="38">
        <f>IF(A14&gt;=10,MIN(10,A14-10),0)</f>
        <v>10</v>
      </c>
      <c r="E19" s="44">
        <f>IF(AND(D19&gt;0,D19&lt;10),B14,0)+IF(AND(D20=0,D19=10),B14,0)</f>
        <v>0</v>
      </c>
    </row>
    <row r="20" spans="1:5" ht="14.5" customHeight="1" x14ac:dyDescent="0.35">
      <c r="A20" s="24" t="s">
        <v>19</v>
      </c>
      <c r="B20" s="41"/>
      <c r="D20" s="38">
        <f>IF(A14&gt;=20,MIN(10,A14-20),0)</f>
        <v>1</v>
      </c>
      <c r="E20" s="44">
        <f>IF(AND(D20&gt;0,D20&lt;10),B14,0)+IF(AND(D21=0,D20=10),B14,0)</f>
        <v>3</v>
      </c>
    </row>
    <row r="21" spans="1:5" ht="14.5" customHeight="1" thickBot="1" x14ac:dyDescent="0.4">
      <c r="A21" s="23" t="s">
        <v>20</v>
      </c>
      <c r="B21" s="42"/>
      <c r="D21" s="39">
        <f>IF(A14&gt;=30,A14-30,0)</f>
        <v>0</v>
      </c>
      <c r="E21" s="45">
        <f>IF(D21&gt;0,B14,0)</f>
        <v>0</v>
      </c>
    </row>
    <row r="22" spans="1:5" ht="14.5" customHeight="1" thickBot="1" x14ac:dyDescent="0.4"/>
    <row r="23" spans="1:5" ht="14.5" customHeight="1" thickBot="1" x14ac:dyDescent="0.4">
      <c r="A23" s="16" t="s">
        <v>10</v>
      </c>
      <c r="B23" s="17"/>
      <c r="C23" s="17"/>
      <c r="D23" s="17"/>
      <c r="E23" s="17"/>
    </row>
    <row r="24" spans="1:5" ht="14.5" customHeight="1" thickBot="1" x14ac:dyDescent="0.4">
      <c r="A24" s="18" t="s">
        <v>4</v>
      </c>
      <c r="B24" s="19"/>
      <c r="C24" s="21" t="s">
        <v>17</v>
      </c>
      <c r="D24" s="22"/>
      <c r="E24" s="22"/>
    </row>
    <row r="25" spans="1:5" ht="14.5" customHeight="1" x14ac:dyDescent="0.35">
      <c r="A25" s="20" t="s">
        <v>21</v>
      </c>
      <c r="B25" s="40"/>
      <c r="D25" s="37"/>
      <c r="E25" s="43"/>
    </row>
    <row r="26" spans="1:5" ht="14.5" customHeight="1" x14ac:dyDescent="0.35">
      <c r="A26" s="24" t="s">
        <v>22</v>
      </c>
      <c r="B26" s="41"/>
      <c r="D26" s="38"/>
      <c r="E26" s="44"/>
    </row>
    <row r="27" spans="1:5" ht="14.5" customHeight="1" thickBot="1" x14ac:dyDescent="0.4">
      <c r="A27" s="23" t="s">
        <v>23</v>
      </c>
      <c r="B27" s="42"/>
      <c r="D27" s="39"/>
      <c r="E27" s="45"/>
    </row>
    <row r="28" spans="1:5" ht="14.5" customHeight="1" x14ac:dyDescent="0.35">
      <c r="A28" s="3"/>
      <c r="B28" s="3"/>
      <c r="C28" s="3"/>
      <c r="D28" s="3"/>
      <c r="E28" s="3"/>
    </row>
  </sheetData>
  <mergeCells count="17">
    <mergeCell ref="A26:B26"/>
    <mergeCell ref="A27:B27"/>
    <mergeCell ref="A24:B24"/>
    <mergeCell ref="C24:E24"/>
    <mergeCell ref="A25:B25"/>
    <mergeCell ref="D12:E12"/>
    <mergeCell ref="A12:B12"/>
    <mergeCell ref="A1:E1"/>
    <mergeCell ref="A9:C10"/>
    <mergeCell ref="A23:E23"/>
    <mergeCell ref="A16:E16"/>
    <mergeCell ref="A17:B17"/>
    <mergeCell ref="A18:B18"/>
    <mergeCell ref="C17:E17"/>
    <mergeCell ref="A21:B21"/>
    <mergeCell ref="A19:B19"/>
    <mergeCell ref="A20:B20"/>
  </mergeCells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licenciement NC -&gt; Cadre</vt:lpstr>
    </vt:vector>
  </TitlesOfParts>
  <Company>Groupe SAMSE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Michel</cp:lastModifiedBy>
  <cp:lastPrinted>2020-08-20T13:43:45Z</cp:lastPrinted>
  <dcterms:created xsi:type="dcterms:W3CDTF">2020-02-14T09:41:56Z</dcterms:created>
  <dcterms:modified xsi:type="dcterms:W3CDTF">2020-11-03T10:44:09Z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