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cenciement NC -&gt; Cadre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5" l="1"/>
  <c r="C27" i="5"/>
  <c r="C26" i="5"/>
  <c r="B28" i="5"/>
  <c r="C28" i="5"/>
  <c r="B14" i="5" l="1"/>
  <c r="A14" i="5"/>
  <c r="F14" i="5"/>
  <c r="D14" i="5"/>
  <c r="C21" i="5" l="1"/>
  <c r="C20" i="5"/>
  <c r="C19" i="5"/>
  <c r="C18" i="5"/>
  <c r="D10" i="5"/>
  <c r="F10" i="5"/>
</calcChain>
</file>

<file path=xl/sharedStrings.xml><?xml version="1.0" encoding="utf-8"?>
<sst xmlns="http://schemas.openxmlformats.org/spreadsheetml/2006/main" count="31" uniqueCount="25">
  <si>
    <t>Salarié :</t>
  </si>
  <si>
    <t>Date d'entrée :</t>
  </si>
  <si>
    <t>Date de sortie :</t>
  </si>
  <si>
    <t xml:space="preserve">Age </t>
  </si>
  <si>
    <t>Critères</t>
  </si>
  <si>
    <t>Catégorie :</t>
  </si>
  <si>
    <t>Information Salarié</t>
  </si>
  <si>
    <t>Non cadre puis Cadre</t>
  </si>
  <si>
    <t>Passage Cadre</t>
  </si>
  <si>
    <t>NON CADRE</t>
  </si>
  <si>
    <t>CADRE</t>
  </si>
  <si>
    <t>Années</t>
  </si>
  <si>
    <t>Mois</t>
  </si>
  <si>
    <t>Ancienneté Non Cadre Calculé</t>
  </si>
  <si>
    <t>Ancienneté Cadre Calculé</t>
  </si>
  <si>
    <t>Ancienneté total calculé (Non cadre + Cadre)</t>
  </si>
  <si>
    <t>BOB MORANE</t>
  </si>
  <si>
    <t>Ancienneté</t>
  </si>
  <si>
    <t>11 à 20 ans inclus</t>
  </si>
  <si>
    <t>21 à 30 ans inclus</t>
  </si>
  <si>
    <t>année au dela de 30 ans</t>
  </si>
  <si>
    <t>année de 0 à 10 ans d'ancienneté</t>
  </si>
  <si>
    <t>année de 11 à 15 ans d'ancienneté</t>
  </si>
  <si>
    <t>année sup. a 15 ans d'ancienneté</t>
  </si>
  <si>
    <t>année pleine total Non Cadre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</si>
</sst>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1D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3" borderId="3" xfId="0" applyFont="1" applyFill="1" applyBorder="1"/>
    <xf numFmtId="14" fontId="0" fillId="0" borderId="2" xfId="0" applyNumberFormat="1" applyBorder="1" applyAlignment="1">
      <alignment horizontal="center"/>
    </xf>
    <xf numFmtId="164" fontId="0" fillId="0" borderId="0" xfId="0" applyNumberFormat="1"/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5" borderId="19" xfId="0" applyNumberFormat="1" applyFont="1" applyFill="1" applyBorder="1" applyAlignment="1">
      <alignment horizontal="center"/>
    </xf>
    <xf numFmtId="0" fontId="1" fillId="5" borderId="7" xfId="0" applyNumberFormat="1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0" fillId="0" borderId="18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" fillId="5" borderId="23" xfId="0" applyNumberFormat="1" applyFont="1" applyFill="1" applyBorder="1" applyAlignment="1">
      <alignment horizontal="center"/>
    </xf>
    <xf numFmtId="0" fontId="1" fillId="5" borderId="7" xfId="0" applyNumberFormat="1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19" xfId="0" applyNumberFormat="1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3" borderId="5" xfId="0" applyFont="1" applyFill="1" applyBorder="1" applyAlignment="1">
      <alignment horizontal="left"/>
    </xf>
    <xf numFmtId="14" fontId="0" fillId="0" borderId="4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1D1"/>
      <color rgb="FFFFDDDD"/>
      <color rgb="FFFFC1C1"/>
      <color rgb="FFFF9F9F"/>
      <color rgb="FFFF7D7D"/>
      <color rgb="FFFFFFD9"/>
      <color rgb="FFFFFFC1"/>
      <color rgb="FFFF967D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39997558519241921"/>
    <pageSetUpPr fitToPage="1"/>
  </sheetPr>
  <dimension ref="A1:G28"/>
  <sheetViews>
    <sheetView tabSelected="1" zoomScale="80" zoomScaleNormal="80" workbookViewId="0">
      <selection activeCell="B30" sqref="B30"/>
    </sheetView>
  </sheetViews>
  <sheetFormatPr baseColWidth="10" defaultRowHeight="14.5" x14ac:dyDescent="0.35"/>
  <cols>
    <col min="1" max="1" width="15.453125" bestFit="1" customWidth="1"/>
    <col min="2" max="2" width="19.453125" bestFit="1" customWidth="1"/>
    <col min="3" max="3" width="10.81640625" bestFit="1" customWidth="1"/>
    <col min="4" max="4" width="14.7265625" customWidth="1"/>
    <col min="5" max="5" width="10.26953125" customWidth="1"/>
    <col min="6" max="7" width="11.81640625" customWidth="1"/>
    <col min="9" max="9" width="14.81640625" bestFit="1" customWidth="1"/>
  </cols>
  <sheetData>
    <row r="1" spans="1:7" ht="16" thickBot="1" x14ac:dyDescent="0.4">
      <c r="A1" s="41" t="s">
        <v>6</v>
      </c>
      <c r="B1" s="42"/>
      <c r="C1" s="42"/>
      <c r="D1" s="42"/>
      <c r="E1" s="42"/>
      <c r="F1" s="42"/>
      <c r="G1" s="43"/>
    </row>
    <row r="2" spans="1:7" ht="15" thickBot="1" x14ac:dyDescent="0.4"/>
    <row r="3" spans="1:7" ht="15" thickBot="1" x14ac:dyDescent="0.4">
      <c r="A3" s="1" t="s">
        <v>0</v>
      </c>
      <c r="B3" s="5" t="s">
        <v>16</v>
      </c>
      <c r="D3" s="44" t="s">
        <v>5</v>
      </c>
      <c r="E3" s="45"/>
      <c r="F3" s="46" t="s">
        <v>7</v>
      </c>
      <c r="G3" s="47"/>
    </row>
    <row r="4" spans="1:7" ht="15" thickBot="1" x14ac:dyDescent="0.4">
      <c r="B4" s="6"/>
    </row>
    <row r="5" spans="1:7" ht="15" thickBot="1" x14ac:dyDescent="0.4">
      <c r="A5" s="1" t="s">
        <v>3</v>
      </c>
      <c r="B5" s="4"/>
      <c r="D5" s="44" t="s">
        <v>1</v>
      </c>
      <c r="E5" s="45"/>
      <c r="F5" s="46">
        <v>32449</v>
      </c>
      <c r="G5" s="47"/>
    </row>
    <row r="6" spans="1:7" ht="15" thickBot="1" x14ac:dyDescent="0.4"/>
    <row r="7" spans="1:7" ht="15" thickBot="1" x14ac:dyDescent="0.4">
      <c r="A7" s="1" t="s">
        <v>8</v>
      </c>
      <c r="B7" s="2">
        <v>38353</v>
      </c>
      <c r="D7" s="44" t="s">
        <v>2</v>
      </c>
      <c r="E7" s="45"/>
      <c r="F7" s="46">
        <v>44134</v>
      </c>
      <c r="G7" s="47"/>
    </row>
    <row r="8" spans="1:7" ht="15" thickBot="1" x14ac:dyDescent="0.4"/>
    <row r="9" spans="1:7" x14ac:dyDescent="0.35">
      <c r="A9" s="48" t="s">
        <v>15</v>
      </c>
      <c r="B9" s="49"/>
      <c r="C9" s="50"/>
      <c r="D9" s="55" t="s">
        <v>11</v>
      </c>
      <c r="E9" s="55"/>
      <c r="F9" s="55" t="s">
        <v>12</v>
      </c>
      <c r="G9" s="56"/>
    </row>
    <row r="10" spans="1:7" ht="15" thickBot="1" x14ac:dyDescent="0.4">
      <c r="A10" s="51"/>
      <c r="B10" s="52"/>
      <c r="C10" s="53"/>
      <c r="D10" s="57">
        <f>A14+D14</f>
        <v>32</v>
      </c>
      <c r="E10" s="57"/>
      <c r="F10" s="57">
        <f>B14+F14</f>
        <v>2</v>
      </c>
      <c r="G10" s="58"/>
    </row>
    <row r="11" spans="1:7" ht="15" thickBot="1" x14ac:dyDescent="0.4"/>
    <row r="12" spans="1:7" ht="15" thickBot="1" x14ac:dyDescent="0.4">
      <c r="A12" s="39" t="s">
        <v>13</v>
      </c>
      <c r="B12" s="40"/>
      <c r="D12" s="36" t="s">
        <v>14</v>
      </c>
      <c r="E12" s="37"/>
      <c r="F12" s="37"/>
      <c r="G12" s="38"/>
    </row>
    <row r="13" spans="1:7" x14ac:dyDescent="0.35">
      <c r="A13" s="9" t="s">
        <v>11</v>
      </c>
      <c r="B13" s="10" t="s">
        <v>12</v>
      </c>
      <c r="D13" s="33" t="s">
        <v>11</v>
      </c>
      <c r="E13" s="34"/>
      <c r="F13" s="34" t="s">
        <v>12</v>
      </c>
      <c r="G13" s="54"/>
    </row>
    <row r="14" spans="1:7" ht="15" thickBot="1" x14ac:dyDescent="0.4">
      <c r="A14" s="7">
        <f>DATEDIF(F5,B7,"y")</f>
        <v>16</v>
      </c>
      <c r="B14" s="8">
        <f>DATEDIF(F5,B7,"ym")+IF(DATEDIF(F5,B7,"md")&gt;0,1,0)</f>
        <v>2</v>
      </c>
      <c r="D14" s="35">
        <f>DATEDIF(B7,F7,"y")+IF(DATEDIF(B7,F7,"ym")&gt;=3,1,0)</f>
        <v>16</v>
      </c>
      <c r="E14" s="31"/>
      <c r="F14" s="31">
        <f>IF(DATEDIF(B7,F7,"ym")+IF(DATEDIF(B7,F7,"md")&gt;0,1,0)&gt;=3,0,DATEDIF(B7,F7,"ym")+IF(DATEDIF(B7,F7,"md")&gt;0,1,0))</f>
        <v>0</v>
      </c>
      <c r="G14" s="32"/>
    </row>
    <row r="15" spans="1:7" ht="14.5" customHeight="1" thickBot="1" x14ac:dyDescent="0.4"/>
    <row r="16" spans="1:7" ht="14.5" customHeight="1" thickBot="1" x14ac:dyDescent="0.4">
      <c r="A16" s="59" t="s">
        <v>9</v>
      </c>
      <c r="B16" s="60"/>
      <c r="C16" s="60"/>
      <c r="D16" s="60"/>
      <c r="E16" s="60"/>
      <c r="F16" s="60"/>
      <c r="G16" s="61"/>
    </row>
    <row r="17" spans="1:7" ht="14.5" customHeight="1" thickBot="1" x14ac:dyDescent="0.4">
      <c r="A17" s="15" t="s">
        <v>4</v>
      </c>
      <c r="B17" s="16"/>
      <c r="C17" s="17" t="s">
        <v>17</v>
      </c>
      <c r="D17" s="18"/>
      <c r="E17" s="18"/>
      <c r="F17" s="18"/>
      <c r="G17" s="19"/>
    </row>
    <row r="18" spans="1:7" ht="14.5" customHeight="1" x14ac:dyDescent="0.35">
      <c r="A18" s="29" t="s">
        <v>24</v>
      </c>
      <c r="B18" s="30"/>
      <c r="C18" s="20" t="str">
        <f>A14&amp;"ans"</f>
        <v>16ans</v>
      </c>
      <c r="D18" s="21"/>
      <c r="E18" s="21"/>
      <c r="F18" s="21"/>
      <c r="G18" s="22"/>
    </row>
    <row r="19" spans="1:7" ht="14.5" customHeight="1" x14ac:dyDescent="0.35">
      <c r="A19" s="11" t="s">
        <v>18</v>
      </c>
      <c r="B19" s="12"/>
      <c r="C19" s="23" t="str">
        <f>IF(AND(A14&gt;=10,A14&lt;20),(A14-10)&amp;"ans"&amp;B14&amp;"mois",IF(A14&gt;=20,"10ans","-"))</f>
        <v>6ans2mois</v>
      </c>
      <c r="D19" s="24"/>
      <c r="E19" s="24"/>
      <c r="F19" s="24"/>
      <c r="G19" s="25"/>
    </row>
    <row r="20" spans="1:7" ht="14.5" customHeight="1" x14ac:dyDescent="0.35">
      <c r="A20" s="11" t="s">
        <v>19</v>
      </c>
      <c r="B20" s="12"/>
      <c r="C20" s="23" t="str">
        <f>IF(AND(A14&gt;=20,A14&lt;30),(A14-20)&amp;"ans"&amp;B14&amp;"mois",IF(A14&gt;=30,"10ans","-"))</f>
        <v>-</v>
      </c>
      <c r="D20" s="24"/>
      <c r="E20" s="24"/>
      <c r="F20" s="24"/>
      <c r="G20" s="25"/>
    </row>
    <row r="21" spans="1:7" ht="14.5" customHeight="1" thickBot="1" x14ac:dyDescent="0.4">
      <c r="A21" s="13" t="s">
        <v>20</v>
      </c>
      <c r="B21" s="14"/>
      <c r="C21" s="26" t="str">
        <f>IF(A14&gt;=30,(A14-30)&amp;"ans"&amp;B14&amp;"mois","-")</f>
        <v>-</v>
      </c>
      <c r="D21" s="27"/>
      <c r="E21" s="27"/>
      <c r="F21" s="27"/>
      <c r="G21" s="28"/>
    </row>
    <row r="22" spans="1:7" ht="14.5" customHeight="1" thickBot="1" x14ac:dyDescent="0.4"/>
    <row r="23" spans="1:7" ht="14.5" customHeight="1" thickBot="1" x14ac:dyDescent="0.4">
      <c r="A23" s="59" t="s">
        <v>10</v>
      </c>
      <c r="B23" s="60"/>
      <c r="C23" s="60"/>
      <c r="D23" s="60"/>
      <c r="E23" s="60"/>
      <c r="F23" s="60"/>
      <c r="G23" s="61"/>
    </row>
    <row r="24" spans="1:7" ht="14.5" customHeight="1" thickBot="1" x14ac:dyDescent="0.4">
      <c r="A24" s="15" t="s">
        <v>4</v>
      </c>
      <c r="B24" s="16"/>
      <c r="C24" s="17" t="s">
        <v>17</v>
      </c>
      <c r="D24" s="18"/>
      <c r="E24" s="18"/>
      <c r="F24" s="18"/>
      <c r="G24" s="19"/>
    </row>
    <row r="25" spans="1:7" ht="14.5" customHeight="1" x14ac:dyDescent="0.35">
      <c r="A25" s="29" t="s">
        <v>21</v>
      </c>
      <c r="B25" s="30"/>
      <c r="C25" s="20" t="str">
        <f>IF(B28&lt;=10,B28,"")</f>
        <v/>
      </c>
      <c r="D25" s="21"/>
      <c r="E25" s="21"/>
      <c r="F25" s="21"/>
      <c r="G25" s="22"/>
    </row>
    <row r="26" spans="1:7" ht="14.5" customHeight="1" x14ac:dyDescent="0.35">
      <c r="A26" s="11" t="s">
        <v>22</v>
      </c>
      <c r="B26" s="12"/>
      <c r="C26" s="23" t="str">
        <f>IF(AND(B28&gt;=11,B28&lt;15),B28,"")</f>
        <v/>
      </c>
      <c r="D26" s="24"/>
      <c r="E26" s="24"/>
      <c r="F26" s="24"/>
      <c r="G26" s="25"/>
    </row>
    <row r="27" spans="1:7" ht="14.5" customHeight="1" thickBot="1" x14ac:dyDescent="0.4">
      <c r="A27" s="13" t="s">
        <v>23</v>
      </c>
      <c r="B27" s="14"/>
      <c r="C27" s="62">
        <f>IF(B28&gt;=15,B28,"")</f>
        <v>16</v>
      </c>
      <c r="D27" s="63"/>
      <c r="E27" s="63"/>
      <c r="F27" s="63"/>
      <c r="G27" s="64"/>
    </row>
    <row r="28" spans="1:7" ht="14.5" customHeight="1" x14ac:dyDescent="0.35">
      <c r="A28" s="3"/>
      <c r="B28" s="65">
        <f>DATEDIF($B$7,$F$7,"y")+IF( DATEDIF($B$7,$F$7,"ym") &gt;1,1,0)</f>
        <v>16</v>
      </c>
      <c r="C28" t="str">
        <f>DATEDIF(B7,F7,"y")&amp; " années(s) " &amp; DATEDIF(B7,F7,"ym") &amp; "mois(s)"</f>
        <v>15 années(s) 9mois(s)</v>
      </c>
    </row>
  </sheetData>
  <mergeCells count="38">
    <mergeCell ref="A23:G23"/>
    <mergeCell ref="A16:G16"/>
    <mergeCell ref="A17:B17"/>
    <mergeCell ref="A18:B18"/>
    <mergeCell ref="C17:G17"/>
    <mergeCell ref="A21:B21"/>
    <mergeCell ref="A19:B19"/>
    <mergeCell ref="A20:B20"/>
    <mergeCell ref="C18:G18"/>
    <mergeCell ref="C19:G19"/>
    <mergeCell ref="C20:G20"/>
    <mergeCell ref="C21:G21"/>
    <mergeCell ref="A9:C10"/>
    <mergeCell ref="F13:G13"/>
    <mergeCell ref="D9:E9"/>
    <mergeCell ref="F9:G9"/>
    <mergeCell ref="D10:E10"/>
    <mergeCell ref="F10:G10"/>
    <mergeCell ref="A1:G1"/>
    <mergeCell ref="D3:E3"/>
    <mergeCell ref="F3:G3"/>
    <mergeCell ref="D7:E7"/>
    <mergeCell ref="F7:G7"/>
    <mergeCell ref="D5:E5"/>
    <mergeCell ref="F5:G5"/>
    <mergeCell ref="F14:G14"/>
    <mergeCell ref="D13:E13"/>
    <mergeCell ref="D14:E14"/>
    <mergeCell ref="D12:G12"/>
    <mergeCell ref="A12:B12"/>
    <mergeCell ref="A26:B26"/>
    <mergeCell ref="A27:B27"/>
    <mergeCell ref="A24:B24"/>
    <mergeCell ref="C24:G24"/>
    <mergeCell ref="C25:G25"/>
    <mergeCell ref="C26:G26"/>
    <mergeCell ref="C27:G27"/>
    <mergeCell ref="A25:B25"/>
  </mergeCells>
  <pageMargins left="0.7" right="0.7" top="0.75" bottom="0.75" header="0.3" footer="0.3"/>
  <pageSetup paperSize="9" scale="9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licenciement NC -&gt; Cadre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Michel</cp:lastModifiedBy>
  <cp:lastPrinted>2020-08-20T13:43:45Z</cp:lastPrinted>
  <dcterms:created xsi:type="dcterms:W3CDTF">2020-02-14T09:41:56Z</dcterms:created>
  <dcterms:modified xsi:type="dcterms:W3CDTF">2020-10-30T16:00:44Z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