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93" firstSheet="6" activeTab="11"/>
  </bookViews>
  <sheets>
    <sheet name="Calendrier" sheetId="14" r:id="rId1"/>
    <sheet name="1er_22janv" sheetId="1" r:id="rId2"/>
    <sheet name="23janv_22févr" sheetId="2" r:id="rId3"/>
    <sheet name="23févr_22mars" sheetId="3" r:id="rId4"/>
    <sheet name="23mars_22avr" sheetId="4" r:id="rId5"/>
    <sheet name="23avr_22mai" sheetId="5" r:id="rId6"/>
    <sheet name="23mai_22juin" sheetId="6" r:id="rId7"/>
    <sheet name="23juin_22juil" sheetId="7" r:id="rId8"/>
    <sheet name="23juil_22août" sheetId="8" r:id="rId9"/>
    <sheet name="23août_22sept" sheetId="9" r:id="rId10"/>
    <sheet name="23sept_22oct" sheetId="10" r:id="rId11"/>
    <sheet name="23oct_22nov" sheetId="11" r:id="rId12"/>
    <sheet name="23nov_22déc" sheetId="12" r:id="rId13"/>
    <sheet name="23déc_31déc" sheetId="13" r:id="rId14"/>
    <sheet name="Recap" sheetId="16" state="hidden" r:id="rId15"/>
    <sheet name="Motifs" sheetId="15" r:id="rId16"/>
    <sheet name="Synthese" sheetId="18" r:id="rId17"/>
  </sheets>
  <definedNames>
    <definedName name="_JF">Calendrier!$F$2:$F$28</definedName>
    <definedName name="aA">Calendrier!$J$2:$J$16</definedName>
    <definedName name="aB">Calendrier!$L$2:$L$16</definedName>
    <definedName name="aC">Calendrier!$N$2:$N$16</definedName>
    <definedName name="deA">Calendrier!$I$2:$I$16</definedName>
    <definedName name="deB">Calendrier!$K$2:$K$16</definedName>
    <definedName name="deC">Calendrier!$M$2:$M$16</definedName>
    <definedName name="Segment_Années">#N/A</definedName>
    <definedName name="Segment_Date">#N/A</definedName>
    <definedName name="Segment_Famille">#N/A</definedName>
    <definedName name="Segment_Motif">#N/A</definedName>
    <definedName name="Segment_Nom">#N/A</definedName>
  </definedNames>
  <calcPr calcId="152511"/>
  <pivotCaches>
    <pivotCache cacheId="0" r:id="rId18"/>
  </pivotCaches>
  <extLs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4" i="1" l="1"/>
  <c r="B8" i="1" s="1"/>
  <c r="C1" i="14"/>
  <c r="B9" i="1" l="1"/>
  <c r="D3" i="14"/>
  <c r="C8" i="1" l="1"/>
  <c r="C9" i="1" s="1"/>
  <c r="B10" i="1"/>
  <c r="D7" i="14"/>
  <c r="F7" i="14" s="1"/>
  <c r="D4" i="14"/>
  <c r="F4" i="14" s="1"/>
  <c r="D8" i="14"/>
  <c r="F8" i="14" s="1"/>
  <c r="C15" i="14"/>
  <c r="D10" i="14"/>
  <c r="F10" i="14" s="1"/>
  <c r="D2" i="14"/>
  <c r="F2" i="14" s="1"/>
  <c r="D5" i="14"/>
  <c r="F5" i="14" s="1"/>
  <c r="D9" i="14"/>
  <c r="F9" i="14" s="1"/>
  <c r="D11" i="14"/>
  <c r="F11" i="14" s="1"/>
  <c r="D13" i="14"/>
  <c r="F13" i="14" s="1"/>
  <c r="D6" i="14"/>
  <c r="F6" i="14" s="1"/>
  <c r="D12" i="14"/>
  <c r="F12" i="14" s="1"/>
  <c r="D8" i="1" l="1"/>
  <c r="C10" i="1"/>
  <c r="D10" i="1"/>
  <c r="E8" i="1"/>
  <c r="D9" i="1"/>
  <c r="D17" i="14"/>
  <c r="D26" i="14"/>
  <c r="F26" i="14" s="1"/>
  <c r="D20" i="14"/>
  <c r="F20" i="14" s="1"/>
  <c r="D27" i="14"/>
  <c r="F27" i="14" s="1"/>
  <c r="D25" i="14"/>
  <c r="F25" i="14" s="1"/>
  <c r="D23" i="14"/>
  <c r="F23" i="14" s="1"/>
  <c r="D19" i="14"/>
  <c r="F19" i="14" s="1"/>
  <c r="D16" i="14"/>
  <c r="F16" i="14" s="1"/>
  <c r="D24" i="14"/>
  <c r="F24" i="14" s="1"/>
  <c r="F8" i="1" l="1"/>
  <c r="E10" i="1"/>
  <c r="E9" i="1"/>
  <c r="D21" i="14"/>
  <c r="F21" i="14" s="1"/>
  <c r="D18" i="14"/>
  <c r="F18" i="14" s="1"/>
  <c r="D22" i="14"/>
  <c r="F22" i="14" s="1"/>
  <c r="G8" i="1" l="1"/>
  <c r="F9" i="1"/>
  <c r="F10" i="1"/>
  <c r="G9" i="1" l="1"/>
  <c r="G10" i="1"/>
  <c r="H8" i="1"/>
  <c r="H10" i="1" l="1"/>
  <c r="I8" i="1"/>
  <c r="H9" i="1"/>
  <c r="J8" i="1" l="1"/>
  <c r="I9" i="1"/>
  <c r="I10" i="1"/>
  <c r="J9" i="1" l="1"/>
  <c r="J10" i="1"/>
  <c r="K8" i="1"/>
  <c r="K9" i="1" l="1"/>
  <c r="K10" i="1"/>
  <c r="L8" i="1"/>
  <c r="L10" i="1" l="1"/>
  <c r="M8" i="1"/>
  <c r="L9" i="1"/>
  <c r="N8" i="1" l="1"/>
  <c r="M9" i="1"/>
  <c r="M10" i="1"/>
  <c r="N9" i="1" l="1"/>
  <c r="O8" i="1"/>
  <c r="N10" i="1"/>
  <c r="O9" i="1" l="1"/>
  <c r="O10" i="1"/>
  <c r="P8" i="1"/>
  <c r="P10" i="1" l="1"/>
  <c r="Q8" i="1"/>
  <c r="P9" i="1"/>
  <c r="R8" i="1" l="1"/>
  <c r="Q9" i="1"/>
  <c r="Q10" i="1"/>
  <c r="R9" i="1" l="1"/>
  <c r="R10" i="1"/>
  <c r="S8" i="1"/>
  <c r="S9" i="1" l="1"/>
  <c r="S10" i="1"/>
  <c r="T8" i="1"/>
  <c r="T10" i="1" l="1"/>
  <c r="U8" i="1"/>
  <c r="T9" i="1"/>
  <c r="V8" i="1" l="1"/>
  <c r="U10" i="1"/>
  <c r="U9" i="1"/>
  <c r="V9" i="1" l="1"/>
  <c r="W8" i="1"/>
  <c r="V10" i="1"/>
  <c r="W9" i="1" l="1"/>
  <c r="W10" i="1"/>
  <c r="X8" i="1"/>
  <c r="X10" i="1" l="1"/>
  <c r="Y8" i="1"/>
  <c r="X9" i="1"/>
  <c r="Z8" i="1" l="1"/>
  <c r="Y9" i="1"/>
  <c r="Y10" i="1"/>
  <c r="Z9" i="1" l="1"/>
  <c r="Z10" i="1"/>
  <c r="AA8" i="1"/>
  <c r="AA9" i="1" l="1"/>
  <c r="AA10" i="1"/>
  <c r="AB8" i="1"/>
  <c r="AB10" i="1" l="1"/>
  <c r="AC8" i="1"/>
  <c r="AB9" i="1"/>
  <c r="AD8" i="1" l="1"/>
  <c r="AC10" i="1"/>
  <c r="AC9" i="1"/>
  <c r="AD9" i="1" l="1"/>
  <c r="AE8" i="1"/>
  <c r="AD10" i="1"/>
  <c r="AE9" i="1" l="1"/>
  <c r="AE10" i="1"/>
  <c r="AF8" i="1"/>
  <c r="AF10" i="1" l="1"/>
  <c r="AF9" i="1"/>
  <c r="A4" i="3" l="1"/>
  <c r="A4" i="4"/>
  <c r="B8" i="4" s="1"/>
  <c r="A4" i="5"/>
  <c r="B8" i="5" s="1"/>
  <c r="A4" i="6"/>
  <c r="B8" i="6" s="1"/>
  <c r="A4" i="7"/>
  <c r="B8" i="7" s="1"/>
  <c r="A4" i="8"/>
  <c r="B8" i="8" s="1"/>
  <c r="A4" i="9"/>
  <c r="B8" i="9" s="1"/>
  <c r="A4" i="10"/>
  <c r="B8" i="10" s="1"/>
  <c r="A4" i="11"/>
  <c r="B8" i="11" s="1"/>
  <c r="A4" i="12"/>
  <c r="B8" i="12" s="1"/>
  <c r="A4" i="13"/>
  <c r="B8" i="13" s="1"/>
  <c r="B8" i="2"/>
  <c r="A3" i="7"/>
  <c r="A3" i="1"/>
  <c r="A3" i="4" l="1"/>
  <c r="A3" i="11"/>
  <c r="A3" i="8"/>
  <c r="A3" i="12"/>
  <c r="A3" i="13"/>
  <c r="A3" i="5"/>
  <c r="A3" i="9"/>
  <c r="B9" i="2"/>
  <c r="C8" i="2"/>
  <c r="B10" i="2"/>
  <c r="B9" i="10"/>
  <c r="C8" i="10"/>
  <c r="B10" i="10"/>
  <c r="C8" i="6"/>
  <c r="B10" i="6"/>
  <c r="B9" i="6"/>
  <c r="A3" i="2"/>
  <c r="A3" i="10"/>
  <c r="A3" i="6"/>
  <c r="B10" i="13"/>
  <c r="B9" i="13"/>
  <c r="C8" i="13"/>
  <c r="B10" i="9"/>
  <c r="C8" i="9"/>
  <c r="B9" i="9"/>
  <c r="B10" i="5"/>
  <c r="B9" i="5"/>
  <c r="C8" i="5"/>
  <c r="B10" i="12"/>
  <c r="B9" i="12"/>
  <c r="C8" i="12"/>
  <c r="B9" i="8"/>
  <c r="C8" i="8"/>
  <c r="B10" i="8"/>
  <c r="B9" i="4"/>
  <c r="C8" i="4"/>
  <c r="B10" i="4"/>
  <c r="C8" i="11"/>
  <c r="B10" i="11"/>
  <c r="B9" i="11"/>
  <c r="B9" i="7"/>
  <c r="C8" i="7"/>
  <c r="B10" i="7"/>
  <c r="A3" i="3"/>
  <c r="B8" i="3"/>
  <c r="C9" i="7" l="1"/>
  <c r="D8" i="7"/>
  <c r="C10" i="7"/>
  <c r="C10" i="11"/>
  <c r="D8" i="11"/>
  <c r="C9" i="11"/>
  <c r="D8" i="13"/>
  <c r="C9" i="13"/>
  <c r="C10" i="13"/>
  <c r="C9" i="2"/>
  <c r="D8" i="2"/>
  <c r="C10" i="2"/>
  <c r="C9" i="12"/>
  <c r="C10" i="12"/>
  <c r="D8" i="12"/>
  <c r="C9" i="6"/>
  <c r="C10" i="6"/>
  <c r="D8" i="6"/>
  <c r="B9" i="3"/>
  <c r="C8" i="3"/>
  <c r="B10" i="3"/>
  <c r="C9" i="8"/>
  <c r="D8" i="8"/>
  <c r="C10" i="8"/>
  <c r="C9" i="4"/>
  <c r="D8" i="4"/>
  <c r="C10" i="4"/>
  <c r="C10" i="5"/>
  <c r="D8" i="5"/>
  <c r="C9" i="5"/>
  <c r="D8" i="9"/>
  <c r="C9" i="9"/>
  <c r="C10" i="9"/>
  <c r="D8" i="10"/>
  <c r="C9" i="10"/>
  <c r="C10" i="10"/>
  <c r="C9" i="3" l="1"/>
  <c r="D8" i="3"/>
  <c r="C10" i="3"/>
  <c r="D10" i="9"/>
  <c r="E8" i="9"/>
  <c r="D9" i="9"/>
  <c r="D9" i="8"/>
  <c r="E8" i="8"/>
  <c r="D10" i="8"/>
  <c r="D9" i="10"/>
  <c r="D10" i="10"/>
  <c r="E8" i="10"/>
  <c r="D9" i="4"/>
  <c r="D10" i="4"/>
  <c r="E8" i="4"/>
  <c r="D9" i="6"/>
  <c r="D10" i="6"/>
  <c r="E8" i="6"/>
  <c r="E8" i="7"/>
  <c r="D9" i="7"/>
  <c r="D10" i="7"/>
  <c r="D10" i="12"/>
  <c r="E8" i="12"/>
  <c r="D9" i="12"/>
  <c r="D10" i="2"/>
  <c r="E8" i="2"/>
  <c r="D9" i="2"/>
  <c r="E8" i="13"/>
  <c r="D9" i="13"/>
  <c r="D10" i="13"/>
  <c r="D9" i="5"/>
  <c r="E8" i="5"/>
  <c r="D10" i="5"/>
  <c r="D9" i="11"/>
  <c r="D10" i="11"/>
  <c r="E8" i="11"/>
  <c r="F8" i="13" l="1"/>
  <c r="E9" i="13"/>
  <c r="E10" i="13"/>
  <c r="F8" i="10"/>
  <c r="E9" i="10"/>
  <c r="E10" i="10"/>
  <c r="F8" i="12"/>
  <c r="E9" i="12"/>
  <c r="E10" i="12"/>
  <c r="E10" i="4"/>
  <c r="F8" i="4"/>
  <c r="E9" i="4"/>
  <c r="F8" i="2"/>
  <c r="E9" i="2"/>
  <c r="E10" i="2"/>
  <c r="F8" i="6"/>
  <c r="E9" i="6"/>
  <c r="E10" i="6"/>
  <c r="D10" i="3"/>
  <c r="E8" i="3"/>
  <c r="D9" i="3"/>
  <c r="E9" i="11"/>
  <c r="F8" i="11"/>
  <c r="E10" i="11"/>
  <c r="E10" i="5"/>
  <c r="F8" i="5"/>
  <c r="E9" i="5"/>
  <c r="E9" i="8"/>
  <c r="E10" i="8"/>
  <c r="F8" i="8"/>
  <c r="E10" i="7"/>
  <c r="F8" i="7"/>
  <c r="E9" i="7"/>
  <c r="E10" i="9"/>
  <c r="F8" i="9"/>
  <c r="E9" i="9"/>
  <c r="F10" i="7" l="1"/>
  <c r="F9" i="7"/>
  <c r="G8" i="7"/>
  <c r="E9" i="3"/>
  <c r="E10" i="3"/>
  <c r="F8" i="3"/>
  <c r="F10" i="6"/>
  <c r="G8" i="6"/>
  <c r="F9" i="6"/>
  <c r="F9" i="10"/>
  <c r="F10" i="10"/>
  <c r="G8" i="10"/>
  <c r="G8" i="9"/>
  <c r="F10" i="9"/>
  <c r="F9" i="9"/>
  <c r="F9" i="11"/>
  <c r="F10" i="11"/>
  <c r="G8" i="11"/>
  <c r="F10" i="4"/>
  <c r="G8" i="4"/>
  <c r="F9" i="4"/>
  <c r="F10" i="12"/>
  <c r="G8" i="12"/>
  <c r="F9" i="12"/>
  <c r="F10" i="8"/>
  <c r="G8" i="8"/>
  <c r="F9" i="8"/>
  <c r="G8" i="5"/>
  <c r="F9" i="5"/>
  <c r="F10" i="5"/>
  <c r="F9" i="2"/>
  <c r="G8" i="2"/>
  <c r="F10" i="2"/>
  <c r="G8" i="13"/>
  <c r="F9" i="13"/>
  <c r="F10" i="13"/>
  <c r="G10" i="5" l="1"/>
  <c r="H8" i="5"/>
  <c r="G9" i="5"/>
  <c r="G10" i="10"/>
  <c r="G9" i="10"/>
  <c r="H8" i="10"/>
  <c r="G9" i="6"/>
  <c r="G10" i="6"/>
  <c r="H8" i="6"/>
  <c r="H8" i="12"/>
  <c r="G9" i="12"/>
  <c r="G10" i="12"/>
  <c r="G9" i="7"/>
  <c r="G10" i="7"/>
  <c r="H8" i="7"/>
  <c r="H8" i="13"/>
  <c r="G9" i="13"/>
  <c r="G10" i="13"/>
  <c r="G10" i="8"/>
  <c r="G9" i="8"/>
  <c r="H8" i="8"/>
  <c r="G9" i="11"/>
  <c r="G10" i="11"/>
  <c r="H8" i="11"/>
  <c r="F10" i="3"/>
  <c r="F9" i="3"/>
  <c r="G8" i="3"/>
  <c r="G10" i="2"/>
  <c r="H8" i="2"/>
  <c r="G9" i="2"/>
  <c r="G10" i="4"/>
  <c r="G9" i="4"/>
  <c r="H8" i="4"/>
  <c r="H8" i="9"/>
  <c r="G10" i="9"/>
  <c r="G9" i="9"/>
  <c r="I8" i="13" l="1"/>
  <c r="H9" i="13"/>
  <c r="H10" i="13"/>
  <c r="H9" i="7"/>
  <c r="I8" i="7"/>
  <c r="H10" i="7"/>
  <c r="H9" i="12"/>
  <c r="H10" i="12"/>
  <c r="I8" i="12"/>
  <c r="I8" i="10"/>
  <c r="H9" i="10"/>
  <c r="H10" i="10"/>
  <c r="H9" i="5"/>
  <c r="H10" i="5"/>
  <c r="I8" i="5"/>
  <c r="I8" i="11"/>
  <c r="H9" i="11"/>
  <c r="H10" i="11"/>
  <c r="G9" i="3"/>
  <c r="G10" i="3"/>
  <c r="H8" i="3"/>
  <c r="H9" i="9"/>
  <c r="I8" i="9"/>
  <c r="H10" i="9"/>
  <c r="H9" i="4"/>
  <c r="H10" i="4"/>
  <c r="I8" i="4"/>
  <c r="I8" i="2"/>
  <c r="H10" i="2"/>
  <c r="H9" i="2"/>
  <c r="H10" i="8"/>
  <c r="I8" i="8"/>
  <c r="H9" i="8"/>
  <c r="H9" i="6"/>
  <c r="H10" i="6"/>
  <c r="I8" i="6"/>
  <c r="I10" i="4" l="1"/>
  <c r="I9" i="4"/>
  <c r="J8" i="4"/>
  <c r="J8" i="9"/>
  <c r="I10" i="9"/>
  <c r="I9" i="9"/>
  <c r="I9" i="5"/>
  <c r="I10" i="5"/>
  <c r="J8" i="5"/>
  <c r="J8" i="6"/>
  <c r="I10" i="6"/>
  <c r="I9" i="6"/>
  <c r="J8" i="11"/>
  <c r="I10" i="11"/>
  <c r="I9" i="11"/>
  <c r="I9" i="10"/>
  <c r="I10" i="10"/>
  <c r="J8" i="10"/>
  <c r="I10" i="8"/>
  <c r="J8" i="8"/>
  <c r="I9" i="8"/>
  <c r="I10" i="2"/>
  <c r="J8" i="2"/>
  <c r="I9" i="2"/>
  <c r="H9" i="3"/>
  <c r="H10" i="3"/>
  <c r="I8" i="3"/>
  <c r="I10" i="12"/>
  <c r="J8" i="12"/>
  <c r="I9" i="12"/>
  <c r="J8" i="7"/>
  <c r="I9" i="7"/>
  <c r="I10" i="7"/>
  <c r="I10" i="13"/>
  <c r="J8" i="13"/>
  <c r="I9" i="13"/>
  <c r="J9" i="13" l="1"/>
  <c r="J10" i="13"/>
  <c r="K8" i="13"/>
  <c r="J9" i="7"/>
  <c r="K8" i="7"/>
  <c r="J10" i="7"/>
  <c r="J8" i="3"/>
  <c r="I9" i="3"/>
  <c r="I10" i="3"/>
  <c r="J9" i="2"/>
  <c r="K8" i="2"/>
  <c r="J10" i="2"/>
  <c r="J10" i="4"/>
  <c r="K8" i="4"/>
  <c r="J9" i="4"/>
  <c r="J9" i="10"/>
  <c r="J10" i="10"/>
  <c r="K8" i="10"/>
  <c r="K8" i="6"/>
  <c r="J9" i="6"/>
  <c r="J10" i="6"/>
  <c r="K8" i="8"/>
  <c r="J9" i="8"/>
  <c r="J10" i="8"/>
  <c r="K8" i="9"/>
  <c r="J10" i="9"/>
  <c r="J9" i="9"/>
  <c r="J9" i="12"/>
  <c r="K8" i="12"/>
  <c r="J10" i="12"/>
  <c r="K8" i="11"/>
  <c r="J9" i="11"/>
  <c r="J10" i="11"/>
  <c r="J10" i="5"/>
  <c r="K8" i="5"/>
  <c r="J9" i="5"/>
  <c r="L8" i="5" l="1"/>
  <c r="K9" i="5"/>
  <c r="K10" i="5"/>
  <c r="K10" i="11"/>
  <c r="L8" i="11"/>
  <c r="K9" i="11"/>
  <c r="K10" i="6"/>
  <c r="K9" i="6"/>
  <c r="L8" i="6"/>
  <c r="L8" i="2"/>
  <c r="K9" i="2"/>
  <c r="K10" i="2"/>
  <c r="K8" i="3"/>
  <c r="J9" i="3"/>
  <c r="J10" i="3"/>
  <c r="L8" i="13"/>
  <c r="K9" i="13"/>
  <c r="K10" i="13"/>
  <c r="K9" i="8"/>
  <c r="K10" i="8"/>
  <c r="L8" i="8"/>
  <c r="K10" i="10"/>
  <c r="L8" i="10"/>
  <c r="K9" i="10"/>
  <c r="K9" i="4"/>
  <c r="K10" i="4"/>
  <c r="L8" i="4"/>
  <c r="K9" i="12"/>
  <c r="K10" i="12"/>
  <c r="L8" i="12"/>
  <c r="K10" i="9"/>
  <c r="L8" i="9"/>
  <c r="K9" i="9"/>
  <c r="K10" i="7"/>
  <c r="L8" i="7"/>
  <c r="K9" i="7"/>
  <c r="L10" i="13" l="1"/>
  <c r="M8" i="13"/>
  <c r="L9" i="13"/>
  <c r="L9" i="4"/>
  <c r="L10" i="4"/>
  <c r="M8" i="4"/>
  <c r="M8" i="10"/>
  <c r="L9" i="10"/>
  <c r="L10" i="10"/>
  <c r="L9" i="12"/>
  <c r="L10" i="12"/>
  <c r="M8" i="12"/>
  <c r="L10" i="2"/>
  <c r="M8" i="2"/>
  <c r="L9" i="2"/>
  <c r="L10" i="9"/>
  <c r="M8" i="9"/>
  <c r="L9" i="9"/>
  <c r="L10" i="7"/>
  <c r="M8" i="7"/>
  <c r="L9" i="7"/>
  <c r="L9" i="8"/>
  <c r="L10" i="8"/>
  <c r="M8" i="8"/>
  <c r="L8" i="3"/>
  <c r="K9" i="3"/>
  <c r="K10" i="3"/>
  <c r="L9" i="6"/>
  <c r="M8" i="6"/>
  <c r="L10" i="6"/>
  <c r="L9" i="11"/>
  <c r="L10" i="11"/>
  <c r="M8" i="11"/>
  <c r="L10" i="5"/>
  <c r="M8" i="5"/>
  <c r="L9" i="5"/>
  <c r="M9" i="10" l="1"/>
  <c r="N8" i="10"/>
  <c r="M10" i="10"/>
  <c r="M9" i="2"/>
  <c r="M10" i="2"/>
  <c r="N8" i="2"/>
  <c r="M9" i="4"/>
  <c r="M10" i="4"/>
  <c r="N8" i="4"/>
  <c r="N8" i="13"/>
  <c r="M9" i="13"/>
  <c r="M10" i="13"/>
  <c r="M9" i="8"/>
  <c r="M10" i="8"/>
  <c r="N8" i="8"/>
  <c r="M10" i="7"/>
  <c r="N8" i="7"/>
  <c r="M9" i="7"/>
  <c r="N8" i="12"/>
  <c r="M10" i="12"/>
  <c r="M9" i="12"/>
  <c r="M9" i="5"/>
  <c r="N8" i="5"/>
  <c r="M10" i="5"/>
  <c r="M10" i="11"/>
  <c r="N8" i="11"/>
  <c r="M9" i="11"/>
  <c r="N8" i="6"/>
  <c r="M9" i="6"/>
  <c r="M10" i="6"/>
  <c r="L9" i="3"/>
  <c r="L10" i="3"/>
  <c r="M8" i="3"/>
  <c r="M10" i="9"/>
  <c r="N8" i="9"/>
  <c r="M9" i="9"/>
  <c r="N9" i="9" l="1"/>
  <c r="O8" i="9"/>
  <c r="N10" i="9"/>
  <c r="N10" i="5"/>
  <c r="O8" i="5"/>
  <c r="N9" i="5"/>
  <c r="O8" i="12"/>
  <c r="N9" i="12"/>
  <c r="N10" i="12"/>
  <c r="N9" i="8"/>
  <c r="N10" i="8"/>
  <c r="O8" i="8"/>
  <c r="O8" i="13"/>
  <c r="N9" i="13"/>
  <c r="N10" i="13"/>
  <c r="O8" i="2"/>
  <c r="N10" i="2"/>
  <c r="N9" i="2"/>
  <c r="N10" i="10"/>
  <c r="N9" i="10"/>
  <c r="O8" i="10"/>
  <c r="N9" i="6"/>
  <c r="N10" i="6"/>
  <c r="O8" i="6"/>
  <c r="N9" i="11"/>
  <c r="N10" i="11"/>
  <c r="O8" i="11"/>
  <c r="N8" i="3"/>
  <c r="M9" i="3"/>
  <c r="M10" i="3"/>
  <c r="N10" i="7"/>
  <c r="N9" i="7"/>
  <c r="O8" i="7"/>
  <c r="N9" i="4"/>
  <c r="O8" i="4"/>
  <c r="N10" i="4"/>
  <c r="P8" i="11" l="1"/>
  <c r="O9" i="11"/>
  <c r="O10" i="11"/>
  <c r="P8" i="7"/>
  <c r="O9" i="7"/>
  <c r="O10" i="7"/>
  <c r="O10" i="10"/>
  <c r="P8" i="10"/>
  <c r="O9" i="10"/>
  <c r="N10" i="3"/>
  <c r="O8" i="3"/>
  <c r="N9" i="3"/>
  <c r="O10" i="6"/>
  <c r="O9" i="6"/>
  <c r="P8" i="6"/>
  <c r="O9" i="2"/>
  <c r="O10" i="2"/>
  <c r="P8" i="2"/>
  <c r="O9" i="8"/>
  <c r="O10" i="8"/>
  <c r="P8" i="8"/>
  <c r="O9" i="12"/>
  <c r="O10" i="12"/>
  <c r="P8" i="12"/>
  <c r="P8" i="9"/>
  <c r="O10" i="9"/>
  <c r="O9" i="9"/>
  <c r="O10" i="4"/>
  <c r="P8" i="4"/>
  <c r="O9" i="4"/>
  <c r="O10" i="13"/>
  <c r="P8" i="13"/>
  <c r="O9" i="13"/>
  <c r="O10" i="5"/>
  <c r="P8" i="5"/>
  <c r="O9" i="5"/>
  <c r="P9" i="12" l="1"/>
  <c r="P10" i="12"/>
  <c r="Q8" i="12"/>
  <c r="P10" i="10"/>
  <c r="Q8" i="10"/>
  <c r="P9" i="10"/>
  <c r="P9" i="7"/>
  <c r="P10" i="7"/>
  <c r="Q8" i="7"/>
  <c r="P10" i="13"/>
  <c r="Q8" i="13"/>
  <c r="P9" i="13"/>
  <c r="P9" i="5"/>
  <c r="P10" i="5"/>
  <c r="Q8" i="5"/>
  <c r="P9" i="6"/>
  <c r="P10" i="6"/>
  <c r="Q8" i="6"/>
  <c r="O9" i="3"/>
  <c r="O10" i="3"/>
  <c r="P8" i="3"/>
  <c r="Q8" i="2"/>
  <c r="P9" i="2"/>
  <c r="P10" i="2"/>
  <c r="P9" i="4"/>
  <c r="Q8" i="4"/>
  <c r="P10" i="4"/>
  <c r="P9" i="9"/>
  <c r="Q8" i="9"/>
  <c r="P10" i="9"/>
  <c r="Q8" i="8"/>
  <c r="P9" i="8"/>
  <c r="P10" i="8"/>
  <c r="Q8" i="11"/>
  <c r="P10" i="11"/>
  <c r="P9" i="11"/>
  <c r="Q10" i="8" l="1"/>
  <c r="R8" i="8"/>
  <c r="Q9" i="8"/>
  <c r="R8" i="5"/>
  <c r="Q9" i="5"/>
  <c r="Q10" i="5"/>
  <c r="Q9" i="13"/>
  <c r="R8" i="13"/>
  <c r="Q10" i="13"/>
  <c r="Q10" i="12"/>
  <c r="Q9" i="12"/>
  <c r="R8" i="12"/>
  <c r="Q10" i="11"/>
  <c r="Q9" i="11"/>
  <c r="R8" i="11"/>
  <c r="R8" i="4"/>
  <c r="Q9" i="4"/>
  <c r="Q10" i="4"/>
  <c r="Q9" i="2"/>
  <c r="Q10" i="2"/>
  <c r="R8" i="2"/>
  <c r="Q10" i="6"/>
  <c r="Q9" i="6"/>
  <c r="R8" i="6"/>
  <c r="Q9" i="9"/>
  <c r="R8" i="9"/>
  <c r="Q10" i="9"/>
  <c r="P10" i="3"/>
  <c r="Q8" i="3"/>
  <c r="P9" i="3"/>
  <c r="Q9" i="7"/>
  <c r="Q10" i="7"/>
  <c r="R8" i="7"/>
  <c r="Q10" i="10"/>
  <c r="Q9" i="10"/>
  <c r="R8" i="10"/>
  <c r="R8" i="3" l="1"/>
  <c r="Q9" i="3"/>
  <c r="Q10" i="3"/>
  <c r="R9" i="10"/>
  <c r="R10" i="10"/>
  <c r="S8" i="10"/>
  <c r="R10" i="6"/>
  <c r="S8" i="6"/>
  <c r="R9" i="6"/>
  <c r="R10" i="4"/>
  <c r="S8" i="4"/>
  <c r="R9" i="4"/>
  <c r="R10" i="12"/>
  <c r="S8" i="12"/>
  <c r="R9" i="12"/>
  <c r="R9" i="13"/>
  <c r="R10" i="13"/>
  <c r="S8" i="13"/>
  <c r="R10" i="5"/>
  <c r="S8" i="5"/>
  <c r="R9" i="5"/>
  <c r="R10" i="7"/>
  <c r="S8" i="7"/>
  <c r="R9" i="7"/>
  <c r="R9" i="2"/>
  <c r="R10" i="2"/>
  <c r="S8" i="2"/>
  <c r="S8" i="11"/>
  <c r="R9" i="11"/>
  <c r="R10" i="11"/>
  <c r="R9" i="9"/>
  <c r="S8" i="9"/>
  <c r="R10" i="9"/>
  <c r="S8" i="8"/>
  <c r="R9" i="8"/>
  <c r="R10" i="8"/>
  <c r="S9" i="9" l="1"/>
  <c r="T8" i="9"/>
  <c r="S10" i="9"/>
  <c r="S9" i="11"/>
  <c r="S10" i="11"/>
  <c r="T8" i="11"/>
  <c r="T8" i="5"/>
  <c r="S9" i="5"/>
  <c r="S10" i="5"/>
  <c r="S10" i="6"/>
  <c r="S9" i="6"/>
  <c r="T8" i="6"/>
  <c r="T8" i="4"/>
  <c r="S10" i="4"/>
  <c r="S9" i="4"/>
  <c r="T8" i="2"/>
  <c r="S9" i="2"/>
  <c r="S10" i="2"/>
  <c r="S10" i="8"/>
  <c r="T8" i="8"/>
  <c r="S9" i="8"/>
  <c r="S10" i="13"/>
  <c r="T8" i="13"/>
  <c r="S9" i="13"/>
  <c r="T8" i="12"/>
  <c r="S9" i="12"/>
  <c r="S10" i="12"/>
  <c r="S10" i="10"/>
  <c r="T8" i="10"/>
  <c r="S9" i="10"/>
  <c r="T8" i="7"/>
  <c r="S9" i="7"/>
  <c r="S10" i="7"/>
  <c r="S8" i="3"/>
  <c r="R10" i="3"/>
  <c r="R9" i="3"/>
  <c r="S10" i="3" l="1"/>
  <c r="T8" i="3"/>
  <c r="S9" i="3"/>
  <c r="T10" i="10"/>
  <c r="U8" i="10"/>
  <c r="T9" i="10"/>
  <c r="U8" i="12"/>
  <c r="T9" i="12"/>
  <c r="T10" i="12"/>
  <c r="U8" i="4"/>
  <c r="T9" i="4"/>
  <c r="T10" i="4"/>
  <c r="U8" i="8"/>
  <c r="T9" i="8"/>
  <c r="T10" i="8"/>
  <c r="T10" i="2"/>
  <c r="T9" i="2"/>
  <c r="U8" i="2"/>
  <c r="U8" i="6"/>
  <c r="T9" i="6"/>
  <c r="T10" i="6"/>
  <c r="T10" i="5"/>
  <c r="U8" i="5"/>
  <c r="T9" i="5"/>
  <c r="T10" i="11"/>
  <c r="U8" i="11"/>
  <c r="T9" i="11"/>
  <c r="T9" i="9"/>
  <c r="U8" i="9"/>
  <c r="T10" i="9"/>
  <c r="T9" i="7"/>
  <c r="T10" i="7"/>
  <c r="U8" i="7"/>
  <c r="U8" i="13"/>
  <c r="T10" i="13"/>
  <c r="T9" i="13"/>
  <c r="V8" i="5" l="1"/>
  <c r="U9" i="5"/>
  <c r="U10" i="5"/>
  <c r="V8" i="6"/>
  <c r="U9" i="6"/>
  <c r="U10" i="6"/>
  <c r="U10" i="12"/>
  <c r="U9" i="12"/>
  <c r="V8" i="12"/>
  <c r="U9" i="11"/>
  <c r="V8" i="11"/>
  <c r="U10" i="11"/>
  <c r="U9" i="2"/>
  <c r="U10" i="2"/>
  <c r="V8" i="2"/>
  <c r="V8" i="4"/>
  <c r="U10" i="4"/>
  <c r="U9" i="4"/>
  <c r="U8" i="3"/>
  <c r="T9" i="3"/>
  <c r="T10" i="3"/>
  <c r="U9" i="13"/>
  <c r="V8" i="13"/>
  <c r="U10" i="13"/>
  <c r="U10" i="7"/>
  <c r="V8" i="7"/>
  <c r="U9" i="7"/>
  <c r="U9" i="9"/>
  <c r="U10" i="9"/>
  <c r="V8" i="9"/>
  <c r="U9" i="8"/>
  <c r="U10" i="8"/>
  <c r="V8" i="8"/>
  <c r="U10" i="10"/>
  <c r="V8" i="10"/>
  <c r="U9" i="10"/>
  <c r="V9" i="4" l="1"/>
  <c r="W8" i="4"/>
  <c r="V10" i="4"/>
  <c r="W8" i="6"/>
  <c r="V9" i="6"/>
  <c r="V10" i="6"/>
  <c r="V10" i="10"/>
  <c r="W8" i="10"/>
  <c r="V9" i="10"/>
  <c r="V9" i="13"/>
  <c r="V10" i="13"/>
  <c r="W8" i="13"/>
  <c r="U10" i="3"/>
  <c r="V8" i="3"/>
  <c r="U9" i="3"/>
  <c r="W8" i="2"/>
  <c r="V9" i="2"/>
  <c r="V10" i="2"/>
  <c r="W8" i="11"/>
  <c r="V9" i="11"/>
  <c r="V10" i="11"/>
  <c r="V10" i="9"/>
  <c r="V9" i="9"/>
  <c r="W8" i="9"/>
  <c r="V9" i="7"/>
  <c r="W8" i="7"/>
  <c r="V10" i="7"/>
  <c r="V10" i="8"/>
  <c r="W8" i="8"/>
  <c r="V9" i="8"/>
  <c r="V10" i="12"/>
  <c r="W8" i="12"/>
  <c r="V9" i="12"/>
  <c r="V9" i="5"/>
  <c r="V10" i="5"/>
  <c r="W8" i="5"/>
  <c r="X8" i="5" l="1"/>
  <c r="W9" i="5"/>
  <c r="W10" i="5"/>
  <c r="W10" i="12"/>
  <c r="X8" i="12"/>
  <c r="W9" i="12"/>
  <c r="W10" i="9"/>
  <c r="W9" i="9"/>
  <c r="X8" i="9"/>
  <c r="W9" i="2"/>
  <c r="W10" i="2"/>
  <c r="X8" i="2"/>
  <c r="W10" i="13"/>
  <c r="X8" i="13"/>
  <c r="W9" i="13"/>
  <c r="X8" i="10"/>
  <c r="W9" i="10"/>
  <c r="W10" i="10"/>
  <c r="W10" i="6"/>
  <c r="X8" i="6"/>
  <c r="W9" i="6"/>
  <c r="W10" i="7"/>
  <c r="X8" i="7"/>
  <c r="W9" i="7"/>
  <c r="V9" i="3"/>
  <c r="V10" i="3"/>
  <c r="W8" i="3"/>
  <c r="W9" i="4"/>
  <c r="W10" i="4"/>
  <c r="X8" i="4"/>
  <c r="W10" i="11"/>
  <c r="X8" i="11"/>
  <c r="W9" i="11"/>
  <c r="W9" i="8"/>
  <c r="X8" i="8"/>
  <c r="W10" i="8"/>
  <c r="X10" i="11" l="1"/>
  <c r="X9" i="11"/>
  <c r="Y8" i="11"/>
  <c r="Y8" i="6"/>
  <c r="X9" i="6"/>
  <c r="X10" i="6"/>
  <c r="X9" i="10"/>
  <c r="X10" i="10"/>
  <c r="Y8" i="10"/>
  <c r="X10" i="2"/>
  <c r="Y8" i="2"/>
  <c r="X9" i="2"/>
  <c r="X10" i="8"/>
  <c r="Y8" i="8"/>
  <c r="X9" i="8"/>
  <c r="X9" i="7"/>
  <c r="X10" i="7"/>
  <c r="Y8" i="7"/>
  <c r="Y8" i="4"/>
  <c r="X9" i="4"/>
  <c r="X10" i="4"/>
  <c r="X9" i="13"/>
  <c r="X10" i="13"/>
  <c r="Y8" i="13"/>
  <c r="W10" i="3"/>
  <c r="X8" i="3"/>
  <c r="W9" i="3"/>
  <c r="Y8" i="9"/>
  <c r="X10" i="9"/>
  <c r="X9" i="9"/>
  <c r="Y8" i="12"/>
  <c r="X9" i="12"/>
  <c r="X10" i="12"/>
  <c r="Y8" i="5"/>
  <c r="X9" i="5"/>
  <c r="X10" i="5"/>
  <c r="Z8" i="9" l="1"/>
  <c r="Y10" i="9"/>
  <c r="Y9" i="9"/>
  <c r="Z8" i="13"/>
  <c r="Y9" i="13"/>
  <c r="Y10" i="13"/>
  <c r="Y10" i="6"/>
  <c r="Z8" i="6"/>
  <c r="Y9" i="6"/>
  <c r="Z8" i="7"/>
  <c r="Y10" i="7"/>
  <c r="Y9" i="7"/>
  <c r="Y9" i="8"/>
  <c r="Y10" i="8"/>
  <c r="Z8" i="8"/>
  <c r="Y10" i="12"/>
  <c r="Z8" i="12"/>
  <c r="Y9" i="12"/>
  <c r="Y9" i="4"/>
  <c r="Y10" i="4"/>
  <c r="Z8" i="4"/>
  <c r="Y10" i="2"/>
  <c r="Z8" i="2"/>
  <c r="Y9" i="2"/>
  <c r="Y10" i="11"/>
  <c r="Z8" i="11"/>
  <c r="Y9" i="11"/>
  <c r="Y9" i="5"/>
  <c r="Y10" i="5"/>
  <c r="Z8" i="5"/>
  <c r="X9" i="3"/>
  <c r="X10" i="3"/>
  <c r="Y8" i="3"/>
  <c r="Z8" i="10"/>
  <c r="Y10" i="10"/>
  <c r="Y9" i="10"/>
  <c r="AA8" i="6" l="1"/>
  <c r="Z10" i="6"/>
  <c r="Z9" i="6"/>
  <c r="Z9" i="13"/>
  <c r="Z10" i="13"/>
  <c r="AA8" i="13"/>
  <c r="Z9" i="2"/>
  <c r="Z10" i="2"/>
  <c r="AA8" i="2"/>
  <c r="Z10" i="8"/>
  <c r="AA8" i="8"/>
  <c r="Z9" i="8"/>
  <c r="Z9" i="10"/>
  <c r="Z10" i="10"/>
  <c r="AA8" i="10"/>
  <c r="AA8" i="5"/>
  <c r="Z9" i="5"/>
  <c r="Z10" i="5"/>
  <c r="Z9" i="11"/>
  <c r="AA8" i="11"/>
  <c r="Z10" i="11"/>
  <c r="AA8" i="7"/>
  <c r="Z10" i="7"/>
  <c r="Z9" i="7"/>
  <c r="Z8" i="3"/>
  <c r="Y9" i="3"/>
  <c r="Y10" i="3"/>
  <c r="AA8" i="4"/>
  <c r="Z10" i="4"/>
  <c r="Z9" i="4"/>
  <c r="Z9" i="12"/>
  <c r="Z10" i="12"/>
  <c r="AA8" i="12"/>
  <c r="Z9" i="9"/>
  <c r="AA8" i="9"/>
  <c r="Z10" i="9"/>
  <c r="AA9" i="9" l="1"/>
  <c r="AA10" i="9"/>
  <c r="AB8" i="9"/>
  <c r="AB8" i="10"/>
  <c r="AA9" i="10"/>
  <c r="AA10" i="10"/>
  <c r="AA9" i="8"/>
  <c r="AB8" i="8"/>
  <c r="AA10" i="8"/>
  <c r="AB8" i="5"/>
  <c r="AA9" i="5"/>
  <c r="AA10" i="5"/>
  <c r="AA10" i="7"/>
  <c r="AA9" i="7"/>
  <c r="AB8" i="7"/>
  <c r="AA9" i="13"/>
  <c r="AB8" i="13"/>
  <c r="AA10" i="13"/>
  <c r="AB8" i="4"/>
  <c r="AA10" i="4"/>
  <c r="AA9" i="4"/>
  <c r="AA9" i="11"/>
  <c r="AA10" i="11"/>
  <c r="AB8" i="11"/>
  <c r="AA9" i="12"/>
  <c r="AA10" i="12"/>
  <c r="AB8" i="12"/>
  <c r="Z9" i="3"/>
  <c r="AA8" i="3"/>
  <c r="Z10" i="3"/>
  <c r="AA9" i="2"/>
  <c r="AA10" i="2"/>
  <c r="AB8" i="2"/>
  <c r="AB8" i="6"/>
  <c r="AA10" i="6"/>
  <c r="AA9" i="6"/>
  <c r="AB10" i="11" l="1"/>
  <c r="AC8" i="11"/>
  <c r="AB9" i="11"/>
  <c r="AB10" i="8"/>
  <c r="AC8" i="8"/>
  <c r="AB9" i="8"/>
  <c r="AB9" i="10"/>
  <c r="AB10" i="10"/>
  <c r="AC8" i="10"/>
  <c r="AB10" i="12"/>
  <c r="AC8" i="12"/>
  <c r="AB9" i="12"/>
  <c r="AC8" i="4"/>
  <c r="AB10" i="4"/>
  <c r="AB9" i="4"/>
  <c r="AB9" i="7"/>
  <c r="AB10" i="7"/>
  <c r="AC8" i="7"/>
  <c r="AC8" i="9"/>
  <c r="AB10" i="9"/>
  <c r="AB9" i="9"/>
  <c r="AB9" i="5"/>
  <c r="AB10" i="5"/>
  <c r="AC8" i="5"/>
  <c r="AC8" i="6"/>
  <c r="AB9" i="6"/>
  <c r="AB10" i="6"/>
  <c r="AC8" i="2"/>
  <c r="AB10" i="2"/>
  <c r="AB9" i="2"/>
  <c r="AA9" i="3"/>
  <c r="AA10" i="3"/>
  <c r="AB8" i="3"/>
  <c r="AB10" i="13"/>
  <c r="AC8" i="13"/>
  <c r="AB9" i="13"/>
  <c r="AD8" i="2" l="1"/>
  <c r="AC9" i="2"/>
  <c r="AC10" i="2"/>
  <c r="AC10" i="13"/>
  <c r="AD8" i="13"/>
  <c r="AC9" i="13"/>
  <c r="AD8" i="9"/>
  <c r="AC9" i="9"/>
  <c r="AC10" i="9"/>
  <c r="AC9" i="12"/>
  <c r="AD8" i="12"/>
  <c r="AC10" i="12"/>
  <c r="AC10" i="7"/>
  <c r="AC9" i="7"/>
  <c r="AD8" i="7"/>
  <c r="AC10" i="11"/>
  <c r="AD8" i="11"/>
  <c r="AC9" i="11"/>
  <c r="AC9" i="5"/>
  <c r="AD8" i="5"/>
  <c r="AC10" i="5"/>
  <c r="AB10" i="3"/>
  <c r="AC8" i="3"/>
  <c r="AB9" i="3"/>
  <c r="AC9" i="6"/>
  <c r="AC10" i="6"/>
  <c r="AD8" i="6"/>
  <c r="AD8" i="4"/>
  <c r="AC9" i="4"/>
  <c r="AC10" i="4"/>
  <c r="AD8" i="10"/>
  <c r="AC9" i="10"/>
  <c r="AC10" i="10"/>
  <c r="AC10" i="8"/>
  <c r="AD8" i="8"/>
  <c r="AC9" i="8"/>
  <c r="AD10" i="8" l="1"/>
  <c r="AE8" i="8"/>
  <c r="AD9" i="8"/>
  <c r="AD9" i="10"/>
  <c r="AD10" i="10"/>
  <c r="AE8" i="10"/>
  <c r="AD10" i="6"/>
  <c r="AD9" i="6"/>
  <c r="AE8" i="6"/>
  <c r="AC9" i="3"/>
  <c r="AC10" i="3"/>
  <c r="AD8" i="3"/>
  <c r="AD10" i="7"/>
  <c r="AE8" i="7"/>
  <c r="AD9" i="7"/>
  <c r="AE8" i="12"/>
  <c r="AD9" i="12"/>
  <c r="AD10" i="12"/>
  <c r="AE8" i="9"/>
  <c r="AD10" i="9"/>
  <c r="AD9" i="9"/>
  <c r="AD10" i="4"/>
  <c r="AE8" i="4"/>
  <c r="AD9" i="4"/>
  <c r="AD9" i="5"/>
  <c r="AD10" i="5"/>
  <c r="AE8" i="5"/>
  <c r="AE8" i="11"/>
  <c r="AD9" i="11"/>
  <c r="AD10" i="11"/>
  <c r="AD9" i="13"/>
  <c r="AD10" i="13"/>
  <c r="AE8" i="13"/>
  <c r="AE8" i="2"/>
  <c r="AD9" i="2"/>
  <c r="AD10" i="2"/>
  <c r="AE9" i="11" l="1"/>
  <c r="AE10" i="11"/>
  <c r="AF8" i="11"/>
  <c r="AE9" i="12"/>
  <c r="AF8" i="12"/>
  <c r="AE10" i="12"/>
  <c r="AF8" i="7"/>
  <c r="AE9" i="7"/>
  <c r="AE10" i="7"/>
  <c r="AE9" i="10"/>
  <c r="AE10" i="10"/>
  <c r="AF8" i="10"/>
  <c r="AE10" i="8"/>
  <c r="AF8" i="8"/>
  <c r="AE9" i="8"/>
  <c r="AD9" i="3"/>
  <c r="AE8" i="3"/>
  <c r="AD10" i="3"/>
  <c r="AE10" i="5"/>
  <c r="AF8" i="5"/>
  <c r="AE9" i="5"/>
  <c r="AE10" i="4"/>
  <c r="AE9" i="4"/>
  <c r="AF8" i="4"/>
  <c r="AE9" i="9"/>
  <c r="AF8" i="9"/>
  <c r="AE10" i="9"/>
  <c r="AE9" i="2"/>
  <c r="AE10" i="2"/>
  <c r="AF8" i="2"/>
  <c r="AE9" i="13"/>
  <c r="AF8" i="13"/>
  <c r="AE10" i="13"/>
  <c r="AE10" i="6"/>
  <c r="AF8" i="6"/>
  <c r="AE9" i="6"/>
  <c r="AF9" i="5" l="1"/>
  <c r="AF10" i="5"/>
  <c r="AF10" i="10"/>
  <c r="AF9" i="10"/>
  <c r="AF9" i="6"/>
  <c r="AF10" i="6"/>
  <c r="AF10" i="7"/>
  <c r="AF9" i="7"/>
  <c r="AF10" i="11"/>
  <c r="AF9" i="11"/>
  <c r="AF10" i="2"/>
  <c r="AF9" i="2"/>
  <c r="AF9" i="9"/>
  <c r="AF10" i="9"/>
  <c r="AF10" i="8"/>
  <c r="AF9" i="8"/>
  <c r="AF9" i="13"/>
  <c r="AF10" i="13"/>
  <c r="AF10" i="4"/>
  <c r="AF9" i="4"/>
  <c r="AE9" i="3"/>
  <c r="AE10" i="3"/>
  <c r="AF8" i="3"/>
  <c r="AF9" i="12"/>
  <c r="AF10" i="12"/>
  <c r="AF9" i="3" l="1"/>
  <c r="AF10" i="3"/>
</calcChain>
</file>

<file path=xl/sharedStrings.xml><?xml version="1.0" encoding="utf-8"?>
<sst xmlns="http://schemas.openxmlformats.org/spreadsheetml/2006/main" count="13756" uniqueCount="131">
  <si>
    <t>Informatique</t>
  </si>
  <si>
    <t>Planning RH</t>
  </si>
  <si>
    <t>Nom - Prénom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</si>
  <si>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</si>
  <si>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</si>
  <si>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</si>
  <si>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</si>
  <si>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</si>
  <si>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</si>
  <si>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</si>
  <si>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</si>
  <si>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CPB</t>
  </si>
  <si>
    <t>ARR</t>
  </si>
  <si>
    <t>Albert</t>
  </si>
  <si>
    <t>Absences matin</t>
  </si>
  <si>
    <t>Absences après-midi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</si>
  <si>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</si>
  <si>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</si>
  <si>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</si>
  <si>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</si>
  <si>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</si>
  <si>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</si>
  <si>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</si>
  <si>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</si>
  <si>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</si>
  <si>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</si>
  <si>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</si>
  <si>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</si>
  <si>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</si>
  <si>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</si>
  <si>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</si>
  <si>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</si>
  <si>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</si>
  <si>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</si>
  <si>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</si>
  <si>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</si>
  <si>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</si>
  <si>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</si>
  <si>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</si>
  <si>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</si>
  <si>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</si>
  <si>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</si>
  <si>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</si>
  <si>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ALT</t>
  </si>
  <si>
    <t>MAL</t>
  </si>
  <si>
    <t>ANR</t>
  </si>
  <si>
    <t>CSS</t>
  </si>
  <si>
    <t>CEF</t>
  </si>
  <si>
    <t>EMR</t>
  </si>
  <si>
    <t>ATR</t>
  </si>
  <si>
    <t>ATJ</t>
  </si>
  <si>
    <t>MAT</t>
  </si>
  <si>
    <t>PAT</t>
  </si>
  <si>
    <t>MTH</t>
  </si>
  <si>
    <t>RPO</t>
  </si>
  <si>
    <t>FPE</t>
  </si>
  <si>
    <t>AUT</t>
  </si>
  <si>
    <t>BLC</t>
  </si>
  <si>
    <t>FOE</t>
  </si>
  <si>
    <t>D</t>
  </si>
  <si>
    <t>I</t>
  </si>
  <si>
    <t>TLT</t>
  </si>
  <si>
    <t>ACP</t>
  </si>
  <si>
    <t>GE</t>
  </si>
  <si>
    <t>MZT</t>
  </si>
  <si>
    <t>code</t>
  </si>
  <si>
    <t>famille</t>
  </si>
  <si>
    <t>CPB N-1</t>
  </si>
  <si>
    <t>CPB Anticipé</t>
  </si>
  <si>
    <t>Nom</t>
  </si>
  <si>
    <t>matin/apm</t>
  </si>
  <si>
    <t>Motif</t>
  </si>
  <si>
    <t>Durée</t>
  </si>
  <si>
    <t>Date</t>
  </si>
  <si>
    <t>Total général</t>
  </si>
  <si>
    <t>Somme de Durée</t>
  </si>
  <si>
    <t>Famille</t>
  </si>
  <si>
    <t>libellé</t>
  </si>
  <si>
    <t>CONGES PAYES</t>
  </si>
  <si>
    <t>ACCIDENT DE TRAVAIL</t>
  </si>
  <si>
    <t xml:space="preserve">RTT </t>
  </si>
  <si>
    <t>ACCIDENT DE TRAJET</t>
  </si>
  <si>
    <t>FORMATION</t>
  </si>
  <si>
    <t>MATERNITE</t>
  </si>
  <si>
    <t>ALTERNANCE</t>
  </si>
  <si>
    <t>PATERNITE</t>
  </si>
  <si>
    <t>ABSENCE AUTORISEE REMUNEREE</t>
  </si>
  <si>
    <t>MI-TEMPS THERAPEUTIQUE</t>
  </si>
  <si>
    <t>ABSENCE NON REMUNEREE</t>
  </si>
  <si>
    <t>RECUPERATION PONT</t>
  </si>
  <si>
    <t>CONGES SANS SOLDE</t>
  </si>
  <si>
    <t>FERIE DE PENTECOTE</t>
  </si>
  <si>
    <t>CONGES EVENEMENT FAMILIAL</t>
  </si>
  <si>
    <t>DELEGATION</t>
  </si>
  <si>
    <t>ENFANT MALADE REMUNEREE</t>
  </si>
  <si>
    <t>BLANC</t>
  </si>
  <si>
    <t>MALADIE</t>
  </si>
  <si>
    <t xml:space="preserve">Invitation </t>
  </si>
  <si>
    <t>Déplacement (Notes de frais)</t>
  </si>
  <si>
    <t>TELETRAVAIL</t>
  </si>
  <si>
    <t>CONGES PAYES N-1</t>
  </si>
  <si>
    <t>CONGES PAYES N+1</t>
  </si>
  <si>
    <t>Années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</si>
  <si>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</si>
  <si>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</si>
  <si>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</si>
  <si>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</si>
  <si>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</si>
  <si>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</si>
  <si>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</si>
  <si>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</si>
  <si>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</si>
  <si>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</si>
  <si>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</si>
  <si>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</si>
  <si>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</si>
  <si>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deA</t>
  </si>
  <si>
    <t>aA</t>
  </si>
  <si>
    <t>deB</t>
  </si>
  <si>
    <t>aB</t>
  </si>
  <si>
    <t>deC</t>
  </si>
  <si>
    <t>aC</t>
  </si>
  <si>
    <t>Vacances de la Toussaint</t>
  </si>
  <si>
    <t>Vacances de Noël</t>
  </si>
  <si>
    <t>Vacances d'hiver</t>
  </si>
  <si>
    <t>Vacances de printemps</t>
  </si>
  <si>
    <t>Pont de l'Ascension</t>
  </si>
  <si>
    <t>Vacances d'été</t>
  </si>
  <si>
    <t>zone A</t>
  </si>
  <si>
    <t>zone B</t>
  </si>
  <si>
    <t>zone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</si>
</sst>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d\ dd/mm/yyyy"/>
    <numFmt numFmtId="166" formatCode="dd"/>
    <numFmt numFmtId="167" formatCode="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scheme val="minor"/>
    </font>
    <font>
      <b/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B6BA8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FFFF"/>
      </left>
      <right/>
      <top style="medium">
        <color rgb="FFCCCCCC"/>
      </top>
      <bottom style="medium">
        <color rgb="FFF2F2F2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5" fillId="3" borderId="15" xfId="0" applyFont="1" applyFill="1" applyBorder="1"/>
    <xf numFmtId="0" fontId="0" fillId="3" borderId="10" xfId="0" applyFill="1" applyBorder="1" applyAlignment="1">
      <alignment horizontal="right"/>
    </xf>
    <xf numFmtId="0" fontId="7" fillId="3" borderId="15" xfId="0" applyFont="1" applyFill="1" applyBorder="1"/>
    <xf numFmtId="0" fontId="0" fillId="3" borderId="17" xfId="0" applyFill="1" applyBorder="1" applyAlignment="1">
      <alignment horizontal="right"/>
    </xf>
    <xf numFmtId="0" fontId="8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0" fillId="0" borderId="0" xfId="0" applyFont="1" applyFill="1" applyBorder="1" applyAlignment="1"/>
    <xf numFmtId="0" fontId="9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/>
    </xf>
    <xf numFmtId="166" fontId="6" fillId="0" borderId="8" xfId="0" applyNumberFormat="1" applyFont="1" applyFill="1" applyBorder="1" applyAlignment="1">
      <alignment horizontal="center"/>
    </xf>
    <xf numFmtId="167" fontId="6" fillId="0" borderId="12" xfId="0" applyNumberFormat="1" applyFont="1" applyFill="1" applyBorder="1" applyAlignment="1">
      <alignment horizontal="center"/>
    </xf>
    <xf numFmtId="167" fontId="6" fillId="0" borderId="13" xfId="0" applyNumberFormat="1" applyFont="1" applyFill="1" applyBorder="1" applyAlignment="1">
      <alignment horizontal="center"/>
    </xf>
    <xf numFmtId="167" fontId="6" fillId="0" borderId="14" xfId="0" applyNumberFormat="1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0" fillId="0" borderId="0" xfId="0" applyFont="1" applyFill="1" applyAlignment="1"/>
    <xf numFmtId="0" fontId="0" fillId="0" borderId="0" xfId="0" applyAlignment="1" applyProtection="1">
      <alignment horizontal="left"/>
    </xf>
    <xf numFmtId="0" fontId="0" fillId="0" borderId="0" xfId="0" applyFill="1" applyBorder="1"/>
    <xf numFmtId="0" fontId="4" fillId="0" borderId="0" xfId="0" applyFont="1" applyFill="1" applyBorder="1" applyAlignment="1">
      <alignment vertical="center"/>
    </xf>
    <xf numFmtId="0" fontId="0" fillId="0" borderId="0" xfId="0" applyFont="1"/>
    <xf numFmtId="0" fontId="11" fillId="5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1" fillId="6" borderId="0" xfId="0" applyNumberFormat="1" applyFont="1" applyFill="1" applyBorder="1" applyAlignment="1">
      <alignment horizontal="center"/>
    </xf>
    <xf numFmtId="14" fontId="0" fillId="0" borderId="0" xfId="0" applyNumberFormat="1" applyFont="1"/>
    <xf numFmtId="0" fontId="1" fillId="6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 vertical="center" wrapText="1"/>
    </xf>
    <xf numFmtId="0" fontId="11" fillId="8" borderId="0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12" fillId="10" borderId="19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</cellXfs>
  <cellStyles count="1">
    <cellStyle name="Normal" xfId="0" builtinId="0"/>
  </cellStyles>
  <dxfs count="9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border>
        <right style="thin">
          <color auto="1"/>
        </right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1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07/relationships/slicerCache" Target="slicerCaches/slicerCache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5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4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247650</xdr:colOff>
      <xdr:row>1</xdr:row>
      <xdr:rowOff>120650</xdr:rowOff>
    </xdr:from>
    <xdr:to>
      <xdr:col>16</xdr:col>
      <xdr:colOff>704851</xdr:colOff>
      <xdr:row>24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04800"/>
              <a:ext cx="1276350" cy="427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368300</xdr:colOff>
      <xdr:row>1</xdr:row>
      <xdr:rowOff>114300</xdr:rowOff>
    </xdr:from>
    <xdr:to>
      <xdr:col>21</xdr:col>
      <xdr:colOff>120650</xdr:colOff>
      <xdr:row>24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72022" y="297744"/>
              <a:ext cx="1276350" cy="42573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660400</xdr:colOff>
      <xdr:row>1</xdr:row>
      <xdr:rowOff>120650</xdr:rowOff>
    </xdr:from>
    <xdr:to>
      <xdr:col>25</xdr:col>
      <xdr:colOff>203200</xdr:colOff>
      <xdr:row>24</xdr:row>
      <xdr:rowOff>139700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50122" y="304094"/>
              <a:ext cx="1828800" cy="42382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177800</xdr:colOff>
      <xdr:row>1</xdr:row>
      <xdr:rowOff>114300</xdr:rowOff>
    </xdr:from>
    <xdr:to>
      <xdr:col>22</xdr:col>
      <xdr:colOff>584200</xdr:colOff>
      <xdr:row>24</xdr:row>
      <xdr:rowOff>165100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522" y="297744"/>
              <a:ext cx="1168400" cy="42700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12700</xdr:colOff>
      <xdr:row>1</xdr:row>
      <xdr:rowOff>120650</xdr:rowOff>
    </xdr:from>
    <xdr:to>
      <xdr:col>19</xdr:col>
      <xdr:colOff>317500</xdr:colOff>
      <xdr:row>24</xdr:row>
      <xdr:rowOff>146050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92422" y="304094"/>
              <a:ext cx="1828800" cy="42446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32.672441087961" createdVersion="5" refreshedVersion="5" minRefreshableVersion="3" recordCount="2599">
  <cacheSource type="worksheet">
    <worksheetSource name="Tbdd"/>
  </cacheSource>
  <cacheFields count="7">
    <cacheField name="Nom" numFmtId="0">
      <sharedItems count="13">
        <s v="Sophie"/>
        <s v="Isabelle"/>
        <s v="Anthony"/>
        <s v="Louis"/>
        <s v="Patrick"/>
        <s v="Zinedine"/>
        <s v="Thierry"/>
        <s v="Sylvie"/>
        <s v="Béatrice"/>
        <s v="Lisa"/>
        <s v="Marion"/>
        <s v="Aurélie"/>
        <s v="Albert"/>
      </sharedItems>
    </cacheField>
    <cacheField name="Date" numFmtId="14">
      <sharedItems containsSemiMixedTypes="0" containsNonDate="0" containsDate="1" containsString="0" minDate="2020-01-02T00:00:00" maxDate="2021-01-01T00:00:00" count="245">
        <d v="2020-01-02T00:00:00"/>
        <d v="2020-01-14T00:00:00"/>
        <d v="2020-01-06T00:00:00"/>
        <d v="2020-01-07T00:00:00"/>
        <d v="2020-01-08T00:00:00"/>
        <d v="2020-01-09T00:00:00"/>
        <d v="2020-01-10T00:00:00"/>
        <d v="2020-01-13T00:00:00"/>
        <d v="2020-01-15T00:00:00"/>
        <d v="2020-01-16T00:00:00"/>
        <d v="2020-01-17T00:00:00"/>
        <d v="2020-01-03T00:00:00"/>
        <d v="2020-01-22T00:00:00"/>
        <d v="2020-02-19T00:00:00"/>
        <d v="2020-02-20T00:00:00"/>
        <d v="2020-02-2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1-27T00:00:00"/>
        <d v="2020-01-30T00:00:00"/>
        <d v="2020-01-31T00:00:00"/>
        <d v="2020-01-28T00:00:00"/>
        <d v="2020-02-17T00:00:00"/>
        <d v="2020-02-18T00:00:00"/>
        <d v="2020-01-23T00:00:00"/>
        <d v="2020-01-24T00:00:00"/>
        <d v="2020-01-29T00:00:00"/>
        <d v="2020-03-02T00:00:00"/>
        <d v="2020-03-17T00:00:00"/>
        <d v="2020-03-18T00:00:00"/>
        <d v="2020-03-19T00:00:00"/>
        <d v="2020-03-20T00:00:00"/>
        <d v="2020-03-16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2-27T00:00:00"/>
        <d v="2020-02-28T00:00:00"/>
        <d v="2020-02-23T00:00:00"/>
        <d v="2020-02-24T00:00:00"/>
        <d v="2020-02-29T00:00:00"/>
        <d v="2020-03-01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3-28T00:00:00"/>
        <d v="2020-03-29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01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5-23T00:00:00"/>
        <d v="2020-05-24T00:00:00"/>
        <d v="2020-05-31T00:00:00"/>
        <d v="2020-05-30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6-28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7-24T00:00:00"/>
        <d v="2020-07-27T00:00:00"/>
        <d v="2020-07-28T00:00:00"/>
        <d v="2020-07-29T00:00:00"/>
        <d v="2020-07-30T00:00:00"/>
        <d v="2020-07-31T00:00:00"/>
        <d v="2020-07-23T00:00:00"/>
        <d v="2020-08-24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9-21T00:00:00"/>
        <d v="2020-09-22T00:00:00"/>
        <d v="2020-08-25T00:00:00"/>
        <d v="2020-08-26T00:00:00"/>
        <d v="2020-08-27T00:00:00"/>
        <d v="2020-08-28T00:00:00"/>
        <d v="2020-08-23T00:00:00"/>
        <d v="2020-08-29T00:00:00"/>
        <d v="2020-08-30T00:00:00"/>
        <d v="2020-09-23T00:00:00"/>
        <d v="2020-09-24T00:00:00"/>
        <d v="2020-09-25T00:00:00"/>
        <d v="2020-10-09T00:00:00"/>
        <d v="2020-09-28T00:00:00"/>
        <d v="2020-10-05T00:00:00"/>
        <d v="2020-09-30T00:00:00"/>
        <d v="2020-10-01T00:00:00"/>
        <d v="2020-10-02T00:00:00"/>
        <d v="2020-10-06T00:00:00"/>
        <d v="2020-10-07T00:00:00"/>
        <d v="2020-10-08T00:00:00"/>
        <d v="2020-10-16T00:00:00"/>
        <d v="2020-10-23T00:00:00"/>
        <d v="2020-10-19T00:00:00"/>
        <d v="2020-10-20T00:00:00"/>
        <d v="2020-10-21T00:00:00"/>
        <d v="2020-10-22T00:00:00"/>
        <d v="2020-09-29T00:00:00"/>
        <d v="2020-10-26T00:00:00"/>
        <d v="2020-10-27T00:00:00"/>
        <d v="2020-10-28T00:00:00"/>
        <d v="2020-10-29T00:00:00"/>
        <d v="2020-10-30T00:00:00"/>
        <d v="2020-11-12T00:00:00"/>
        <d v="2020-11-13T00:00:00"/>
        <d v="2020-11-09T00:00:00"/>
        <d v="2020-11-10T00:00:00"/>
        <d v="2020-11-06T00:00:00"/>
        <d v="2020-11-20T00:00:00"/>
        <d v="2020-11-02T00:00:00"/>
        <d v="2020-10-24T00:00:00"/>
        <d v="2020-10-31T00:00:00"/>
        <d v="2020-12-21T00:00:00"/>
        <d v="2020-12-22T00:00:00"/>
        <d v="2020-12-11T00:00:00"/>
        <d v="2020-11-24T00:00:00"/>
        <d v="2020-11-27T00:00:00"/>
        <d v="2020-12-04T00:00:00"/>
        <d v="2020-12-18T00:00:00"/>
        <d v="2020-11-23T00:00:00"/>
        <d v="2020-12-01T00:00:00"/>
        <d v="2020-11-28T00:00:00"/>
        <d v="2020-11-29T00:00:00"/>
        <d v="2020-11-30T00:00:00"/>
        <d v="2020-12-23T00:00:00"/>
        <d v="2020-12-24T00:00:00"/>
        <d v="2020-12-28T00:00:00"/>
        <d v="2020-12-29T00:00:00"/>
        <d v="2020-12-30T00:00:00"/>
        <d v="2020-12-31T00:00:00"/>
      </sharedItems>
      <fieldGroup par="6" base="1">
        <rangePr groupBy="months" startDate="2020-01-02T00:00:00" endDate="2021-01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matin/apm" numFmtId="0">
      <sharedItems/>
    </cacheField>
    <cacheField name="Motif" numFmtId="0">
      <sharedItems count="13">
        <s v="CPB N-1"/>
        <s v="CPB"/>
        <s v="ALT"/>
        <s v="D"/>
        <s v="MAL"/>
        <s v="CEF"/>
        <s v="RTT"/>
        <s v="TLT"/>
        <s v="ARR"/>
        <s v="ACP"/>
        <s v="GE"/>
        <s v="CSS"/>
        <s v="CPB Anticipé"/>
      </sharedItems>
    </cacheField>
    <cacheField name="Durée" numFmtId="0">
      <sharedItems containsSemiMixedTypes="0" containsString="0" containsNumber="1" minValue="0.5" maxValue="0.5"/>
    </cacheField>
    <cacheField name="Famille" numFmtId="0">
      <sharedItems containsBlank="1" count="9">
        <s v="CP"/>
        <s v="Formation"/>
        <s v="Déplacement"/>
        <s v="Maladie/Famille"/>
        <s v="RTT"/>
        <s v="Autres"/>
        <s v="Récup."/>
        <s v="Absences"/>
        <m u="1"/>
      </sharedItems>
    </cacheField>
    <cacheField name="Années" numFmtId="0" databaseField="0">
      <fieldGroup base="1">
        <rangePr groupBy="years" startDate="2020-01-02T00:00:00" endDate="2021-01-01T00:00:00"/>
        <groupItems count="4">
          <s v="&lt;02/01/2020"/>
          <s v="2020"/>
          <s v="2021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99">
  <r>
    <x v="0"/>
    <x v="0"/>
    <s v="Absences matin"/>
    <x v="0"/>
    <n v="0.5"/>
    <x v="0"/>
  </r>
  <r>
    <x v="0"/>
    <x v="0"/>
    <s v="Absences après-midi"/>
    <x v="0"/>
    <n v="0.5"/>
    <x v="0"/>
  </r>
  <r>
    <x v="0"/>
    <x v="1"/>
    <s v="Absences matin"/>
    <x v="1"/>
    <n v="0.5"/>
    <x v="0"/>
  </r>
  <r>
    <x v="0"/>
    <x v="1"/>
    <s v="Absences après-midi"/>
    <x v="1"/>
    <n v="0.5"/>
    <x v="0"/>
  </r>
  <r>
    <x v="1"/>
    <x v="2"/>
    <s v="Absences matin"/>
    <x v="2"/>
    <n v="0.5"/>
    <x v="1"/>
  </r>
  <r>
    <x v="1"/>
    <x v="2"/>
    <s v="Absences après-midi"/>
    <x v="2"/>
    <n v="0.5"/>
    <x v="1"/>
  </r>
  <r>
    <x v="1"/>
    <x v="3"/>
    <s v="Absences matin"/>
    <x v="2"/>
    <n v="0.5"/>
    <x v="1"/>
  </r>
  <r>
    <x v="1"/>
    <x v="3"/>
    <s v="Absences après-midi"/>
    <x v="2"/>
    <n v="0.5"/>
    <x v="1"/>
  </r>
  <r>
    <x v="1"/>
    <x v="4"/>
    <s v="Absences matin"/>
    <x v="2"/>
    <n v="0.5"/>
    <x v="1"/>
  </r>
  <r>
    <x v="1"/>
    <x v="4"/>
    <s v="Absences après-midi"/>
    <x v="2"/>
    <n v="0.5"/>
    <x v="1"/>
  </r>
  <r>
    <x v="1"/>
    <x v="5"/>
    <s v="Absences matin"/>
    <x v="2"/>
    <n v="0.5"/>
    <x v="1"/>
  </r>
  <r>
    <x v="1"/>
    <x v="5"/>
    <s v="Absences après-midi"/>
    <x v="2"/>
    <n v="0.5"/>
    <x v="1"/>
  </r>
  <r>
    <x v="1"/>
    <x v="6"/>
    <s v="Absences matin"/>
    <x v="2"/>
    <n v="0.5"/>
    <x v="1"/>
  </r>
  <r>
    <x v="1"/>
    <x v="6"/>
    <s v="Absences après-midi"/>
    <x v="2"/>
    <n v="0.5"/>
    <x v="1"/>
  </r>
  <r>
    <x v="1"/>
    <x v="7"/>
    <s v="Absences matin"/>
    <x v="2"/>
    <n v="0.5"/>
    <x v="1"/>
  </r>
  <r>
    <x v="1"/>
    <x v="7"/>
    <s v="Absences après-midi"/>
    <x v="2"/>
    <n v="0.5"/>
    <x v="1"/>
  </r>
  <r>
    <x v="1"/>
    <x v="1"/>
    <s v="Absences matin"/>
    <x v="2"/>
    <n v="0.5"/>
    <x v="1"/>
  </r>
  <r>
    <x v="1"/>
    <x v="1"/>
    <s v="Absences après-midi"/>
    <x v="2"/>
    <n v="0.5"/>
    <x v="1"/>
  </r>
  <r>
    <x v="1"/>
    <x v="8"/>
    <s v="Absences matin"/>
    <x v="2"/>
    <n v="0.5"/>
    <x v="1"/>
  </r>
  <r>
    <x v="1"/>
    <x v="8"/>
    <s v="Absences après-midi"/>
    <x v="2"/>
    <n v="0.5"/>
    <x v="1"/>
  </r>
  <r>
    <x v="1"/>
    <x v="9"/>
    <s v="Absences matin"/>
    <x v="2"/>
    <n v="0.5"/>
    <x v="1"/>
  </r>
  <r>
    <x v="1"/>
    <x v="9"/>
    <s v="Absences après-midi"/>
    <x v="2"/>
    <n v="0.5"/>
    <x v="1"/>
  </r>
  <r>
    <x v="1"/>
    <x v="10"/>
    <s v="Absences matin"/>
    <x v="2"/>
    <n v="0.5"/>
    <x v="1"/>
  </r>
  <r>
    <x v="1"/>
    <x v="10"/>
    <s v="Absences après-midi"/>
    <x v="2"/>
    <n v="0.5"/>
    <x v="1"/>
  </r>
  <r>
    <x v="2"/>
    <x v="0"/>
    <s v="Absences matin"/>
    <x v="0"/>
    <n v="0.5"/>
    <x v="0"/>
  </r>
  <r>
    <x v="2"/>
    <x v="0"/>
    <s v="Absences après-midi"/>
    <x v="0"/>
    <n v="0.5"/>
    <x v="0"/>
  </r>
  <r>
    <x v="2"/>
    <x v="11"/>
    <s v="Absences matin"/>
    <x v="0"/>
    <n v="0.5"/>
    <x v="0"/>
  </r>
  <r>
    <x v="2"/>
    <x v="11"/>
    <s v="Absences après-midi"/>
    <x v="0"/>
    <n v="0.5"/>
    <x v="0"/>
  </r>
  <r>
    <x v="3"/>
    <x v="0"/>
    <s v="Absences matin"/>
    <x v="1"/>
    <n v="0.5"/>
    <x v="0"/>
  </r>
  <r>
    <x v="3"/>
    <x v="0"/>
    <s v="Absences après-midi"/>
    <x v="1"/>
    <n v="0.5"/>
    <x v="0"/>
  </r>
  <r>
    <x v="3"/>
    <x v="11"/>
    <s v="Absences matin"/>
    <x v="1"/>
    <n v="0.5"/>
    <x v="0"/>
  </r>
  <r>
    <x v="3"/>
    <x v="11"/>
    <s v="Absences après-midi"/>
    <x v="1"/>
    <n v="0.5"/>
    <x v="0"/>
  </r>
  <r>
    <x v="4"/>
    <x v="0"/>
    <s v="Absences matin"/>
    <x v="0"/>
    <n v="0.5"/>
    <x v="0"/>
  </r>
  <r>
    <x v="4"/>
    <x v="0"/>
    <s v="Absences après-midi"/>
    <x v="0"/>
    <n v="0.5"/>
    <x v="0"/>
  </r>
  <r>
    <x v="4"/>
    <x v="11"/>
    <s v="Absences matin"/>
    <x v="0"/>
    <n v="0.5"/>
    <x v="0"/>
  </r>
  <r>
    <x v="4"/>
    <x v="11"/>
    <s v="Absences après-midi"/>
    <x v="0"/>
    <n v="0.5"/>
    <x v="0"/>
  </r>
  <r>
    <x v="5"/>
    <x v="0"/>
    <s v="Absences matin"/>
    <x v="0"/>
    <n v="0.5"/>
    <x v="0"/>
  </r>
  <r>
    <x v="5"/>
    <x v="0"/>
    <s v="Absences après-midi"/>
    <x v="0"/>
    <n v="0.5"/>
    <x v="0"/>
  </r>
  <r>
    <x v="5"/>
    <x v="11"/>
    <s v="Absences matin"/>
    <x v="0"/>
    <n v="0.5"/>
    <x v="0"/>
  </r>
  <r>
    <x v="5"/>
    <x v="11"/>
    <s v="Absences après-midi"/>
    <x v="0"/>
    <n v="0.5"/>
    <x v="0"/>
  </r>
  <r>
    <x v="6"/>
    <x v="3"/>
    <s v="Absences matin"/>
    <x v="3"/>
    <n v="0.5"/>
    <x v="2"/>
  </r>
  <r>
    <x v="6"/>
    <x v="3"/>
    <s v="Absences après-midi"/>
    <x v="3"/>
    <n v="0.5"/>
    <x v="2"/>
  </r>
  <r>
    <x v="6"/>
    <x v="4"/>
    <s v="Absences matin"/>
    <x v="3"/>
    <n v="0.5"/>
    <x v="2"/>
  </r>
  <r>
    <x v="6"/>
    <x v="4"/>
    <s v="Absences après-midi"/>
    <x v="3"/>
    <n v="0.5"/>
    <x v="2"/>
  </r>
  <r>
    <x v="6"/>
    <x v="9"/>
    <s v="Absences matin"/>
    <x v="3"/>
    <n v="0.5"/>
    <x v="2"/>
  </r>
  <r>
    <x v="6"/>
    <x v="9"/>
    <s v="Absences après-midi"/>
    <x v="3"/>
    <n v="0.5"/>
    <x v="2"/>
  </r>
  <r>
    <x v="6"/>
    <x v="12"/>
    <s v="Absences matin"/>
    <x v="3"/>
    <n v="0.5"/>
    <x v="2"/>
  </r>
  <r>
    <x v="6"/>
    <x v="12"/>
    <s v="Absences après-midi"/>
    <x v="3"/>
    <n v="0.5"/>
    <x v="2"/>
  </r>
  <r>
    <x v="7"/>
    <x v="0"/>
    <s v="Absences matin"/>
    <x v="0"/>
    <n v="0.5"/>
    <x v="0"/>
  </r>
  <r>
    <x v="7"/>
    <x v="0"/>
    <s v="Absences après-midi"/>
    <x v="0"/>
    <n v="0.5"/>
    <x v="0"/>
  </r>
  <r>
    <x v="7"/>
    <x v="11"/>
    <s v="Absences matin"/>
    <x v="0"/>
    <n v="0.5"/>
    <x v="0"/>
  </r>
  <r>
    <x v="7"/>
    <x v="11"/>
    <s v="Absences après-midi"/>
    <x v="0"/>
    <n v="0.5"/>
    <x v="0"/>
  </r>
  <r>
    <x v="8"/>
    <x v="0"/>
    <s v="Absences matin"/>
    <x v="0"/>
    <n v="0.5"/>
    <x v="0"/>
  </r>
  <r>
    <x v="8"/>
    <x v="0"/>
    <s v="Absences après-midi"/>
    <x v="0"/>
    <n v="0.5"/>
    <x v="0"/>
  </r>
  <r>
    <x v="8"/>
    <x v="11"/>
    <s v="Absences matin"/>
    <x v="0"/>
    <n v="0.5"/>
    <x v="0"/>
  </r>
  <r>
    <x v="8"/>
    <x v="11"/>
    <s v="Absences après-midi"/>
    <x v="0"/>
    <n v="0.5"/>
    <x v="0"/>
  </r>
  <r>
    <x v="0"/>
    <x v="13"/>
    <s v="Absences matin"/>
    <x v="1"/>
    <n v="0.5"/>
    <x v="0"/>
  </r>
  <r>
    <x v="0"/>
    <x v="13"/>
    <s v="Absences après-midi"/>
    <x v="1"/>
    <n v="0.5"/>
    <x v="0"/>
  </r>
  <r>
    <x v="0"/>
    <x v="14"/>
    <s v="Absences matin"/>
    <x v="1"/>
    <n v="0.5"/>
    <x v="0"/>
  </r>
  <r>
    <x v="0"/>
    <x v="14"/>
    <s v="Absences après-midi"/>
    <x v="1"/>
    <n v="0.5"/>
    <x v="0"/>
  </r>
  <r>
    <x v="0"/>
    <x v="15"/>
    <s v="Absences matin"/>
    <x v="1"/>
    <n v="0.5"/>
    <x v="0"/>
  </r>
  <r>
    <x v="0"/>
    <x v="15"/>
    <s v="Absences après-midi"/>
    <x v="1"/>
    <n v="0.5"/>
    <x v="0"/>
  </r>
  <r>
    <x v="1"/>
    <x v="16"/>
    <s v="Absences matin"/>
    <x v="2"/>
    <n v="0.5"/>
    <x v="1"/>
  </r>
  <r>
    <x v="1"/>
    <x v="16"/>
    <s v="Absences après-midi"/>
    <x v="2"/>
    <n v="0.5"/>
    <x v="1"/>
  </r>
  <r>
    <x v="1"/>
    <x v="17"/>
    <s v="Absences matin"/>
    <x v="2"/>
    <n v="0.5"/>
    <x v="1"/>
  </r>
  <r>
    <x v="1"/>
    <x v="17"/>
    <s v="Absences après-midi"/>
    <x v="2"/>
    <n v="0.5"/>
    <x v="1"/>
  </r>
  <r>
    <x v="1"/>
    <x v="18"/>
    <s v="Absences matin"/>
    <x v="2"/>
    <n v="0.5"/>
    <x v="1"/>
  </r>
  <r>
    <x v="1"/>
    <x v="18"/>
    <s v="Absences après-midi"/>
    <x v="2"/>
    <n v="0.5"/>
    <x v="1"/>
  </r>
  <r>
    <x v="1"/>
    <x v="19"/>
    <s v="Absences matin"/>
    <x v="2"/>
    <n v="0.5"/>
    <x v="1"/>
  </r>
  <r>
    <x v="1"/>
    <x v="19"/>
    <s v="Absences après-midi"/>
    <x v="2"/>
    <n v="0.5"/>
    <x v="1"/>
  </r>
  <r>
    <x v="1"/>
    <x v="20"/>
    <s v="Absences matin"/>
    <x v="2"/>
    <n v="0.5"/>
    <x v="1"/>
  </r>
  <r>
    <x v="1"/>
    <x v="20"/>
    <s v="Absences après-midi"/>
    <x v="2"/>
    <n v="0.5"/>
    <x v="1"/>
  </r>
  <r>
    <x v="1"/>
    <x v="21"/>
    <s v="Absences matin"/>
    <x v="2"/>
    <n v="0.5"/>
    <x v="1"/>
  </r>
  <r>
    <x v="1"/>
    <x v="21"/>
    <s v="Absences après-midi"/>
    <x v="2"/>
    <n v="0.5"/>
    <x v="1"/>
  </r>
  <r>
    <x v="1"/>
    <x v="22"/>
    <s v="Absences matin"/>
    <x v="2"/>
    <n v="0.5"/>
    <x v="1"/>
  </r>
  <r>
    <x v="1"/>
    <x v="22"/>
    <s v="Absences après-midi"/>
    <x v="2"/>
    <n v="0.5"/>
    <x v="1"/>
  </r>
  <r>
    <x v="1"/>
    <x v="23"/>
    <s v="Absences matin"/>
    <x v="4"/>
    <n v="0.5"/>
    <x v="3"/>
  </r>
  <r>
    <x v="1"/>
    <x v="23"/>
    <s v="Absences après-midi"/>
    <x v="4"/>
    <n v="0.5"/>
    <x v="3"/>
  </r>
  <r>
    <x v="1"/>
    <x v="24"/>
    <s v="Absences matin"/>
    <x v="4"/>
    <n v="0.5"/>
    <x v="3"/>
  </r>
  <r>
    <x v="1"/>
    <x v="24"/>
    <s v="Absences après-midi"/>
    <x v="4"/>
    <n v="0.5"/>
    <x v="3"/>
  </r>
  <r>
    <x v="1"/>
    <x v="25"/>
    <s v="Absences matin"/>
    <x v="2"/>
    <n v="0.5"/>
    <x v="1"/>
  </r>
  <r>
    <x v="1"/>
    <x v="25"/>
    <s v="Absences après-midi"/>
    <x v="2"/>
    <n v="0.5"/>
    <x v="1"/>
  </r>
  <r>
    <x v="5"/>
    <x v="26"/>
    <s v="Absences matin"/>
    <x v="5"/>
    <n v="0.5"/>
    <x v="3"/>
  </r>
  <r>
    <x v="5"/>
    <x v="26"/>
    <s v="Absences après-midi"/>
    <x v="5"/>
    <n v="0.5"/>
    <x v="3"/>
  </r>
  <r>
    <x v="6"/>
    <x v="27"/>
    <s v="Absences matin"/>
    <x v="3"/>
    <n v="0.5"/>
    <x v="2"/>
  </r>
  <r>
    <x v="6"/>
    <x v="27"/>
    <s v="Absences après-midi"/>
    <x v="3"/>
    <n v="0.5"/>
    <x v="2"/>
  </r>
  <r>
    <x v="6"/>
    <x v="28"/>
    <s v="Absences matin"/>
    <x v="3"/>
    <n v="0.5"/>
    <x v="2"/>
  </r>
  <r>
    <x v="6"/>
    <x v="28"/>
    <s v="Absences après-midi"/>
    <x v="3"/>
    <n v="0.5"/>
    <x v="2"/>
  </r>
  <r>
    <x v="6"/>
    <x v="16"/>
    <s v="Absences matin"/>
    <x v="6"/>
    <n v="0.5"/>
    <x v="4"/>
  </r>
  <r>
    <x v="6"/>
    <x v="16"/>
    <s v="Absences après-midi"/>
    <x v="6"/>
    <n v="0.5"/>
    <x v="4"/>
  </r>
  <r>
    <x v="9"/>
    <x v="29"/>
    <s v="Absences matin"/>
    <x v="6"/>
    <n v="0.5"/>
    <x v="4"/>
  </r>
  <r>
    <x v="9"/>
    <x v="29"/>
    <s v="Absences après-midi"/>
    <x v="6"/>
    <n v="0.5"/>
    <x v="4"/>
  </r>
  <r>
    <x v="10"/>
    <x v="27"/>
    <s v="Absences matin"/>
    <x v="3"/>
    <n v="0.5"/>
    <x v="2"/>
  </r>
  <r>
    <x v="10"/>
    <x v="27"/>
    <s v="Absences après-midi"/>
    <x v="3"/>
    <n v="0.5"/>
    <x v="2"/>
  </r>
  <r>
    <x v="10"/>
    <x v="28"/>
    <s v="Absences matin"/>
    <x v="3"/>
    <n v="0.5"/>
    <x v="2"/>
  </r>
  <r>
    <x v="10"/>
    <x v="28"/>
    <s v="Absences après-midi"/>
    <x v="3"/>
    <n v="0.5"/>
    <x v="2"/>
  </r>
  <r>
    <x v="10"/>
    <x v="17"/>
    <s v="Absences matin"/>
    <x v="1"/>
    <n v="0.5"/>
    <x v="0"/>
  </r>
  <r>
    <x v="10"/>
    <x v="25"/>
    <s v="Absences après-midi"/>
    <x v="1"/>
    <n v="0.5"/>
    <x v="0"/>
  </r>
  <r>
    <x v="10"/>
    <x v="30"/>
    <s v="Absences matin"/>
    <x v="1"/>
    <n v="0.5"/>
    <x v="0"/>
  </r>
  <r>
    <x v="10"/>
    <x v="30"/>
    <s v="Absences après-midi"/>
    <x v="1"/>
    <n v="0.5"/>
    <x v="0"/>
  </r>
  <r>
    <x v="10"/>
    <x v="31"/>
    <s v="Absences matin"/>
    <x v="1"/>
    <n v="0.5"/>
    <x v="0"/>
  </r>
  <r>
    <x v="10"/>
    <x v="31"/>
    <s v="Absences après-midi"/>
    <x v="1"/>
    <n v="0.5"/>
    <x v="0"/>
  </r>
  <r>
    <x v="10"/>
    <x v="13"/>
    <s v="Absences matin"/>
    <x v="1"/>
    <n v="0.5"/>
    <x v="0"/>
  </r>
  <r>
    <x v="10"/>
    <x v="13"/>
    <s v="Absences après-midi"/>
    <x v="1"/>
    <n v="0.5"/>
    <x v="0"/>
  </r>
  <r>
    <x v="10"/>
    <x v="14"/>
    <s v="Absences matin"/>
    <x v="1"/>
    <n v="0.5"/>
    <x v="0"/>
  </r>
  <r>
    <x v="10"/>
    <x v="14"/>
    <s v="Absences après-midi"/>
    <x v="1"/>
    <n v="0.5"/>
    <x v="0"/>
  </r>
  <r>
    <x v="10"/>
    <x v="15"/>
    <s v="Absences matin"/>
    <x v="1"/>
    <n v="0.5"/>
    <x v="0"/>
  </r>
  <r>
    <x v="10"/>
    <x v="15"/>
    <s v="Absences après-midi"/>
    <x v="1"/>
    <n v="0.5"/>
    <x v="0"/>
  </r>
  <r>
    <x v="11"/>
    <x v="32"/>
    <s v="Absences matin"/>
    <x v="1"/>
    <n v="0.5"/>
    <x v="0"/>
  </r>
  <r>
    <x v="11"/>
    <x v="32"/>
    <s v="Absences après-midi"/>
    <x v="1"/>
    <n v="0.5"/>
    <x v="0"/>
  </r>
  <r>
    <x v="11"/>
    <x v="33"/>
    <s v="Absences matin"/>
    <x v="6"/>
    <n v="0.5"/>
    <x v="4"/>
  </r>
  <r>
    <x v="11"/>
    <x v="33"/>
    <s v="Absences après-midi"/>
    <x v="6"/>
    <n v="0.5"/>
    <x v="4"/>
  </r>
  <r>
    <x v="11"/>
    <x v="28"/>
    <s v="Absences matin"/>
    <x v="1"/>
    <n v="0.5"/>
    <x v="0"/>
  </r>
  <r>
    <x v="11"/>
    <x v="28"/>
    <s v="Absences après-midi"/>
    <x v="1"/>
    <n v="0.5"/>
    <x v="0"/>
  </r>
  <r>
    <x v="8"/>
    <x v="33"/>
    <s v="Absences matin"/>
    <x v="1"/>
    <n v="0.5"/>
    <x v="0"/>
  </r>
  <r>
    <x v="8"/>
    <x v="33"/>
    <s v="Absences après-midi"/>
    <x v="1"/>
    <n v="0.5"/>
    <x v="0"/>
  </r>
  <r>
    <x v="8"/>
    <x v="29"/>
    <s v="Absences matin"/>
    <x v="1"/>
    <n v="0.5"/>
    <x v="0"/>
  </r>
  <r>
    <x v="8"/>
    <x v="29"/>
    <s v="Absences après-midi"/>
    <x v="1"/>
    <n v="0.5"/>
    <x v="0"/>
  </r>
  <r>
    <x v="8"/>
    <x v="34"/>
    <s v="Absences matin"/>
    <x v="1"/>
    <n v="0.5"/>
    <x v="0"/>
  </r>
  <r>
    <x v="8"/>
    <x v="34"/>
    <s v="Absences après-midi"/>
    <x v="1"/>
    <n v="0.5"/>
    <x v="0"/>
  </r>
  <r>
    <x v="8"/>
    <x v="27"/>
    <s v="Absences matin"/>
    <x v="1"/>
    <n v="0.5"/>
    <x v="0"/>
  </r>
  <r>
    <x v="8"/>
    <x v="27"/>
    <s v="Absences après-midi"/>
    <x v="1"/>
    <n v="0.5"/>
    <x v="0"/>
  </r>
  <r>
    <x v="8"/>
    <x v="28"/>
    <s v="Absences matin"/>
    <x v="1"/>
    <n v="0.5"/>
    <x v="0"/>
  </r>
  <r>
    <x v="8"/>
    <x v="28"/>
    <s v="Absences après-midi"/>
    <x v="1"/>
    <n v="0.5"/>
    <x v="0"/>
  </r>
  <r>
    <x v="12"/>
    <x v="35"/>
    <s v="Absences matin"/>
    <x v="6"/>
    <n v="0.5"/>
    <x v="4"/>
  </r>
  <r>
    <x v="12"/>
    <x v="35"/>
    <s v="Absences après-midi"/>
    <x v="6"/>
    <n v="0.5"/>
    <x v="4"/>
  </r>
  <r>
    <x v="12"/>
    <x v="36"/>
    <s v="Absences matin"/>
    <x v="7"/>
    <n v="0.5"/>
    <x v="5"/>
  </r>
  <r>
    <x v="12"/>
    <x v="36"/>
    <s v="Absences après-midi"/>
    <x v="7"/>
    <n v="0.5"/>
    <x v="5"/>
  </r>
  <r>
    <x v="12"/>
    <x v="37"/>
    <s v="Absences matin"/>
    <x v="7"/>
    <n v="0.5"/>
    <x v="5"/>
  </r>
  <r>
    <x v="12"/>
    <x v="37"/>
    <s v="Absences après-midi"/>
    <x v="7"/>
    <n v="0.5"/>
    <x v="5"/>
  </r>
  <r>
    <x v="12"/>
    <x v="38"/>
    <s v="Absences matin"/>
    <x v="7"/>
    <n v="0.5"/>
    <x v="5"/>
  </r>
  <r>
    <x v="12"/>
    <x v="38"/>
    <s v="Absences après-midi"/>
    <x v="7"/>
    <n v="0.5"/>
    <x v="5"/>
  </r>
  <r>
    <x v="12"/>
    <x v="39"/>
    <s v="Absences matin"/>
    <x v="7"/>
    <n v="0.5"/>
    <x v="5"/>
  </r>
  <r>
    <x v="12"/>
    <x v="39"/>
    <s v="Absences après-midi"/>
    <x v="7"/>
    <n v="0.5"/>
    <x v="5"/>
  </r>
  <r>
    <x v="0"/>
    <x v="40"/>
    <s v="Absences matin"/>
    <x v="1"/>
    <n v="0.5"/>
    <x v="0"/>
  </r>
  <r>
    <x v="0"/>
    <x v="40"/>
    <s v="Absences après-midi"/>
    <x v="1"/>
    <n v="0.5"/>
    <x v="0"/>
  </r>
  <r>
    <x v="0"/>
    <x v="36"/>
    <s v="Absences matin"/>
    <x v="7"/>
    <n v="0.5"/>
    <x v="5"/>
  </r>
  <r>
    <x v="0"/>
    <x v="36"/>
    <s v="Absences après-midi"/>
    <x v="7"/>
    <n v="0.5"/>
    <x v="5"/>
  </r>
  <r>
    <x v="0"/>
    <x v="37"/>
    <s v="Absences matin"/>
    <x v="7"/>
    <n v="0.5"/>
    <x v="5"/>
  </r>
  <r>
    <x v="0"/>
    <x v="37"/>
    <s v="Absences après-midi"/>
    <x v="7"/>
    <n v="0.5"/>
    <x v="5"/>
  </r>
  <r>
    <x v="0"/>
    <x v="38"/>
    <s v="Absences matin"/>
    <x v="7"/>
    <n v="0.5"/>
    <x v="5"/>
  </r>
  <r>
    <x v="0"/>
    <x v="38"/>
    <s v="Absences après-midi"/>
    <x v="7"/>
    <n v="0.5"/>
    <x v="5"/>
  </r>
  <r>
    <x v="0"/>
    <x v="39"/>
    <s v="Absences matin"/>
    <x v="7"/>
    <n v="0.5"/>
    <x v="5"/>
  </r>
  <r>
    <x v="0"/>
    <x v="39"/>
    <s v="Absences après-midi"/>
    <x v="7"/>
    <n v="0.5"/>
    <x v="5"/>
  </r>
  <r>
    <x v="1"/>
    <x v="35"/>
    <s v="Absences matin"/>
    <x v="2"/>
    <n v="0.5"/>
    <x v="1"/>
  </r>
  <r>
    <x v="1"/>
    <x v="35"/>
    <s v="Absences après-midi"/>
    <x v="2"/>
    <n v="0.5"/>
    <x v="1"/>
  </r>
  <r>
    <x v="1"/>
    <x v="41"/>
    <s v="Absences matin"/>
    <x v="2"/>
    <n v="0.5"/>
    <x v="1"/>
  </r>
  <r>
    <x v="1"/>
    <x v="41"/>
    <s v="Absences après-midi"/>
    <x v="2"/>
    <n v="0.5"/>
    <x v="1"/>
  </r>
  <r>
    <x v="1"/>
    <x v="42"/>
    <s v="Absences matin"/>
    <x v="2"/>
    <n v="0.5"/>
    <x v="1"/>
  </r>
  <r>
    <x v="1"/>
    <x v="42"/>
    <s v="Absences après-midi"/>
    <x v="2"/>
    <n v="0.5"/>
    <x v="1"/>
  </r>
  <r>
    <x v="1"/>
    <x v="43"/>
    <s v="Absences matin"/>
    <x v="2"/>
    <n v="0.5"/>
    <x v="1"/>
  </r>
  <r>
    <x v="1"/>
    <x v="43"/>
    <s v="Absences après-midi"/>
    <x v="2"/>
    <n v="0.5"/>
    <x v="1"/>
  </r>
  <r>
    <x v="1"/>
    <x v="44"/>
    <s v="Absences matin"/>
    <x v="2"/>
    <n v="0.5"/>
    <x v="1"/>
  </r>
  <r>
    <x v="1"/>
    <x v="44"/>
    <s v="Absences après-midi"/>
    <x v="2"/>
    <n v="0.5"/>
    <x v="1"/>
  </r>
  <r>
    <x v="1"/>
    <x v="45"/>
    <s v="Absences matin"/>
    <x v="2"/>
    <n v="0.5"/>
    <x v="1"/>
  </r>
  <r>
    <x v="1"/>
    <x v="45"/>
    <s v="Absences après-midi"/>
    <x v="2"/>
    <n v="0.5"/>
    <x v="1"/>
  </r>
  <r>
    <x v="1"/>
    <x v="46"/>
    <s v="Absences matin"/>
    <x v="2"/>
    <n v="0.5"/>
    <x v="1"/>
  </r>
  <r>
    <x v="1"/>
    <x v="46"/>
    <s v="Absences après-midi"/>
    <x v="2"/>
    <n v="0.5"/>
    <x v="1"/>
  </r>
  <r>
    <x v="1"/>
    <x v="47"/>
    <s v="Absences matin"/>
    <x v="2"/>
    <n v="0.5"/>
    <x v="1"/>
  </r>
  <r>
    <x v="1"/>
    <x v="47"/>
    <s v="Absences après-midi"/>
    <x v="2"/>
    <n v="0.5"/>
    <x v="1"/>
  </r>
  <r>
    <x v="1"/>
    <x v="48"/>
    <s v="Absences matin"/>
    <x v="2"/>
    <n v="0.5"/>
    <x v="1"/>
  </r>
  <r>
    <x v="1"/>
    <x v="48"/>
    <s v="Absences après-midi"/>
    <x v="2"/>
    <n v="0.5"/>
    <x v="1"/>
  </r>
  <r>
    <x v="1"/>
    <x v="49"/>
    <s v="Absences matin"/>
    <x v="2"/>
    <n v="0.5"/>
    <x v="1"/>
  </r>
  <r>
    <x v="1"/>
    <x v="49"/>
    <s v="Absences après-midi"/>
    <x v="2"/>
    <n v="0.5"/>
    <x v="1"/>
  </r>
  <r>
    <x v="1"/>
    <x v="36"/>
    <s v="Absences matin"/>
    <x v="7"/>
    <n v="0.5"/>
    <x v="5"/>
  </r>
  <r>
    <x v="1"/>
    <x v="36"/>
    <s v="Absences après-midi"/>
    <x v="7"/>
    <n v="0.5"/>
    <x v="5"/>
  </r>
  <r>
    <x v="1"/>
    <x v="37"/>
    <s v="Absences matin"/>
    <x v="7"/>
    <n v="0.5"/>
    <x v="5"/>
  </r>
  <r>
    <x v="1"/>
    <x v="37"/>
    <s v="Absences après-midi"/>
    <x v="7"/>
    <n v="0.5"/>
    <x v="5"/>
  </r>
  <r>
    <x v="1"/>
    <x v="38"/>
    <s v="Absences matin"/>
    <x v="7"/>
    <n v="0.5"/>
    <x v="5"/>
  </r>
  <r>
    <x v="1"/>
    <x v="38"/>
    <s v="Absences après-midi"/>
    <x v="7"/>
    <n v="0.5"/>
    <x v="5"/>
  </r>
  <r>
    <x v="1"/>
    <x v="39"/>
    <s v="Absences matin"/>
    <x v="7"/>
    <n v="0.5"/>
    <x v="5"/>
  </r>
  <r>
    <x v="1"/>
    <x v="39"/>
    <s v="Absences après-midi"/>
    <x v="7"/>
    <n v="0.5"/>
    <x v="5"/>
  </r>
  <r>
    <x v="2"/>
    <x v="35"/>
    <s v="Absences matin"/>
    <x v="6"/>
    <n v="0.5"/>
    <x v="4"/>
  </r>
  <r>
    <x v="2"/>
    <x v="35"/>
    <s v="Absences après-midi"/>
    <x v="6"/>
    <n v="0.5"/>
    <x v="4"/>
  </r>
  <r>
    <x v="2"/>
    <x v="44"/>
    <s v="Absences après-midi"/>
    <x v="6"/>
    <n v="0.5"/>
    <x v="4"/>
  </r>
  <r>
    <x v="2"/>
    <x v="36"/>
    <s v="Absences matin"/>
    <x v="7"/>
    <n v="0.5"/>
    <x v="5"/>
  </r>
  <r>
    <x v="2"/>
    <x v="36"/>
    <s v="Absences après-midi"/>
    <x v="7"/>
    <n v="0.5"/>
    <x v="5"/>
  </r>
  <r>
    <x v="2"/>
    <x v="37"/>
    <s v="Absences matin"/>
    <x v="7"/>
    <n v="0.5"/>
    <x v="5"/>
  </r>
  <r>
    <x v="2"/>
    <x v="37"/>
    <s v="Absences après-midi"/>
    <x v="7"/>
    <n v="0.5"/>
    <x v="5"/>
  </r>
  <r>
    <x v="2"/>
    <x v="38"/>
    <s v="Absences matin"/>
    <x v="7"/>
    <n v="0.5"/>
    <x v="5"/>
  </r>
  <r>
    <x v="2"/>
    <x v="38"/>
    <s v="Absences après-midi"/>
    <x v="7"/>
    <n v="0.5"/>
    <x v="5"/>
  </r>
  <r>
    <x v="2"/>
    <x v="39"/>
    <s v="Absences matin"/>
    <x v="7"/>
    <n v="0.5"/>
    <x v="5"/>
  </r>
  <r>
    <x v="2"/>
    <x v="39"/>
    <s v="Absences après-midi"/>
    <x v="7"/>
    <n v="0.5"/>
    <x v="5"/>
  </r>
  <r>
    <x v="3"/>
    <x v="36"/>
    <s v="Absences matin"/>
    <x v="7"/>
    <n v="0.5"/>
    <x v="5"/>
  </r>
  <r>
    <x v="3"/>
    <x v="36"/>
    <s v="Absences après-midi"/>
    <x v="7"/>
    <n v="0.5"/>
    <x v="5"/>
  </r>
  <r>
    <x v="3"/>
    <x v="37"/>
    <s v="Absences matin"/>
    <x v="7"/>
    <n v="0.5"/>
    <x v="5"/>
  </r>
  <r>
    <x v="3"/>
    <x v="37"/>
    <s v="Absences après-midi"/>
    <x v="7"/>
    <n v="0.5"/>
    <x v="5"/>
  </r>
  <r>
    <x v="3"/>
    <x v="38"/>
    <s v="Absences matin"/>
    <x v="7"/>
    <n v="0.5"/>
    <x v="5"/>
  </r>
  <r>
    <x v="3"/>
    <x v="38"/>
    <s v="Absences après-midi"/>
    <x v="7"/>
    <n v="0.5"/>
    <x v="5"/>
  </r>
  <r>
    <x v="3"/>
    <x v="39"/>
    <s v="Absences matin"/>
    <x v="7"/>
    <n v="0.5"/>
    <x v="5"/>
  </r>
  <r>
    <x v="3"/>
    <x v="39"/>
    <s v="Absences après-midi"/>
    <x v="7"/>
    <n v="0.5"/>
    <x v="5"/>
  </r>
  <r>
    <x v="4"/>
    <x v="36"/>
    <s v="Absences matin"/>
    <x v="7"/>
    <n v="0.5"/>
    <x v="5"/>
  </r>
  <r>
    <x v="4"/>
    <x v="36"/>
    <s v="Absences après-midi"/>
    <x v="7"/>
    <n v="0.5"/>
    <x v="5"/>
  </r>
  <r>
    <x v="4"/>
    <x v="37"/>
    <s v="Absences matin"/>
    <x v="7"/>
    <n v="0.5"/>
    <x v="5"/>
  </r>
  <r>
    <x v="4"/>
    <x v="37"/>
    <s v="Absences après-midi"/>
    <x v="7"/>
    <n v="0.5"/>
    <x v="5"/>
  </r>
  <r>
    <x v="4"/>
    <x v="38"/>
    <s v="Absences matin"/>
    <x v="7"/>
    <n v="0.5"/>
    <x v="5"/>
  </r>
  <r>
    <x v="4"/>
    <x v="38"/>
    <s v="Absences après-midi"/>
    <x v="7"/>
    <n v="0.5"/>
    <x v="5"/>
  </r>
  <r>
    <x v="4"/>
    <x v="39"/>
    <s v="Absences matin"/>
    <x v="7"/>
    <n v="0.5"/>
    <x v="5"/>
  </r>
  <r>
    <x v="4"/>
    <x v="39"/>
    <s v="Absences après-midi"/>
    <x v="7"/>
    <n v="0.5"/>
    <x v="5"/>
  </r>
  <r>
    <x v="5"/>
    <x v="42"/>
    <s v="Absences après-midi"/>
    <x v="8"/>
    <n v="0.5"/>
    <x v="6"/>
  </r>
  <r>
    <x v="5"/>
    <x v="45"/>
    <s v="Absences matin"/>
    <x v="1"/>
    <n v="0.5"/>
    <x v="0"/>
  </r>
  <r>
    <x v="5"/>
    <x v="45"/>
    <s v="Absences après-midi"/>
    <x v="1"/>
    <n v="0.5"/>
    <x v="0"/>
  </r>
  <r>
    <x v="5"/>
    <x v="46"/>
    <s v="Absences matin"/>
    <x v="1"/>
    <n v="0.5"/>
    <x v="0"/>
  </r>
  <r>
    <x v="5"/>
    <x v="46"/>
    <s v="Absences après-midi"/>
    <x v="1"/>
    <n v="0.5"/>
    <x v="0"/>
  </r>
  <r>
    <x v="5"/>
    <x v="47"/>
    <s v="Absences matin"/>
    <x v="1"/>
    <n v="0.5"/>
    <x v="0"/>
  </r>
  <r>
    <x v="5"/>
    <x v="47"/>
    <s v="Absences après-midi"/>
    <x v="1"/>
    <n v="0.5"/>
    <x v="0"/>
  </r>
  <r>
    <x v="5"/>
    <x v="48"/>
    <s v="Absences matin"/>
    <x v="1"/>
    <n v="0.5"/>
    <x v="0"/>
  </r>
  <r>
    <x v="5"/>
    <x v="48"/>
    <s v="Absences après-midi"/>
    <x v="1"/>
    <n v="0.5"/>
    <x v="0"/>
  </r>
  <r>
    <x v="5"/>
    <x v="49"/>
    <s v="Absences matin"/>
    <x v="1"/>
    <n v="0.5"/>
    <x v="0"/>
  </r>
  <r>
    <x v="5"/>
    <x v="49"/>
    <s v="Absences après-midi"/>
    <x v="1"/>
    <n v="0.5"/>
    <x v="0"/>
  </r>
  <r>
    <x v="5"/>
    <x v="40"/>
    <s v="Absences matin"/>
    <x v="8"/>
    <n v="0.5"/>
    <x v="6"/>
  </r>
  <r>
    <x v="5"/>
    <x v="40"/>
    <s v="Absences après-midi"/>
    <x v="8"/>
    <n v="0.5"/>
    <x v="6"/>
  </r>
  <r>
    <x v="5"/>
    <x v="36"/>
    <s v="Absences matin"/>
    <x v="8"/>
    <n v="0.5"/>
    <x v="6"/>
  </r>
  <r>
    <x v="5"/>
    <x v="36"/>
    <s v="Absences après-midi"/>
    <x v="8"/>
    <n v="0.5"/>
    <x v="6"/>
  </r>
  <r>
    <x v="5"/>
    <x v="37"/>
    <s v="Absences matin"/>
    <x v="8"/>
    <n v="0.5"/>
    <x v="6"/>
  </r>
  <r>
    <x v="5"/>
    <x v="37"/>
    <s v="Absences après-midi"/>
    <x v="8"/>
    <n v="0.5"/>
    <x v="6"/>
  </r>
  <r>
    <x v="5"/>
    <x v="38"/>
    <s v="Absences matin"/>
    <x v="7"/>
    <n v="0.5"/>
    <x v="5"/>
  </r>
  <r>
    <x v="5"/>
    <x v="38"/>
    <s v="Absences après-midi"/>
    <x v="7"/>
    <n v="0.5"/>
    <x v="5"/>
  </r>
  <r>
    <x v="5"/>
    <x v="39"/>
    <s v="Absences matin"/>
    <x v="7"/>
    <n v="0.5"/>
    <x v="5"/>
  </r>
  <r>
    <x v="5"/>
    <x v="39"/>
    <s v="Absences après-midi"/>
    <x v="7"/>
    <n v="0.5"/>
    <x v="5"/>
  </r>
  <r>
    <x v="6"/>
    <x v="35"/>
    <s v="Absences matin"/>
    <x v="6"/>
    <n v="0.5"/>
    <x v="4"/>
  </r>
  <r>
    <x v="6"/>
    <x v="35"/>
    <s v="Absences après-midi"/>
    <x v="6"/>
    <n v="0.5"/>
    <x v="4"/>
  </r>
  <r>
    <x v="6"/>
    <x v="41"/>
    <s v="Absences matin"/>
    <x v="4"/>
    <n v="0.5"/>
    <x v="3"/>
  </r>
  <r>
    <x v="6"/>
    <x v="41"/>
    <s v="Absences après-midi"/>
    <x v="4"/>
    <n v="0.5"/>
    <x v="3"/>
  </r>
  <r>
    <x v="6"/>
    <x v="42"/>
    <s v="Absences matin"/>
    <x v="4"/>
    <n v="0.5"/>
    <x v="3"/>
  </r>
  <r>
    <x v="6"/>
    <x v="42"/>
    <s v="Absences après-midi"/>
    <x v="4"/>
    <n v="0.5"/>
    <x v="3"/>
  </r>
  <r>
    <x v="6"/>
    <x v="36"/>
    <s v="Absences matin"/>
    <x v="7"/>
    <n v="0.5"/>
    <x v="5"/>
  </r>
  <r>
    <x v="6"/>
    <x v="36"/>
    <s v="Absences après-midi"/>
    <x v="7"/>
    <n v="0.5"/>
    <x v="5"/>
  </r>
  <r>
    <x v="6"/>
    <x v="37"/>
    <s v="Absences matin"/>
    <x v="7"/>
    <n v="0.5"/>
    <x v="5"/>
  </r>
  <r>
    <x v="6"/>
    <x v="37"/>
    <s v="Absences après-midi"/>
    <x v="7"/>
    <n v="0.5"/>
    <x v="5"/>
  </r>
  <r>
    <x v="6"/>
    <x v="38"/>
    <s v="Absences matin"/>
    <x v="7"/>
    <n v="0.5"/>
    <x v="5"/>
  </r>
  <r>
    <x v="6"/>
    <x v="38"/>
    <s v="Absences après-midi"/>
    <x v="7"/>
    <n v="0.5"/>
    <x v="5"/>
  </r>
  <r>
    <x v="6"/>
    <x v="39"/>
    <s v="Absences matin"/>
    <x v="7"/>
    <n v="0.5"/>
    <x v="5"/>
  </r>
  <r>
    <x v="6"/>
    <x v="39"/>
    <s v="Absences après-midi"/>
    <x v="7"/>
    <n v="0.5"/>
    <x v="5"/>
  </r>
  <r>
    <x v="9"/>
    <x v="50"/>
    <s v="Absences matin"/>
    <x v="6"/>
    <n v="0.5"/>
    <x v="4"/>
  </r>
  <r>
    <x v="9"/>
    <x v="50"/>
    <s v="Absences après-midi"/>
    <x v="6"/>
    <n v="0.5"/>
    <x v="4"/>
  </r>
  <r>
    <x v="9"/>
    <x v="51"/>
    <s v="Absences matin"/>
    <x v="1"/>
    <n v="0.5"/>
    <x v="0"/>
  </r>
  <r>
    <x v="9"/>
    <x v="51"/>
    <s v="Absences après-midi"/>
    <x v="1"/>
    <n v="0.5"/>
    <x v="0"/>
  </r>
  <r>
    <x v="9"/>
    <x v="36"/>
    <s v="Absences matin"/>
    <x v="7"/>
    <n v="0.5"/>
    <x v="5"/>
  </r>
  <r>
    <x v="9"/>
    <x v="36"/>
    <s v="Absences après-midi"/>
    <x v="7"/>
    <n v="0.5"/>
    <x v="5"/>
  </r>
  <r>
    <x v="9"/>
    <x v="37"/>
    <s v="Absences matin"/>
    <x v="7"/>
    <n v="0.5"/>
    <x v="5"/>
  </r>
  <r>
    <x v="9"/>
    <x v="37"/>
    <s v="Absences après-midi"/>
    <x v="7"/>
    <n v="0.5"/>
    <x v="5"/>
  </r>
  <r>
    <x v="9"/>
    <x v="38"/>
    <s v="Absences matin"/>
    <x v="7"/>
    <n v="0.5"/>
    <x v="5"/>
  </r>
  <r>
    <x v="9"/>
    <x v="38"/>
    <s v="Absences après-midi"/>
    <x v="7"/>
    <n v="0.5"/>
    <x v="5"/>
  </r>
  <r>
    <x v="9"/>
    <x v="39"/>
    <s v="Absences matin"/>
    <x v="7"/>
    <n v="0.5"/>
    <x v="5"/>
  </r>
  <r>
    <x v="9"/>
    <x v="39"/>
    <s v="Absences après-midi"/>
    <x v="7"/>
    <n v="0.5"/>
    <x v="5"/>
  </r>
  <r>
    <x v="10"/>
    <x v="36"/>
    <s v="Absences matin"/>
    <x v="7"/>
    <n v="0.5"/>
    <x v="5"/>
  </r>
  <r>
    <x v="10"/>
    <x v="36"/>
    <s v="Absences après-midi"/>
    <x v="7"/>
    <n v="0.5"/>
    <x v="5"/>
  </r>
  <r>
    <x v="10"/>
    <x v="37"/>
    <s v="Absences matin"/>
    <x v="7"/>
    <n v="0.5"/>
    <x v="5"/>
  </r>
  <r>
    <x v="10"/>
    <x v="37"/>
    <s v="Absences après-midi"/>
    <x v="7"/>
    <n v="0.5"/>
    <x v="5"/>
  </r>
  <r>
    <x v="10"/>
    <x v="38"/>
    <s v="Absences matin"/>
    <x v="7"/>
    <n v="0.5"/>
    <x v="5"/>
  </r>
  <r>
    <x v="10"/>
    <x v="38"/>
    <s v="Absences après-midi"/>
    <x v="7"/>
    <n v="0.5"/>
    <x v="5"/>
  </r>
  <r>
    <x v="10"/>
    <x v="39"/>
    <s v="Absences matin"/>
    <x v="7"/>
    <n v="0.5"/>
    <x v="5"/>
  </r>
  <r>
    <x v="10"/>
    <x v="39"/>
    <s v="Absences après-midi"/>
    <x v="7"/>
    <n v="0.5"/>
    <x v="5"/>
  </r>
  <r>
    <x v="7"/>
    <x v="49"/>
    <s v="Absences matin"/>
    <x v="6"/>
    <n v="0.5"/>
    <x v="4"/>
  </r>
  <r>
    <x v="7"/>
    <x v="49"/>
    <s v="Absences après-midi"/>
    <x v="6"/>
    <n v="0.5"/>
    <x v="4"/>
  </r>
  <r>
    <x v="7"/>
    <x v="40"/>
    <s v="Absences matin"/>
    <x v="1"/>
    <n v="0.5"/>
    <x v="0"/>
  </r>
  <r>
    <x v="7"/>
    <x v="40"/>
    <s v="Absences après-midi"/>
    <x v="1"/>
    <n v="0.5"/>
    <x v="0"/>
  </r>
  <r>
    <x v="7"/>
    <x v="36"/>
    <s v="Absences matin"/>
    <x v="1"/>
    <n v="0.5"/>
    <x v="0"/>
  </r>
  <r>
    <x v="7"/>
    <x v="36"/>
    <s v="Absences après-midi"/>
    <x v="1"/>
    <n v="0.5"/>
    <x v="0"/>
  </r>
  <r>
    <x v="7"/>
    <x v="37"/>
    <s v="Absences matin"/>
    <x v="1"/>
    <n v="0.5"/>
    <x v="0"/>
  </r>
  <r>
    <x v="7"/>
    <x v="37"/>
    <s v="Absences après-midi"/>
    <x v="1"/>
    <n v="0.5"/>
    <x v="0"/>
  </r>
  <r>
    <x v="7"/>
    <x v="38"/>
    <s v="Absences matin"/>
    <x v="1"/>
    <n v="0.5"/>
    <x v="0"/>
  </r>
  <r>
    <x v="7"/>
    <x v="38"/>
    <s v="Absences après-midi"/>
    <x v="1"/>
    <n v="0.5"/>
    <x v="0"/>
  </r>
  <r>
    <x v="7"/>
    <x v="39"/>
    <s v="Absences matin"/>
    <x v="1"/>
    <n v="0.5"/>
    <x v="0"/>
  </r>
  <r>
    <x v="7"/>
    <x v="39"/>
    <s v="Absences après-midi"/>
    <x v="1"/>
    <n v="0.5"/>
    <x v="0"/>
  </r>
  <r>
    <x v="11"/>
    <x v="52"/>
    <s v="Absences matin"/>
    <x v="1"/>
    <n v="0.5"/>
    <x v="0"/>
  </r>
  <r>
    <x v="11"/>
    <x v="52"/>
    <s v="Absences après-midi"/>
    <x v="1"/>
    <n v="0.5"/>
    <x v="0"/>
  </r>
  <r>
    <x v="11"/>
    <x v="53"/>
    <s v="Absences matin"/>
    <x v="6"/>
    <n v="0.5"/>
    <x v="4"/>
  </r>
  <r>
    <x v="11"/>
    <x v="53"/>
    <s v="Absences après-midi"/>
    <x v="6"/>
    <n v="0.5"/>
    <x v="4"/>
  </r>
  <r>
    <x v="11"/>
    <x v="35"/>
    <s v="Absences matin"/>
    <x v="1"/>
    <n v="0.5"/>
    <x v="0"/>
  </r>
  <r>
    <x v="11"/>
    <x v="35"/>
    <s v="Absences après-midi"/>
    <x v="1"/>
    <n v="0.5"/>
    <x v="0"/>
  </r>
  <r>
    <x v="8"/>
    <x v="53"/>
    <s v="Absences matin"/>
    <x v="1"/>
    <n v="0.5"/>
    <x v="0"/>
  </r>
  <r>
    <x v="8"/>
    <x v="53"/>
    <s v="Absences après-midi"/>
    <x v="1"/>
    <n v="0.5"/>
    <x v="0"/>
  </r>
  <r>
    <x v="8"/>
    <x v="51"/>
    <s v="Absences matin"/>
    <x v="1"/>
    <n v="0.5"/>
    <x v="0"/>
  </r>
  <r>
    <x v="8"/>
    <x v="51"/>
    <s v="Absences après-midi"/>
    <x v="1"/>
    <n v="0.5"/>
    <x v="0"/>
  </r>
  <r>
    <x v="8"/>
    <x v="54"/>
    <s v="Absences matin"/>
    <x v="1"/>
    <n v="0.5"/>
    <x v="0"/>
  </r>
  <r>
    <x v="8"/>
    <x v="54"/>
    <s v="Absences après-midi"/>
    <x v="1"/>
    <n v="0.5"/>
    <x v="0"/>
  </r>
  <r>
    <x v="8"/>
    <x v="55"/>
    <s v="Absences matin"/>
    <x v="1"/>
    <n v="0.5"/>
    <x v="0"/>
  </r>
  <r>
    <x v="8"/>
    <x v="55"/>
    <s v="Absences après-midi"/>
    <x v="1"/>
    <n v="0.5"/>
    <x v="0"/>
  </r>
  <r>
    <x v="8"/>
    <x v="35"/>
    <s v="Absences matin"/>
    <x v="1"/>
    <n v="0.5"/>
    <x v="0"/>
  </r>
  <r>
    <x v="8"/>
    <x v="35"/>
    <s v="Absences après-midi"/>
    <x v="1"/>
    <n v="0.5"/>
    <x v="0"/>
  </r>
  <r>
    <x v="12"/>
    <x v="56"/>
    <s v="Absences matin"/>
    <x v="7"/>
    <n v="0.5"/>
    <x v="5"/>
  </r>
  <r>
    <x v="12"/>
    <x v="56"/>
    <s v="Absences après-midi"/>
    <x v="7"/>
    <n v="0.5"/>
    <x v="5"/>
  </r>
  <r>
    <x v="12"/>
    <x v="57"/>
    <s v="Absences matin"/>
    <x v="7"/>
    <n v="0.5"/>
    <x v="5"/>
  </r>
  <r>
    <x v="12"/>
    <x v="57"/>
    <s v="Absences après-midi"/>
    <x v="7"/>
    <n v="0.5"/>
    <x v="5"/>
  </r>
  <r>
    <x v="12"/>
    <x v="58"/>
    <s v="Absences matin"/>
    <x v="7"/>
    <n v="0.5"/>
    <x v="5"/>
  </r>
  <r>
    <x v="12"/>
    <x v="58"/>
    <s v="Absences après-midi"/>
    <x v="7"/>
    <n v="0.5"/>
    <x v="5"/>
  </r>
  <r>
    <x v="12"/>
    <x v="59"/>
    <s v="Absences matin"/>
    <x v="7"/>
    <n v="0.5"/>
    <x v="5"/>
  </r>
  <r>
    <x v="12"/>
    <x v="59"/>
    <s v="Absences après-midi"/>
    <x v="7"/>
    <n v="0.5"/>
    <x v="5"/>
  </r>
  <r>
    <x v="12"/>
    <x v="60"/>
    <s v="Absences matin"/>
    <x v="7"/>
    <n v="0.5"/>
    <x v="5"/>
  </r>
  <r>
    <x v="12"/>
    <x v="60"/>
    <s v="Absences après-midi"/>
    <x v="7"/>
    <n v="0.5"/>
    <x v="5"/>
  </r>
  <r>
    <x v="12"/>
    <x v="61"/>
    <s v="Absences matin"/>
    <x v="7"/>
    <n v="0.5"/>
    <x v="5"/>
  </r>
  <r>
    <x v="12"/>
    <x v="61"/>
    <s v="Absences après-midi"/>
    <x v="7"/>
    <n v="0.5"/>
    <x v="5"/>
  </r>
  <r>
    <x v="12"/>
    <x v="62"/>
    <s v="Absences matin"/>
    <x v="7"/>
    <n v="0.5"/>
    <x v="5"/>
  </r>
  <r>
    <x v="12"/>
    <x v="62"/>
    <s v="Absences après-midi"/>
    <x v="7"/>
    <n v="0.5"/>
    <x v="5"/>
  </r>
  <r>
    <x v="12"/>
    <x v="63"/>
    <s v="Absences matin"/>
    <x v="7"/>
    <n v="0.5"/>
    <x v="5"/>
  </r>
  <r>
    <x v="12"/>
    <x v="63"/>
    <s v="Absences après-midi"/>
    <x v="7"/>
    <n v="0.5"/>
    <x v="5"/>
  </r>
  <r>
    <x v="12"/>
    <x v="64"/>
    <s v="Absences matin"/>
    <x v="7"/>
    <n v="0.5"/>
    <x v="5"/>
  </r>
  <r>
    <x v="12"/>
    <x v="64"/>
    <s v="Absences après-midi"/>
    <x v="7"/>
    <n v="0.5"/>
    <x v="5"/>
  </r>
  <r>
    <x v="12"/>
    <x v="65"/>
    <s v="Absences matin"/>
    <x v="7"/>
    <n v="0.5"/>
    <x v="5"/>
  </r>
  <r>
    <x v="12"/>
    <x v="65"/>
    <s v="Absences après-midi"/>
    <x v="7"/>
    <n v="0.5"/>
    <x v="5"/>
  </r>
  <r>
    <x v="12"/>
    <x v="66"/>
    <s v="Absences matin"/>
    <x v="7"/>
    <n v="0.5"/>
    <x v="5"/>
  </r>
  <r>
    <x v="12"/>
    <x v="66"/>
    <s v="Absences après-midi"/>
    <x v="7"/>
    <n v="0.5"/>
    <x v="5"/>
  </r>
  <r>
    <x v="12"/>
    <x v="67"/>
    <s v="Absences matin"/>
    <x v="7"/>
    <n v="0.5"/>
    <x v="5"/>
  </r>
  <r>
    <x v="12"/>
    <x v="67"/>
    <s v="Absences après-midi"/>
    <x v="7"/>
    <n v="0.5"/>
    <x v="5"/>
  </r>
  <r>
    <x v="12"/>
    <x v="68"/>
    <s v="Absences matin"/>
    <x v="7"/>
    <n v="0.5"/>
    <x v="5"/>
  </r>
  <r>
    <x v="12"/>
    <x v="68"/>
    <s v="Absences après-midi"/>
    <x v="7"/>
    <n v="0.5"/>
    <x v="5"/>
  </r>
  <r>
    <x v="12"/>
    <x v="69"/>
    <s v="Absences matin"/>
    <x v="7"/>
    <n v="0.5"/>
    <x v="5"/>
  </r>
  <r>
    <x v="12"/>
    <x v="69"/>
    <s v="Absences après-midi"/>
    <x v="7"/>
    <n v="0.5"/>
    <x v="5"/>
  </r>
  <r>
    <x v="12"/>
    <x v="70"/>
    <s v="Absences matin"/>
    <x v="7"/>
    <n v="0.5"/>
    <x v="5"/>
  </r>
  <r>
    <x v="12"/>
    <x v="70"/>
    <s v="Absences après-midi"/>
    <x v="7"/>
    <n v="0.5"/>
    <x v="5"/>
  </r>
  <r>
    <x v="12"/>
    <x v="71"/>
    <s v="Absences matin"/>
    <x v="7"/>
    <n v="0.5"/>
    <x v="5"/>
  </r>
  <r>
    <x v="12"/>
    <x v="71"/>
    <s v="Absences après-midi"/>
    <x v="1"/>
    <n v="0.5"/>
    <x v="0"/>
  </r>
  <r>
    <x v="12"/>
    <x v="72"/>
    <s v="Absences matin"/>
    <x v="7"/>
    <n v="0.5"/>
    <x v="5"/>
  </r>
  <r>
    <x v="12"/>
    <x v="72"/>
    <s v="Absences après-midi"/>
    <x v="1"/>
    <n v="0.5"/>
    <x v="0"/>
  </r>
  <r>
    <x v="12"/>
    <x v="73"/>
    <s v="Absences matin"/>
    <x v="7"/>
    <n v="0.5"/>
    <x v="5"/>
  </r>
  <r>
    <x v="12"/>
    <x v="73"/>
    <s v="Absences après-midi"/>
    <x v="1"/>
    <n v="0.5"/>
    <x v="0"/>
  </r>
  <r>
    <x v="12"/>
    <x v="74"/>
    <s v="Absences matin"/>
    <x v="7"/>
    <n v="0.5"/>
    <x v="5"/>
  </r>
  <r>
    <x v="12"/>
    <x v="74"/>
    <s v="Absences après-midi"/>
    <x v="1"/>
    <n v="0.5"/>
    <x v="0"/>
  </r>
  <r>
    <x v="12"/>
    <x v="75"/>
    <s v="Absences matin"/>
    <x v="7"/>
    <n v="0.5"/>
    <x v="5"/>
  </r>
  <r>
    <x v="12"/>
    <x v="75"/>
    <s v="Absences après-midi"/>
    <x v="1"/>
    <n v="0.5"/>
    <x v="0"/>
  </r>
  <r>
    <x v="12"/>
    <x v="76"/>
    <s v="Absences matin"/>
    <x v="7"/>
    <n v="0.5"/>
    <x v="5"/>
  </r>
  <r>
    <x v="12"/>
    <x v="76"/>
    <s v="Absences après-midi"/>
    <x v="1"/>
    <n v="0.5"/>
    <x v="0"/>
  </r>
  <r>
    <x v="12"/>
    <x v="77"/>
    <s v="Absences matin"/>
    <x v="7"/>
    <n v="0.5"/>
    <x v="5"/>
  </r>
  <r>
    <x v="12"/>
    <x v="77"/>
    <s v="Absences après-midi"/>
    <x v="1"/>
    <n v="0.5"/>
    <x v="0"/>
  </r>
  <r>
    <x v="0"/>
    <x v="56"/>
    <s v="Absences matin"/>
    <x v="7"/>
    <n v="0.5"/>
    <x v="5"/>
  </r>
  <r>
    <x v="0"/>
    <x v="56"/>
    <s v="Absences après-midi"/>
    <x v="7"/>
    <n v="0.5"/>
    <x v="5"/>
  </r>
  <r>
    <x v="0"/>
    <x v="57"/>
    <s v="Absences matin"/>
    <x v="7"/>
    <n v="0.5"/>
    <x v="5"/>
  </r>
  <r>
    <x v="0"/>
    <x v="57"/>
    <s v="Absences après-midi"/>
    <x v="7"/>
    <n v="0.5"/>
    <x v="5"/>
  </r>
  <r>
    <x v="0"/>
    <x v="58"/>
    <s v="Absences matin"/>
    <x v="7"/>
    <n v="0.5"/>
    <x v="5"/>
  </r>
  <r>
    <x v="0"/>
    <x v="58"/>
    <s v="Absences après-midi"/>
    <x v="7"/>
    <n v="0.5"/>
    <x v="5"/>
  </r>
  <r>
    <x v="0"/>
    <x v="59"/>
    <s v="Absences matin"/>
    <x v="7"/>
    <n v="0.5"/>
    <x v="5"/>
  </r>
  <r>
    <x v="0"/>
    <x v="59"/>
    <s v="Absences après-midi"/>
    <x v="7"/>
    <n v="0.5"/>
    <x v="5"/>
  </r>
  <r>
    <x v="0"/>
    <x v="60"/>
    <s v="Absences matin"/>
    <x v="7"/>
    <n v="0.5"/>
    <x v="5"/>
  </r>
  <r>
    <x v="0"/>
    <x v="60"/>
    <s v="Absences après-midi"/>
    <x v="7"/>
    <n v="0.5"/>
    <x v="5"/>
  </r>
  <r>
    <x v="0"/>
    <x v="61"/>
    <s v="Absences matin"/>
    <x v="9"/>
    <n v="0.5"/>
    <x v="5"/>
  </r>
  <r>
    <x v="0"/>
    <x v="61"/>
    <s v="Absences après-midi"/>
    <x v="7"/>
    <n v="0.5"/>
    <x v="5"/>
  </r>
  <r>
    <x v="0"/>
    <x v="62"/>
    <s v="Absences matin"/>
    <x v="9"/>
    <n v="0.5"/>
    <x v="5"/>
  </r>
  <r>
    <x v="0"/>
    <x v="62"/>
    <s v="Absences après-midi"/>
    <x v="7"/>
    <n v="0.5"/>
    <x v="5"/>
  </r>
  <r>
    <x v="0"/>
    <x v="63"/>
    <s v="Absences matin"/>
    <x v="9"/>
    <n v="0.5"/>
    <x v="5"/>
  </r>
  <r>
    <x v="0"/>
    <x v="63"/>
    <s v="Absences après-midi"/>
    <x v="7"/>
    <n v="0.5"/>
    <x v="5"/>
  </r>
  <r>
    <x v="0"/>
    <x v="64"/>
    <s v="Absences matin"/>
    <x v="9"/>
    <n v="0.5"/>
    <x v="5"/>
  </r>
  <r>
    <x v="0"/>
    <x v="64"/>
    <s v="Absences après-midi"/>
    <x v="7"/>
    <n v="0.5"/>
    <x v="5"/>
  </r>
  <r>
    <x v="0"/>
    <x v="65"/>
    <s v="Absences matin"/>
    <x v="9"/>
    <n v="0.5"/>
    <x v="5"/>
  </r>
  <r>
    <x v="0"/>
    <x v="65"/>
    <s v="Absences après-midi"/>
    <x v="7"/>
    <n v="0.5"/>
    <x v="5"/>
  </r>
  <r>
    <x v="0"/>
    <x v="66"/>
    <s v="Absences matin"/>
    <x v="7"/>
    <n v="0.5"/>
    <x v="5"/>
  </r>
  <r>
    <x v="0"/>
    <x v="66"/>
    <s v="Absences après-midi"/>
    <x v="7"/>
    <n v="0.5"/>
    <x v="5"/>
  </r>
  <r>
    <x v="0"/>
    <x v="67"/>
    <s v="Absences matin"/>
    <x v="7"/>
    <n v="0.5"/>
    <x v="5"/>
  </r>
  <r>
    <x v="0"/>
    <x v="67"/>
    <s v="Absences après-midi"/>
    <x v="7"/>
    <n v="0.5"/>
    <x v="5"/>
  </r>
  <r>
    <x v="0"/>
    <x v="68"/>
    <s v="Absences matin"/>
    <x v="7"/>
    <n v="0.5"/>
    <x v="5"/>
  </r>
  <r>
    <x v="0"/>
    <x v="68"/>
    <s v="Absences après-midi"/>
    <x v="7"/>
    <n v="0.5"/>
    <x v="5"/>
  </r>
  <r>
    <x v="0"/>
    <x v="69"/>
    <s v="Absences matin"/>
    <x v="1"/>
    <n v="0.5"/>
    <x v="0"/>
  </r>
  <r>
    <x v="0"/>
    <x v="69"/>
    <s v="Absences après-midi"/>
    <x v="1"/>
    <n v="0.5"/>
    <x v="0"/>
  </r>
  <r>
    <x v="0"/>
    <x v="70"/>
    <s v="Absences matin"/>
    <x v="1"/>
    <n v="0.5"/>
    <x v="0"/>
  </r>
  <r>
    <x v="0"/>
    <x v="70"/>
    <s v="Absences après-midi"/>
    <x v="1"/>
    <n v="0.5"/>
    <x v="0"/>
  </r>
  <r>
    <x v="0"/>
    <x v="71"/>
    <s v="Absences matin"/>
    <x v="9"/>
    <n v="0.5"/>
    <x v="5"/>
  </r>
  <r>
    <x v="0"/>
    <x v="71"/>
    <s v="Absences après-midi"/>
    <x v="7"/>
    <n v="0.5"/>
    <x v="5"/>
  </r>
  <r>
    <x v="0"/>
    <x v="72"/>
    <s v="Absences matin"/>
    <x v="9"/>
    <n v="0.5"/>
    <x v="5"/>
  </r>
  <r>
    <x v="0"/>
    <x v="72"/>
    <s v="Absences après-midi"/>
    <x v="7"/>
    <n v="0.5"/>
    <x v="5"/>
  </r>
  <r>
    <x v="0"/>
    <x v="73"/>
    <s v="Absences matin"/>
    <x v="9"/>
    <n v="0.5"/>
    <x v="5"/>
  </r>
  <r>
    <x v="0"/>
    <x v="73"/>
    <s v="Absences après-midi"/>
    <x v="7"/>
    <n v="0.5"/>
    <x v="5"/>
  </r>
  <r>
    <x v="0"/>
    <x v="74"/>
    <s v="Absences matin"/>
    <x v="1"/>
    <n v="0.5"/>
    <x v="0"/>
  </r>
  <r>
    <x v="0"/>
    <x v="74"/>
    <s v="Absences après-midi"/>
    <x v="1"/>
    <n v="0.5"/>
    <x v="0"/>
  </r>
  <r>
    <x v="0"/>
    <x v="75"/>
    <s v="Absences matin"/>
    <x v="9"/>
    <n v="0.5"/>
    <x v="5"/>
  </r>
  <r>
    <x v="0"/>
    <x v="75"/>
    <s v="Absences après-midi"/>
    <x v="7"/>
    <n v="0.5"/>
    <x v="5"/>
  </r>
  <r>
    <x v="0"/>
    <x v="76"/>
    <s v="Absences matin"/>
    <x v="9"/>
    <n v="0.5"/>
    <x v="5"/>
  </r>
  <r>
    <x v="0"/>
    <x v="76"/>
    <s v="Absences après-midi"/>
    <x v="7"/>
    <n v="0.5"/>
    <x v="5"/>
  </r>
  <r>
    <x v="0"/>
    <x v="77"/>
    <s v="Absences matin"/>
    <x v="9"/>
    <n v="0.5"/>
    <x v="5"/>
  </r>
  <r>
    <x v="0"/>
    <x v="77"/>
    <s v="Absences après-midi"/>
    <x v="7"/>
    <n v="0.5"/>
    <x v="5"/>
  </r>
  <r>
    <x v="1"/>
    <x v="56"/>
    <s v="Absences matin"/>
    <x v="9"/>
    <n v="0.5"/>
    <x v="5"/>
  </r>
  <r>
    <x v="1"/>
    <x v="56"/>
    <s v="Absences après-midi"/>
    <x v="9"/>
    <n v="0.5"/>
    <x v="5"/>
  </r>
  <r>
    <x v="1"/>
    <x v="57"/>
    <s v="Absences matin"/>
    <x v="9"/>
    <n v="0.5"/>
    <x v="5"/>
  </r>
  <r>
    <x v="1"/>
    <x v="57"/>
    <s v="Absences après-midi"/>
    <x v="9"/>
    <n v="0.5"/>
    <x v="5"/>
  </r>
  <r>
    <x v="1"/>
    <x v="58"/>
    <s v="Absences matin"/>
    <x v="9"/>
    <n v="0.5"/>
    <x v="5"/>
  </r>
  <r>
    <x v="1"/>
    <x v="58"/>
    <s v="Absences après-midi"/>
    <x v="9"/>
    <n v="0.5"/>
    <x v="5"/>
  </r>
  <r>
    <x v="1"/>
    <x v="59"/>
    <s v="Absences matin"/>
    <x v="9"/>
    <n v="0.5"/>
    <x v="5"/>
  </r>
  <r>
    <x v="1"/>
    <x v="59"/>
    <s v="Absences après-midi"/>
    <x v="9"/>
    <n v="0.5"/>
    <x v="5"/>
  </r>
  <r>
    <x v="1"/>
    <x v="60"/>
    <s v="Absences matin"/>
    <x v="9"/>
    <n v="0.5"/>
    <x v="5"/>
  </r>
  <r>
    <x v="1"/>
    <x v="60"/>
    <s v="Absences après-midi"/>
    <x v="9"/>
    <n v="0.5"/>
    <x v="5"/>
  </r>
  <r>
    <x v="1"/>
    <x v="61"/>
    <s v="Absences matin"/>
    <x v="2"/>
    <n v="0.5"/>
    <x v="1"/>
  </r>
  <r>
    <x v="1"/>
    <x v="61"/>
    <s v="Absences après-midi"/>
    <x v="2"/>
    <n v="0.5"/>
    <x v="1"/>
  </r>
  <r>
    <x v="1"/>
    <x v="62"/>
    <s v="Absences matin"/>
    <x v="2"/>
    <n v="0.5"/>
    <x v="1"/>
  </r>
  <r>
    <x v="1"/>
    <x v="62"/>
    <s v="Absences après-midi"/>
    <x v="2"/>
    <n v="0.5"/>
    <x v="1"/>
  </r>
  <r>
    <x v="1"/>
    <x v="63"/>
    <s v="Absences matin"/>
    <x v="2"/>
    <n v="0.5"/>
    <x v="1"/>
  </r>
  <r>
    <x v="1"/>
    <x v="63"/>
    <s v="Absences après-midi"/>
    <x v="2"/>
    <n v="0.5"/>
    <x v="1"/>
  </r>
  <r>
    <x v="1"/>
    <x v="64"/>
    <s v="Absences matin"/>
    <x v="2"/>
    <n v="0.5"/>
    <x v="1"/>
  </r>
  <r>
    <x v="1"/>
    <x v="64"/>
    <s v="Absences après-midi"/>
    <x v="2"/>
    <n v="0.5"/>
    <x v="1"/>
  </r>
  <r>
    <x v="1"/>
    <x v="65"/>
    <s v="Absences matin"/>
    <x v="2"/>
    <n v="0.5"/>
    <x v="1"/>
  </r>
  <r>
    <x v="1"/>
    <x v="65"/>
    <s v="Absences après-midi"/>
    <x v="2"/>
    <n v="0.5"/>
    <x v="1"/>
  </r>
  <r>
    <x v="1"/>
    <x v="66"/>
    <s v="Absences matin"/>
    <x v="2"/>
    <n v="0.5"/>
    <x v="1"/>
  </r>
  <r>
    <x v="1"/>
    <x v="66"/>
    <s v="Absences après-midi"/>
    <x v="2"/>
    <n v="0.5"/>
    <x v="1"/>
  </r>
  <r>
    <x v="1"/>
    <x v="67"/>
    <s v="Absences matin"/>
    <x v="2"/>
    <n v="0.5"/>
    <x v="1"/>
  </r>
  <r>
    <x v="1"/>
    <x v="67"/>
    <s v="Absences après-midi"/>
    <x v="2"/>
    <n v="0.5"/>
    <x v="1"/>
  </r>
  <r>
    <x v="1"/>
    <x v="68"/>
    <s v="Absences matin"/>
    <x v="2"/>
    <n v="0.5"/>
    <x v="1"/>
  </r>
  <r>
    <x v="1"/>
    <x v="68"/>
    <s v="Absences après-midi"/>
    <x v="2"/>
    <n v="0.5"/>
    <x v="1"/>
  </r>
  <r>
    <x v="1"/>
    <x v="69"/>
    <s v="Absences matin"/>
    <x v="2"/>
    <n v="0.5"/>
    <x v="1"/>
  </r>
  <r>
    <x v="1"/>
    <x v="69"/>
    <s v="Absences après-midi"/>
    <x v="2"/>
    <n v="0.5"/>
    <x v="1"/>
  </r>
  <r>
    <x v="1"/>
    <x v="70"/>
    <s v="Absences matin"/>
    <x v="2"/>
    <n v="0.5"/>
    <x v="1"/>
  </r>
  <r>
    <x v="1"/>
    <x v="70"/>
    <s v="Absences après-midi"/>
    <x v="2"/>
    <n v="0.5"/>
    <x v="1"/>
  </r>
  <r>
    <x v="1"/>
    <x v="71"/>
    <s v="Absences matin"/>
    <x v="9"/>
    <n v="0.5"/>
    <x v="5"/>
  </r>
  <r>
    <x v="1"/>
    <x v="71"/>
    <s v="Absences après-midi"/>
    <x v="9"/>
    <n v="0.5"/>
    <x v="5"/>
  </r>
  <r>
    <x v="1"/>
    <x v="72"/>
    <s v="Absences matin"/>
    <x v="9"/>
    <n v="0.5"/>
    <x v="5"/>
  </r>
  <r>
    <x v="1"/>
    <x v="72"/>
    <s v="Absences après-midi"/>
    <x v="9"/>
    <n v="0.5"/>
    <x v="5"/>
  </r>
  <r>
    <x v="1"/>
    <x v="73"/>
    <s v="Absences matin"/>
    <x v="9"/>
    <n v="0.5"/>
    <x v="5"/>
  </r>
  <r>
    <x v="1"/>
    <x v="73"/>
    <s v="Absences après-midi"/>
    <x v="9"/>
    <n v="0.5"/>
    <x v="5"/>
  </r>
  <r>
    <x v="1"/>
    <x v="74"/>
    <s v="Absences matin"/>
    <x v="9"/>
    <n v="0.5"/>
    <x v="5"/>
  </r>
  <r>
    <x v="1"/>
    <x v="74"/>
    <s v="Absences après-midi"/>
    <x v="9"/>
    <n v="0.5"/>
    <x v="5"/>
  </r>
  <r>
    <x v="1"/>
    <x v="75"/>
    <s v="Absences matin"/>
    <x v="9"/>
    <n v="0.5"/>
    <x v="5"/>
  </r>
  <r>
    <x v="1"/>
    <x v="75"/>
    <s v="Absences après-midi"/>
    <x v="9"/>
    <n v="0.5"/>
    <x v="5"/>
  </r>
  <r>
    <x v="1"/>
    <x v="76"/>
    <s v="Absences matin"/>
    <x v="9"/>
    <n v="0.5"/>
    <x v="5"/>
  </r>
  <r>
    <x v="1"/>
    <x v="76"/>
    <s v="Absences après-midi"/>
    <x v="9"/>
    <n v="0.5"/>
    <x v="5"/>
  </r>
  <r>
    <x v="1"/>
    <x v="77"/>
    <s v="Absences matin"/>
    <x v="9"/>
    <n v="0.5"/>
    <x v="5"/>
  </r>
  <r>
    <x v="1"/>
    <x v="77"/>
    <s v="Absences après-midi"/>
    <x v="9"/>
    <n v="0.5"/>
    <x v="5"/>
  </r>
  <r>
    <x v="2"/>
    <x v="56"/>
    <s v="Absences matin"/>
    <x v="7"/>
    <n v="0.5"/>
    <x v="5"/>
  </r>
  <r>
    <x v="2"/>
    <x v="56"/>
    <s v="Absences après-midi"/>
    <x v="7"/>
    <n v="0.5"/>
    <x v="5"/>
  </r>
  <r>
    <x v="2"/>
    <x v="57"/>
    <s v="Absences matin"/>
    <x v="7"/>
    <n v="0.5"/>
    <x v="5"/>
  </r>
  <r>
    <x v="2"/>
    <x v="57"/>
    <s v="Absences après-midi"/>
    <x v="7"/>
    <n v="0.5"/>
    <x v="5"/>
  </r>
  <r>
    <x v="2"/>
    <x v="58"/>
    <s v="Absences matin"/>
    <x v="7"/>
    <n v="0.5"/>
    <x v="5"/>
  </r>
  <r>
    <x v="2"/>
    <x v="58"/>
    <s v="Absences après-midi"/>
    <x v="7"/>
    <n v="0.5"/>
    <x v="5"/>
  </r>
  <r>
    <x v="2"/>
    <x v="59"/>
    <s v="Absences matin"/>
    <x v="7"/>
    <n v="0.5"/>
    <x v="5"/>
  </r>
  <r>
    <x v="2"/>
    <x v="59"/>
    <s v="Absences après-midi"/>
    <x v="7"/>
    <n v="0.5"/>
    <x v="5"/>
  </r>
  <r>
    <x v="2"/>
    <x v="60"/>
    <s v="Absences matin"/>
    <x v="7"/>
    <n v="0.5"/>
    <x v="5"/>
  </r>
  <r>
    <x v="2"/>
    <x v="60"/>
    <s v="Absences après-midi"/>
    <x v="7"/>
    <n v="0.5"/>
    <x v="5"/>
  </r>
  <r>
    <x v="2"/>
    <x v="61"/>
    <s v="Absences matin"/>
    <x v="7"/>
    <n v="0.5"/>
    <x v="5"/>
  </r>
  <r>
    <x v="2"/>
    <x v="61"/>
    <s v="Absences après-midi"/>
    <x v="7"/>
    <n v="0.5"/>
    <x v="5"/>
  </r>
  <r>
    <x v="2"/>
    <x v="62"/>
    <s v="Absences matin"/>
    <x v="7"/>
    <n v="0.5"/>
    <x v="5"/>
  </r>
  <r>
    <x v="2"/>
    <x v="62"/>
    <s v="Absences après-midi"/>
    <x v="7"/>
    <n v="0.5"/>
    <x v="5"/>
  </r>
  <r>
    <x v="2"/>
    <x v="63"/>
    <s v="Absences matin"/>
    <x v="7"/>
    <n v="0.5"/>
    <x v="5"/>
  </r>
  <r>
    <x v="2"/>
    <x v="63"/>
    <s v="Absences après-midi"/>
    <x v="7"/>
    <n v="0.5"/>
    <x v="5"/>
  </r>
  <r>
    <x v="2"/>
    <x v="64"/>
    <s v="Absences matin"/>
    <x v="7"/>
    <n v="0.5"/>
    <x v="5"/>
  </r>
  <r>
    <x v="2"/>
    <x v="64"/>
    <s v="Absences après-midi"/>
    <x v="7"/>
    <n v="0.5"/>
    <x v="5"/>
  </r>
  <r>
    <x v="2"/>
    <x v="65"/>
    <s v="Absences matin"/>
    <x v="7"/>
    <n v="0.5"/>
    <x v="5"/>
  </r>
  <r>
    <x v="2"/>
    <x v="65"/>
    <s v="Absences après-midi"/>
    <x v="7"/>
    <n v="0.5"/>
    <x v="5"/>
  </r>
  <r>
    <x v="2"/>
    <x v="66"/>
    <s v="Absences matin"/>
    <x v="7"/>
    <n v="0.5"/>
    <x v="5"/>
  </r>
  <r>
    <x v="2"/>
    <x v="66"/>
    <s v="Absences après-midi"/>
    <x v="7"/>
    <n v="0.5"/>
    <x v="5"/>
  </r>
  <r>
    <x v="2"/>
    <x v="67"/>
    <s v="Absences matin"/>
    <x v="7"/>
    <n v="0.5"/>
    <x v="5"/>
  </r>
  <r>
    <x v="2"/>
    <x v="67"/>
    <s v="Absences après-midi"/>
    <x v="7"/>
    <n v="0.5"/>
    <x v="5"/>
  </r>
  <r>
    <x v="2"/>
    <x v="68"/>
    <s v="Absences matin"/>
    <x v="7"/>
    <n v="0.5"/>
    <x v="5"/>
  </r>
  <r>
    <x v="2"/>
    <x v="68"/>
    <s v="Absences après-midi"/>
    <x v="7"/>
    <n v="0.5"/>
    <x v="5"/>
  </r>
  <r>
    <x v="2"/>
    <x v="69"/>
    <s v="Absences matin"/>
    <x v="7"/>
    <n v="0.5"/>
    <x v="5"/>
  </r>
  <r>
    <x v="2"/>
    <x v="69"/>
    <s v="Absences après-midi"/>
    <x v="7"/>
    <n v="0.5"/>
    <x v="5"/>
  </r>
  <r>
    <x v="2"/>
    <x v="70"/>
    <s v="Absences matin"/>
    <x v="7"/>
    <n v="0.5"/>
    <x v="5"/>
  </r>
  <r>
    <x v="2"/>
    <x v="70"/>
    <s v="Absences après-midi"/>
    <x v="7"/>
    <n v="0.5"/>
    <x v="5"/>
  </r>
  <r>
    <x v="2"/>
    <x v="71"/>
    <s v="Absences matin"/>
    <x v="6"/>
    <n v="0.5"/>
    <x v="4"/>
  </r>
  <r>
    <x v="2"/>
    <x v="71"/>
    <s v="Absences après-midi"/>
    <x v="7"/>
    <n v="0.5"/>
    <x v="5"/>
  </r>
  <r>
    <x v="2"/>
    <x v="72"/>
    <s v="Absences matin"/>
    <x v="6"/>
    <n v="0.5"/>
    <x v="4"/>
  </r>
  <r>
    <x v="2"/>
    <x v="72"/>
    <s v="Absences après-midi"/>
    <x v="7"/>
    <n v="0.5"/>
    <x v="5"/>
  </r>
  <r>
    <x v="2"/>
    <x v="73"/>
    <s v="Absences matin"/>
    <x v="6"/>
    <n v="0.5"/>
    <x v="4"/>
  </r>
  <r>
    <x v="2"/>
    <x v="73"/>
    <s v="Absences après-midi"/>
    <x v="7"/>
    <n v="0.5"/>
    <x v="5"/>
  </r>
  <r>
    <x v="2"/>
    <x v="74"/>
    <s v="Absences matin"/>
    <x v="1"/>
    <n v="0.5"/>
    <x v="0"/>
  </r>
  <r>
    <x v="2"/>
    <x v="74"/>
    <s v="Absences après-midi"/>
    <x v="7"/>
    <n v="0.5"/>
    <x v="5"/>
  </r>
  <r>
    <x v="2"/>
    <x v="75"/>
    <s v="Absences matin"/>
    <x v="7"/>
    <n v="0.5"/>
    <x v="5"/>
  </r>
  <r>
    <x v="2"/>
    <x v="75"/>
    <s v="Absences après-midi"/>
    <x v="7"/>
    <n v="0.5"/>
    <x v="5"/>
  </r>
  <r>
    <x v="2"/>
    <x v="76"/>
    <s v="Absences matin"/>
    <x v="7"/>
    <n v="0.5"/>
    <x v="5"/>
  </r>
  <r>
    <x v="2"/>
    <x v="76"/>
    <s v="Absences après-midi"/>
    <x v="7"/>
    <n v="0.5"/>
    <x v="5"/>
  </r>
  <r>
    <x v="2"/>
    <x v="77"/>
    <s v="Absences matin"/>
    <x v="7"/>
    <n v="0.5"/>
    <x v="5"/>
  </r>
  <r>
    <x v="2"/>
    <x v="77"/>
    <s v="Absences après-midi"/>
    <x v="7"/>
    <n v="0.5"/>
    <x v="5"/>
  </r>
  <r>
    <x v="3"/>
    <x v="56"/>
    <s v="Absences matin"/>
    <x v="1"/>
    <n v="0.5"/>
    <x v="0"/>
  </r>
  <r>
    <x v="3"/>
    <x v="56"/>
    <s v="Absences après-midi"/>
    <x v="1"/>
    <n v="0.5"/>
    <x v="0"/>
  </r>
  <r>
    <x v="3"/>
    <x v="57"/>
    <s v="Absences matin"/>
    <x v="1"/>
    <n v="0.5"/>
    <x v="0"/>
  </r>
  <r>
    <x v="3"/>
    <x v="57"/>
    <s v="Absences après-midi"/>
    <x v="1"/>
    <n v="0.5"/>
    <x v="0"/>
  </r>
  <r>
    <x v="3"/>
    <x v="58"/>
    <s v="Absences matin"/>
    <x v="1"/>
    <n v="0.5"/>
    <x v="0"/>
  </r>
  <r>
    <x v="3"/>
    <x v="58"/>
    <s v="Absences après-midi"/>
    <x v="1"/>
    <n v="0.5"/>
    <x v="0"/>
  </r>
  <r>
    <x v="3"/>
    <x v="59"/>
    <s v="Absences matin"/>
    <x v="1"/>
    <n v="0.5"/>
    <x v="0"/>
  </r>
  <r>
    <x v="3"/>
    <x v="59"/>
    <s v="Absences après-midi"/>
    <x v="1"/>
    <n v="0.5"/>
    <x v="0"/>
  </r>
  <r>
    <x v="3"/>
    <x v="60"/>
    <s v="Absences matin"/>
    <x v="1"/>
    <n v="0.5"/>
    <x v="0"/>
  </r>
  <r>
    <x v="3"/>
    <x v="60"/>
    <s v="Absences après-midi"/>
    <x v="1"/>
    <n v="0.5"/>
    <x v="0"/>
  </r>
  <r>
    <x v="3"/>
    <x v="61"/>
    <s v="Absences matin"/>
    <x v="10"/>
    <n v="0.5"/>
    <x v="5"/>
  </r>
  <r>
    <x v="3"/>
    <x v="61"/>
    <s v="Absences après-midi"/>
    <x v="10"/>
    <n v="0.5"/>
    <x v="5"/>
  </r>
  <r>
    <x v="3"/>
    <x v="62"/>
    <s v="Absences matin"/>
    <x v="10"/>
    <n v="0.5"/>
    <x v="5"/>
  </r>
  <r>
    <x v="3"/>
    <x v="62"/>
    <s v="Absences après-midi"/>
    <x v="10"/>
    <n v="0.5"/>
    <x v="5"/>
  </r>
  <r>
    <x v="3"/>
    <x v="63"/>
    <s v="Absences matin"/>
    <x v="10"/>
    <n v="0.5"/>
    <x v="5"/>
  </r>
  <r>
    <x v="3"/>
    <x v="63"/>
    <s v="Absences après-midi"/>
    <x v="10"/>
    <n v="0.5"/>
    <x v="5"/>
  </r>
  <r>
    <x v="3"/>
    <x v="64"/>
    <s v="Absences matin"/>
    <x v="10"/>
    <n v="0.5"/>
    <x v="5"/>
  </r>
  <r>
    <x v="3"/>
    <x v="64"/>
    <s v="Absences après-midi"/>
    <x v="10"/>
    <n v="0.5"/>
    <x v="5"/>
  </r>
  <r>
    <x v="3"/>
    <x v="65"/>
    <s v="Absences matin"/>
    <x v="10"/>
    <n v="0.5"/>
    <x v="5"/>
  </r>
  <r>
    <x v="3"/>
    <x v="65"/>
    <s v="Absences après-midi"/>
    <x v="10"/>
    <n v="0.5"/>
    <x v="5"/>
  </r>
  <r>
    <x v="3"/>
    <x v="66"/>
    <s v="Absences matin"/>
    <x v="10"/>
    <n v="0.5"/>
    <x v="5"/>
  </r>
  <r>
    <x v="3"/>
    <x v="66"/>
    <s v="Absences après-midi"/>
    <x v="10"/>
    <n v="0.5"/>
    <x v="5"/>
  </r>
  <r>
    <x v="3"/>
    <x v="67"/>
    <s v="Absences matin"/>
    <x v="10"/>
    <n v="0.5"/>
    <x v="5"/>
  </r>
  <r>
    <x v="3"/>
    <x v="67"/>
    <s v="Absences après-midi"/>
    <x v="10"/>
    <n v="0.5"/>
    <x v="5"/>
  </r>
  <r>
    <x v="3"/>
    <x v="68"/>
    <s v="Absences matin"/>
    <x v="10"/>
    <n v="0.5"/>
    <x v="5"/>
  </r>
  <r>
    <x v="3"/>
    <x v="68"/>
    <s v="Absences après-midi"/>
    <x v="10"/>
    <n v="0.5"/>
    <x v="5"/>
  </r>
  <r>
    <x v="3"/>
    <x v="69"/>
    <s v="Absences matin"/>
    <x v="10"/>
    <n v="0.5"/>
    <x v="5"/>
  </r>
  <r>
    <x v="3"/>
    <x v="69"/>
    <s v="Absences après-midi"/>
    <x v="10"/>
    <n v="0.5"/>
    <x v="5"/>
  </r>
  <r>
    <x v="3"/>
    <x v="70"/>
    <s v="Absences matin"/>
    <x v="10"/>
    <n v="0.5"/>
    <x v="5"/>
  </r>
  <r>
    <x v="3"/>
    <x v="70"/>
    <s v="Absences après-midi"/>
    <x v="10"/>
    <n v="0.5"/>
    <x v="5"/>
  </r>
  <r>
    <x v="3"/>
    <x v="71"/>
    <s v="Absences matin"/>
    <x v="10"/>
    <n v="0.5"/>
    <x v="5"/>
  </r>
  <r>
    <x v="3"/>
    <x v="71"/>
    <s v="Absences après-midi"/>
    <x v="10"/>
    <n v="0.5"/>
    <x v="5"/>
  </r>
  <r>
    <x v="3"/>
    <x v="72"/>
    <s v="Absences matin"/>
    <x v="10"/>
    <n v="0.5"/>
    <x v="5"/>
  </r>
  <r>
    <x v="3"/>
    <x v="72"/>
    <s v="Absences après-midi"/>
    <x v="10"/>
    <n v="0.5"/>
    <x v="5"/>
  </r>
  <r>
    <x v="3"/>
    <x v="73"/>
    <s v="Absences matin"/>
    <x v="10"/>
    <n v="0.5"/>
    <x v="5"/>
  </r>
  <r>
    <x v="3"/>
    <x v="73"/>
    <s v="Absences après-midi"/>
    <x v="10"/>
    <n v="0.5"/>
    <x v="5"/>
  </r>
  <r>
    <x v="3"/>
    <x v="74"/>
    <s v="Absences matin"/>
    <x v="10"/>
    <n v="0.5"/>
    <x v="5"/>
  </r>
  <r>
    <x v="3"/>
    <x v="74"/>
    <s v="Absences après-midi"/>
    <x v="10"/>
    <n v="0.5"/>
    <x v="5"/>
  </r>
  <r>
    <x v="3"/>
    <x v="75"/>
    <s v="Absences matin"/>
    <x v="10"/>
    <n v="0.5"/>
    <x v="5"/>
  </r>
  <r>
    <x v="3"/>
    <x v="75"/>
    <s v="Absences après-midi"/>
    <x v="10"/>
    <n v="0.5"/>
    <x v="5"/>
  </r>
  <r>
    <x v="3"/>
    <x v="76"/>
    <s v="Absences matin"/>
    <x v="10"/>
    <n v="0.5"/>
    <x v="5"/>
  </r>
  <r>
    <x v="3"/>
    <x v="76"/>
    <s v="Absences après-midi"/>
    <x v="10"/>
    <n v="0.5"/>
    <x v="5"/>
  </r>
  <r>
    <x v="3"/>
    <x v="77"/>
    <s v="Absences matin"/>
    <x v="10"/>
    <n v="0.5"/>
    <x v="5"/>
  </r>
  <r>
    <x v="3"/>
    <x v="77"/>
    <s v="Absences après-midi"/>
    <x v="7"/>
    <n v="0.5"/>
    <x v="5"/>
  </r>
  <r>
    <x v="4"/>
    <x v="56"/>
    <s v="Absences matin"/>
    <x v="7"/>
    <n v="0.5"/>
    <x v="5"/>
  </r>
  <r>
    <x v="4"/>
    <x v="56"/>
    <s v="Absences après-midi"/>
    <x v="7"/>
    <n v="0.5"/>
    <x v="5"/>
  </r>
  <r>
    <x v="4"/>
    <x v="57"/>
    <s v="Absences matin"/>
    <x v="7"/>
    <n v="0.5"/>
    <x v="5"/>
  </r>
  <r>
    <x v="4"/>
    <x v="57"/>
    <s v="Absences après-midi"/>
    <x v="7"/>
    <n v="0.5"/>
    <x v="5"/>
  </r>
  <r>
    <x v="4"/>
    <x v="58"/>
    <s v="Absences matin"/>
    <x v="7"/>
    <n v="0.5"/>
    <x v="5"/>
  </r>
  <r>
    <x v="4"/>
    <x v="58"/>
    <s v="Absences après-midi"/>
    <x v="7"/>
    <n v="0.5"/>
    <x v="5"/>
  </r>
  <r>
    <x v="4"/>
    <x v="59"/>
    <s v="Absences matin"/>
    <x v="7"/>
    <n v="0.5"/>
    <x v="5"/>
  </r>
  <r>
    <x v="4"/>
    <x v="59"/>
    <s v="Absences après-midi"/>
    <x v="7"/>
    <n v="0.5"/>
    <x v="5"/>
  </r>
  <r>
    <x v="4"/>
    <x v="60"/>
    <s v="Absences matin"/>
    <x v="7"/>
    <n v="0.5"/>
    <x v="5"/>
  </r>
  <r>
    <x v="4"/>
    <x v="60"/>
    <s v="Absences après-midi"/>
    <x v="7"/>
    <n v="0.5"/>
    <x v="5"/>
  </r>
  <r>
    <x v="4"/>
    <x v="61"/>
    <s v="Absences matin"/>
    <x v="1"/>
    <n v="0.5"/>
    <x v="0"/>
  </r>
  <r>
    <x v="4"/>
    <x v="61"/>
    <s v="Absences après-midi"/>
    <x v="7"/>
    <n v="0.5"/>
    <x v="5"/>
  </r>
  <r>
    <x v="4"/>
    <x v="62"/>
    <s v="Absences matin"/>
    <x v="1"/>
    <n v="0.5"/>
    <x v="0"/>
  </r>
  <r>
    <x v="4"/>
    <x v="62"/>
    <s v="Absences après-midi"/>
    <x v="7"/>
    <n v="0.5"/>
    <x v="5"/>
  </r>
  <r>
    <x v="4"/>
    <x v="63"/>
    <s v="Absences matin"/>
    <x v="1"/>
    <n v="0.5"/>
    <x v="0"/>
  </r>
  <r>
    <x v="4"/>
    <x v="63"/>
    <s v="Absences après-midi"/>
    <x v="7"/>
    <n v="0.5"/>
    <x v="5"/>
  </r>
  <r>
    <x v="4"/>
    <x v="64"/>
    <s v="Absences matin"/>
    <x v="1"/>
    <n v="0.5"/>
    <x v="0"/>
  </r>
  <r>
    <x v="4"/>
    <x v="64"/>
    <s v="Absences après-midi"/>
    <x v="7"/>
    <n v="0.5"/>
    <x v="5"/>
  </r>
  <r>
    <x v="4"/>
    <x v="65"/>
    <s v="Absences matin"/>
    <x v="1"/>
    <n v="0.5"/>
    <x v="0"/>
  </r>
  <r>
    <x v="4"/>
    <x v="65"/>
    <s v="Absences après-midi"/>
    <x v="7"/>
    <n v="0.5"/>
    <x v="5"/>
  </r>
  <r>
    <x v="4"/>
    <x v="66"/>
    <s v="Absences matin"/>
    <x v="7"/>
    <n v="0.5"/>
    <x v="5"/>
  </r>
  <r>
    <x v="4"/>
    <x v="66"/>
    <s v="Absences après-midi"/>
    <x v="7"/>
    <n v="0.5"/>
    <x v="5"/>
  </r>
  <r>
    <x v="4"/>
    <x v="67"/>
    <s v="Absences matin"/>
    <x v="7"/>
    <n v="0.5"/>
    <x v="5"/>
  </r>
  <r>
    <x v="4"/>
    <x v="67"/>
    <s v="Absences après-midi"/>
    <x v="7"/>
    <n v="0.5"/>
    <x v="5"/>
  </r>
  <r>
    <x v="4"/>
    <x v="68"/>
    <s v="Absences matin"/>
    <x v="7"/>
    <n v="0.5"/>
    <x v="5"/>
  </r>
  <r>
    <x v="4"/>
    <x v="68"/>
    <s v="Absences après-midi"/>
    <x v="7"/>
    <n v="0.5"/>
    <x v="5"/>
  </r>
  <r>
    <x v="4"/>
    <x v="69"/>
    <s v="Absences matin"/>
    <x v="7"/>
    <n v="0.5"/>
    <x v="5"/>
  </r>
  <r>
    <x v="4"/>
    <x v="69"/>
    <s v="Absences après-midi"/>
    <x v="7"/>
    <n v="0.5"/>
    <x v="5"/>
  </r>
  <r>
    <x v="4"/>
    <x v="70"/>
    <s v="Absences matin"/>
    <x v="7"/>
    <n v="0.5"/>
    <x v="5"/>
  </r>
  <r>
    <x v="4"/>
    <x v="70"/>
    <s v="Absences après-midi"/>
    <x v="7"/>
    <n v="0.5"/>
    <x v="5"/>
  </r>
  <r>
    <x v="4"/>
    <x v="71"/>
    <s v="Absences matin"/>
    <x v="7"/>
    <n v="0.5"/>
    <x v="5"/>
  </r>
  <r>
    <x v="4"/>
    <x v="71"/>
    <s v="Absences après-midi"/>
    <x v="7"/>
    <n v="0.5"/>
    <x v="5"/>
  </r>
  <r>
    <x v="4"/>
    <x v="72"/>
    <s v="Absences matin"/>
    <x v="7"/>
    <n v="0.5"/>
    <x v="5"/>
  </r>
  <r>
    <x v="4"/>
    <x v="72"/>
    <s v="Absences après-midi"/>
    <x v="7"/>
    <n v="0.5"/>
    <x v="5"/>
  </r>
  <r>
    <x v="4"/>
    <x v="73"/>
    <s v="Absences matin"/>
    <x v="7"/>
    <n v="0.5"/>
    <x v="5"/>
  </r>
  <r>
    <x v="4"/>
    <x v="73"/>
    <s v="Absences après-midi"/>
    <x v="7"/>
    <n v="0.5"/>
    <x v="5"/>
  </r>
  <r>
    <x v="4"/>
    <x v="74"/>
    <s v="Absences matin"/>
    <x v="7"/>
    <n v="0.5"/>
    <x v="5"/>
  </r>
  <r>
    <x v="4"/>
    <x v="74"/>
    <s v="Absences après-midi"/>
    <x v="7"/>
    <n v="0.5"/>
    <x v="5"/>
  </r>
  <r>
    <x v="4"/>
    <x v="75"/>
    <s v="Absences matin"/>
    <x v="7"/>
    <n v="0.5"/>
    <x v="5"/>
  </r>
  <r>
    <x v="4"/>
    <x v="75"/>
    <s v="Absences après-midi"/>
    <x v="1"/>
    <n v="0.5"/>
    <x v="0"/>
  </r>
  <r>
    <x v="4"/>
    <x v="76"/>
    <s v="Absences matin"/>
    <x v="1"/>
    <n v="0.5"/>
    <x v="0"/>
  </r>
  <r>
    <x v="4"/>
    <x v="76"/>
    <s v="Absences après-midi"/>
    <x v="7"/>
    <n v="0.5"/>
    <x v="5"/>
  </r>
  <r>
    <x v="4"/>
    <x v="77"/>
    <s v="Absences matin"/>
    <x v="1"/>
    <n v="0.5"/>
    <x v="0"/>
  </r>
  <r>
    <x v="4"/>
    <x v="77"/>
    <s v="Absences après-midi"/>
    <x v="7"/>
    <n v="0.5"/>
    <x v="5"/>
  </r>
  <r>
    <x v="5"/>
    <x v="56"/>
    <s v="Absences matin"/>
    <x v="7"/>
    <n v="0.5"/>
    <x v="5"/>
  </r>
  <r>
    <x v="5"/>
    <x v="56"/>
    <s v="Absences après-midi"/>
    <x v="8"/>
    <n v="0.5"/>
    <x v="6"/>
  </r>
  <r>
    <x v="5"/>
    <x v="57"/>
    <s v="Absences matin"/>
    <x v="7"/>
    <n v="0.5"/>
    <x v="5"/>
  </r>
  <r>
    <x v="5"/>
    <x v="57"/>
    <s v="Absences après-midi"/>
    <x v="8"/>
    <n v="0.5"/>
    <x v="6"/>
  </r>
  <r>
    <x v="5"/>
    <x v="58"/>
    <s v="Absences matin"/>
    <x v="7"/>
    <n v="0.5"/>
    <x v="5"/>
  </r>
  <r>
    <x v="5"/>
    <x v="58"/>
    <s v="Absences après-midi"/>
    <x v="8"/>
    <n v="0.5"/>
    <x v="6"/>
  </r>
  <r>
    <x v="5"/>
    <x v="59"/>
    <s v="Absences matin"/>
    <x v="7"/>
    <n v="0.5"/>
    <x v="5"/>
  </r>
  <r>
    <x v="5"/>
    <x v="59"/>
    <s v="Absences après-midi"/>
    <x v="8"/>
    <n v="0.5"/>
    <x v="6"/>
  </r>
  <r>
    <x v="5"/>
    <x v="60"/>
    <s v="Absences matin"/>
    <x v="7"/>
    <n v="0.5"/>
    <x v="5"/>
  </r>
  <r>
    <x v="5"/>
    <x v="60"/>
    <s v="Absences après-midi"/>
    <x v="8"/>
    <n v="0.5"/>
    <x v="6"/>
  </r>
  <r>
    <x v="5"/>
    <x v="61"/>
    <s v="Absences matin"/>
    <x v="7"/>
    <n v="0.5"/>
    <x v="5"/>
  </r>
  <r>
    <x v="5"/>
    <x v="61"/>
    <s v="Absences après-midi"/>
    <x v="9"/>
    <n v="0.5"/>
    <x v="5"/>
  </r>
  <r>
    <x v="5"/>
    <x v="62"/>
    <s v="Absences matin"/>
    <x v="7"/>
    <n v="0.5"/>
    <x v="5"/>
  </r>
  <r>
    <x v="5"/>
    <x v="62"/>
    <s v="Absences après-midi"/>
    <x v="9"/>
    <n v="0.5"/>
    <x v="5"/>
  </r>
  <r>
    <x v="5"/>
    <x v="63"/>
    <s v="Absences matin"/>
    <x v="7"/>
    <n v="0.5"/>
    <x v="5"/>
  </r>
  <r>
    <x v="5"/>
    <x v="63"/>
    <s v="Absences après-midi"/>
    <x v="9"/>
    <n v="0.5"/>
    <x v="5"/>
  </r>
  <r>
    <x v="5"/>
    <x v="64"/>
    <s v="Absences matin"/>
    <x v="7"/>
    <n v="0.5"/>
    <x v="5"/>
  </r>
  <r>
    <x v="5"/>
    <x v="64"/>
    <s v="Absences après-midi"/>
    <x v="9"/>
    <n v="0.5"/>
    <x v="5"/>
  </r>
  <r>
    <x v="5"/>
    <x v="65"/>
    <s v="Absences matin"/>
    <x v="7"/>
    <n v="0.5"/>
    <x v="5"/>
  </r>
  <r>
    <x v="5"/>
    <x v="65"/>
    <s v="Absences après-midi"/>
    <x v="9"/>
    <n v="0.5"/>
    <x v="5"/>
  </r>
  <r>
    <x v="5"/>
    <x v="66"/>
    <s v="Absences matin"/>
    <x v="7"/>
    <n v="0.5"/>
    <x v="5"/>
  </r>
  <r>
    <x v="5"/>
    <x v="66"/>
    <s v="Absences après-midi"/>
    <x v="9"/>
    <n v="0.5"/>
    <x v="5"/>
  </r>
  <r>
    <x v="5"/>
    <x v="67"/>
    <s v="Absences matin"/>
    <x v="7"/>
    <n v="0.5"/>
    <x v="5"/>
  </r>
  <r>
    <x v="5"/>
    <x v="67"/>
    <s v="Absences après-midi"/>
    <x v="9"/>
    <n v="0.5"/>
    <x v="5"/>
  </r>
  <r>
    <x v="5"/>
    <x v="68"/>
    <s v="Absences matin"/>
    <x v="7"/>
    <n v="0.5"/>
    <x v="5"/>
  </r>
  <r>
    <x v="5"/>
    <x v="68"/>
    <s v="Absences après-midi"/>
    <x v="9"/>
    <n v="0.5"/>
    <x v="5"/>
  </r>
  <r>
    <x v="5"/>
    <x v="69"/>
    <s v="Absences matin"/>
    <x v="7"/>
    <n v="0.5"/>
    <x v="5"/>
  </r>
  <r>
    <x v="5"/>
    <x v="69"/>
    <s v="Absences après-midi"/>
    <x v="9"/>
    <n v="0.5"/>
    <x v="5"/>
  </r>
  <r>
    <x v="5"/>
    <x v="70"/>
    <s v="Absences matin"/>
    <x v="7"/>
    <n v="0.5"/>
    <x v="5"/>
  </r>
  <r>
    <x v="5"/>
    <x v="70"/>
    <s v="Absences après-midi"/>
    <x v="9"/>
    <n v="0.5"/>
    <x v="5"/>
  </r>
  <r>
    <x v="5"/>
    <x v="71"/>
    <s v="Absences matin"/>
    <x v="7"/>
    <n v="0.5"/>
    <x v="5"/>
  </r>
  <r>
    <x v="5"/>
    <x v="71"/>
    <s v="Absences après-midi"/>
    <x v="9"/>
    <n v="0.5"/>
    <x v="5"/>
  </r>
  <r>
    <x v="5"/>
    <x v="72"/>
    <s v="Absences matin"/>
    <x v="7"/>
    <n v="0.5"/>
    <x v="5"/>
  </r>
  <r>
    <x v="5"/>
    <x v="72"/>
    <s v="Absences après-midi"/>
    <x v="9"/>
    <n v="0.5"/>
    <x v="5"/>
  </r>
  <r>
    <x v="5"/>
    <x v="73"/>
    <s v="Absences matin"/>
    <x v="7"/>
    <n v="0.5"/>
    <x v="5"/>
  </r>
  <r>
    <x v="5"/>
    <x v="73"/>
    <s v="Absences après-midi"/>
    <x v="9"/>
    <n v="0.5"/>
    <x v="5"/>
  </r>
  <r>
    <x v="5"/>
    <x v="74"/>
    <s v="Absences matin"/>
    <x v="7"/>
    <n v="0.5"/>
    <x v="5"/>
  </r>
  <r>
    <x v="5"/>
    <x v="74"/>
    <s v="Absences après-midi"/>
    <x v="9"/>
    <n v="0.5"/>
    <x v="5"/>
  </r>
  <r>
    <x v="5"/>
    <x v="75"/>
    <s v="Absences matin"/>
    <x v="1"/>
    <n v="0.5"/>
    <x v="0"/>
  </r>
  <r>
    <x v="5"/>
    <x v="75"/>
    <s v="Absences après-midi"/>
    <x v="1"/>
    <n v="0.5"/>
    <x v="0"/>
  </r>
  <r>
    <x v="5"/>
    <x v="76"/>
    <s v="Absences matin"/>
    <x v="1"/>
    <n v="0.5"/>
    <x v="0"/>
  </r>
  <r>
    <x v="5"/>
    <x v="76"/>
    <s v="Absences après-midi"/>
    <x v="1"/>
    <n v="0.5"/>
    <x v="0"/>
  </r>
  <r>
    <x v="5"/>
    <x v="77"/>
    <s v="Absences matin"/>
    <x v="7"/>
    <n v="0.5"/>
    <x v="5"/>
  </r>
  <r>
    <x v="5"/>
    <x v="77"/>
    <s v="Absences après-midi"/>
    <x v="9"/>
    <n v="0.5"/>
    <x v="5"/>
  </r>
  <r>
    <x v="6"/>
    <x v="56"/>
    <s v="Absences matin"/>
    <x v="9"/>
    <n v="0.5"/>
    <x v="5"/>
  </r>
  <r>
    <x v="6"/>
    <x v="56"/>
    <s v="Absences après-midi"/>
    <x v="9"/>
    <n v="0.5"/>
    <x v="5"/>
  </r>
  <r>
    <x v="6"/>
    <x v="57"/>
    <s v="Absences matin"/>
    <x v="9"/>
    <n v="0.5"/>
    <x v="5"/>
  </r>
  <r>
    <x v="6"/>
    <x v="57"/>
    <s v="Absences après-midi"/>
    <x v="9"/>
    <n v="0.5"/>
    <x v="5"/>
  </r>
  <r>
    <x v="6"/>
    <x v="58"/>
    <s v="Absences matin"/>
    <x v="9"/>
    <n v="0.5"/>
    <x v="5"/>
  </r>
  <r>
    <x v="6"/>
    <x v="58"/>
    <s v="Absences après-midi"/>
    <x v="9"/>
    <n v="0.5"/>
    <x v="5"/>
  </r>
  <r>
    <x v="6"/>
    <x v="59"/>
    <s v="Absences matin"/>
    <x v="9"/>
    <n v="0.5"/>
    <x v="5"/>
  </r>
  <r>
    <x v="6"/>
    <x v="59"/>
    <s v="Absences après-midi"/>
    <x v="9"/>
    <n v="0.5"/>
    <x v="5"/>
  </r>
  <r>
    <x v="6"/>
    <x v="60"/>
    <s v="Absences matin"/>
    <x v="9"/>
    <n v="0.5"/>
    <x v="5"/>
  </r>
  <r>
    <x v="6"/>
    <x v="60"/>
    <s v="Absences après-midi"/>
    <x v="9"/>
    <n v="0.5"/>
    <x v="5"/>
  </r>
  <r>
    <x v="6"/>
    <x v="61"/>
    <s v="Absences matin"/>
    <x v="9"/>
    <n v="0.5"/>
    <x v="5"/>
  </r>
  <r>
    <x v="6"/>
    <x v="61"/>
    <s v="Absences après-midi"/>
    <x v="9"/>
    <n v="0.5"/>
    <x v="5"/>
  </r>
  <r>
    <x v="6"/>
    <x v="62"/>
    <s v="Absences matin"/>
    <x v="9"/>
    <n v="0.5"/>
    <x v="5"/>
  </r>
  <r>
    <x v="6"/>
    <x v="62"/>
    <s v="Absences après-midi"/>
    <x v="9"/>
    <n v="0.5"/>
    <x v="5"/>
  </r>
  <r>
    <x v="6"/>
    <x v="63"/>
    <s v="Absences matin"/>
    <x v="9"/>
    <n v="0.5"/>
    <x v="5"/>
  </r>
  <r>
    <x v="6"/>
    <x v="63"/>
    <s v="Absences après-midi"/>
    <x v="9"/>
    <n v="0.5"/>
    <x v="5"/>
  </r>
  <r>
    <x v="6"/>
    <x v="64"/>
    <s v="Absences matin"/>
    <x v="7"/>
    <n v="0.5"/>
    <x v="5"/>
  </r>
  <r>
    <x v="6"/>
    <x v="64"/>
    <s v="Absences après-midi"/>
    <x v="7"/>
    <n v="0.5"/>
    <x v="5"/>
  </r>
  <r>
    <x v="6"/>
    <x v="65"/>
    <s v="Absences matin"/>
    <x v="7"/>
    <n v="0.5"/>
    <x v="5"/>
  </r>
  <r>
    <x v="6"/>
    <x v="65"/>
    <s v="Absences après-midi"/>
    <x v="7"/>
    <n v="0.5"/>
    <x v="5"/>
  </r>
  <r>
    <x v="6"/>
    <x v="66"/>
    <s v="Absences matin"/>
    <x v="9"/>
    <n v="0.5"/>
    <x v="5"/>
  </r>
  <r>
    <x v="6"/>
    <x v="66"/>
    <s v="Absences après-midi"/>
    <x v="9"/>
    <n v="0.5"/>
    <x v="5"/>
  </r>
  <r>
    <x v="6"/>
    <x v="67"/>
    <s v="Absences matin"/>
    <x v="9"/>
    <n v="0.5"/>
    <x v="5"/>
  </r>
  <r>
    <x v="6"/>
    <x v="67"/>
    <s v="Absences après-midi"/>
    <x v="9"/>
    <n v="0.5"/>
    <x v="5"/>
  </r>
  <r>
    <x v="6"/>
    <x v="68"/>
    <s v="Absences matin"/>
    <x v="9"/>
    <n v="0.5"/>
    <x v="5"/>
  </r>
  <r>
    <x v="6"/>
    <x v="68"/>
    <s v="Absences après-midi"/>
    <x v="9"/>
    <n v="0.5"/>
    <x v="5"/>
  </r>
  <r>
    <x v="6"/>
    <x v="69"/>
    <s v="Absences matin"/>
    <x v="9"/>
    <n v="0.5"/>
    <x v="5"/>
  </r>
  <r>
    <x v="6"/>
    <x v="69"/>
    <s v="Absences après-midi"/>
    <x v="9"/>
    <n v="0.5"/>
    <x v="5"/>
  </r>
  <r>
    <x v="6"/>
    <x v="70"/>
    <s v="Absences matin"/>
    <x v="9"/>
    <n v="0.5"/>
    <x v="5"/>
  </r>
  <r>
    <x v="6"/>
    <x v="70"/>
    <s v="Absences après-midi"/>
    <x v="9"/>
    <n v="0.5"/>
    <x v="5"/>
  </r>
  <r>
    <x v="6"/>
    <x v="71"/>
    <s v="Absences matin"/>
    <x v="9"/>
    <n v="0.5"/>
    <x v="5"/>
  </r>
  <r>
    <x v="6"/>
    <x v="71"/>
    <s v="Absences après-midi"/>
    <x v="9"/>
    <n v="0.5"/>
    <x v="5"/>
  </r>
  <r>
    <x v="6"/>
    <x v="72"/>
    <s v="Absences matin"/>
    <x v="9"/>
    <n v="0.5"/>
    <x v="5"/>
  </r>
  <r>
    <x v="6"/>
    <x v="72"/>
    <s v="Absences après-midi"/>
    <x v="9"/>
    <n v="0.5"/>
    <x v="5"/>
  </r>
  <r>
    <x v="6"/>
    <x v="73"/>
    <s v="Absences matin"/>
    <x v="9"/>
    <n v="0.5"/>
    <x v="5"/>
  </r>
  <r>
    <x v="6"/>
    <x v="73"/>
    <s v="Absences après-midi"/>
    <x v="9"/>
    <n v="0.5"/>
    <x v="5"/>
  </r>
  <r>
    <x v="6"/>
    <x v="74"/>
    <s v="Absences matin"/>
    <x v="9"/>
    <n v="0.5"/>
    <x v="5"/>
  </r>
  <r>
    <x v="6"/>
    <x v="74"/>
    <s v="Absences après-midi"/>
    <x v="9"/>
    <n v="0.5"/>
    <x v="5"/>
  </r>
  <r>
    <x v="6"/>
    <x v="75"/>
    <s v="Absences matin"/>
    <x v="9"/>
    <n v="0.5"/>
    <x v="5"/>
  </r>
  <r>
    <x v="6"/>
    <x v="75"/>
    <s v="Absences après-midi"/>
    <x v="9"/>
    <n v="0.5"/>
    <x v="5"/>
  </r>
  <r>
    <x v="6"/>
    <x v="76"/>
    <s v="Absences matin"/>
    <x v="9"/>
    <n v="0.5"/>
    <x v="5"/>
  </r>
  <r>
    <x v="6"/>
    <x v="76"/>
    <s v="Absences après-midi"/>
    <x v="9"/>
    <n v="0.5"/>
    <x v="5"/>
  </r>
  <r>
    <x v="6"/>
    <x v="77"/>
    <s v="Absences matin"/>
    <x v="9"/>
    <n v="0.5"/>
    <x v="5"/>
  </r>
  <r>
    <x v="6"/>
    <x v="77"/>
    <s v="Absences après-midi"/>
    <x v="9"/>
    <n v="0.5"/>
    <x v="5"/>
  </r>
  <r>
    <x v="9"/>
    <x v="56"/>
    <s v="Absences matin"/>
    <x v="10"/>
    <n v="0.5"/>
    <x v="5"/>
  </r>
  <r>
    <x v="9"/>
    <x v="56"/>
    <s v="Absences après-midi"/>
    <x v="10"/>
    <n v="0.5"/>
    <x v="5"/>
  </r>
  <r>
    <x v="9"/>
    <x v="57"/>
    <s v="Absences matin"/>
    <x v="10"/>
    <n v="0.5"/>
    <x v="5"/>
  </r>
  <r>
    <x v="9"/>
    <x v="57"/>
    <s v="Absences après-midi"/>
    <x v="10"/>
    <n v="0.5"/>
    <x v="5"/>
  </r>
  <r>
    <x v="9"/>
    <x v="58"/>
    <s v="Absences matin"/>
    <x v="10"/>
    <n v="0.5"/>
    <x v="5"/>
  </r>
  <r>
    <x v="9"/>
    <x v="58"/>
    <s v="Absences après-midi"/>
    <x v="10"/>
    <n v="0.5"/>
    <x v="5"/>
  </r>
  <r>
    <x v="9"/>
    <x v="59"/>
    <s v="Absences matin"/>
    <x v="10"/>
    <n v="0.5"/>
    <x v="5"/>
  </r>
  <r>
    <x v="9"/>
    <x v="59"/>
    <s v="Absences après-midi"/>
    <x v="10"/>
    <n v="0.5"/>
    <x v="5"/>
  </r>
  <r>
    <x v="9"/>
    <x v="60"/>
    <s v="Absences matin"/>
    <x v="10"/>
    <n v="0.5"/>
    <x v="5"/>
  </r>
  <r>
    <x v="9"/>
    <x v="60"/>
    <s v="Absences après-midi"/>
    <x v="10"/>
    <n v="0.5"/>
    <x v="5"/>
  </r>
  <r>
    <x v="9"/>
    <x v="61"/>
    <s v="Absences matin"/>
    <x v="10"/>
    <n v="0.5"/>
    <x v="5"/>
  </r>
  <r>
    <x v="9"/>
    <x v="61"/>
    <s v="Absences après-midi"/>
    <x v="10"/>
    <n v="0.5"/>
    <x v="5"/>
  </r>
  <r>
    <x v="9"/>
    <x v="62"/>
    <s v="Absences matin"/>
    <x v="10"/>
    <n v="0.5"/>
    <x v="5"/>
  </r>
  <r>
    <x v="9"/>
    <x v="62"/>
    <s v="Absences après-midi"/>
    <x v="10"/>
    <n v="0.5"/>
    <x v="5"/>
  </r>
  <r>
    <x v="9"/>
    <x v="63"/>
    <s v="Absences matin"/>
    <x v="10"/>
    <n v="0.5"/>
    <x v="5"/>
  </r>
  <r>
    <x v="9"/>
    <x v="63"/>
    <s v="Absences après-midi"/>
    <x v="10"/>
    <n v="0.5"/>
    <x v="5"/>
  </r>
  <r>
    <x v="9"/>
    <x v="64"/>
    <s v="Absences matin"/>
    <x v="10"/>
    <n v="0.5"/>
    <x v="5"/>
  </r>
  <r>
    <x v="9"/>
    <x v="64"/>
    <s v="Absences après-midi"/>
    <x v="10"/>
    <n v="0.5"/>
    <x v="5"/>
  </r>
  <r>
    <x v="9"/>
    <x v="65"/>
    <s v="Absences matin"/>
    <x v="10"/>
    <n v="0.5"/>
    <x v="5"/>
  </r>
  <r>
    <x v="9"/>
    <x v="65"/>
    <s v="Absences après-midi"/>
    <x v="10"/>
    <n v="0.5"/>
    <x v="5"/>
  </r>
  <r>
    <x v="9"/>
    <x v="66"/>
    <s v="Absences matin"/>
    <x v="10"/>
    <n v="0.5"/>
    <x v="5"/>
  </r>
  <r>
    <x v="9"/>
    <x v="66"/>
    <s v="Absences après-midi"/>
    <x v="10"/>
    <n v="0.5"/>
    <x v="5"/>
  </r>
  <r>
    <x v="9"/>
    <x v="67"/>
    <s v="Absences matin"/>
    <x v="10"/>
    <n v="0.5"/>
    <x v="5"/>
  </r>
  <r>
    <x v="9"/>
    <x v="67"/>
    <s v="Absences après-midi"/>
    <x v="10"/>
    <n v="0.5"/>
    <x v="5"/>
  </r>
  <r>
    <x v="9"/>
    <x v="68"/>
    <s v="Absences matin"/>
    <x v="10"/>
    <n v="0.5"/>
    <x v="5"/>
  </r>
  <r>
    <x v="9"/>
    <x v="68"/>
    <s v="Absences après-midi"/>
    <x v="10"/>
    <n v="0.5"/>
    <x v="5"/>
  </r>
  <r>
    <x v="9"/>
    <x v="69"/>
    <s v="Absences matin"/>
    <x v="10"/>
    <n v="0.5"/>
    <x v="5"/>
  </r>
  <r>
    <x v="9"/>
    <x v="69"/>
    <s v="Absences après-midi"/>
    <x v="10"/>
    <n v="0.5"/>
    <x v="5"/>
  </r>
  <r>
    <x v="9"/>
    <x v="70"/>
    <s v="Absences matin"/>
    <x v="10"/>
    <n v="0.5"/>
    <x v="5"/>
  </r>
  <r>
    <x v="9"/>
    <x v="70"/>
    <s v="Absences après-midi"/>
    <x v="10"/>
    <n v="0.5"/>
    <x v="5"/>
  </r>
  <r>
    <x v="9"/>
    <x v="71"/>
    <s v="Absences matin"/>
    <x v="1"/>
    <n v="0.5"/>
    <x v="0"/>
  </r>
  <r>
    <x v="9"/>
    <x v="71"/>
    <s v="Absences après-midi"/>
    <x v="1"/>
    <n v="0.5"/>
    <x v="0"/>
  </r>
  <r>
    <x v="9"/>
    <x v="72"/>
    <s v="Absences matin"/>
    <x v="1"/>
    <n v="0.5"/>
    <x v="0"/>
  </r>
  <r>
    <x v="9"/>
    <x v="72"/>
    <s v="Absences après-midi"/>
    <x v="1"/>
    <n v="0.5"/>
    <x v="0"/>
  </r>
  <r>
    <x v="9"/>
    <x v="73"/>
    <s v="Absences matin"/>
    <x v="1"/>
    <n v="0.5"/>
    <x v="0"/>
  </r>
  <r>
    <x v="9"/>
    <x v="73"/>
    <s v="Absences après-midi"/>
    <x v="1"/>
    <n v="0.5"/>
    <x v="0"/>
  </r>
  <r>
    <x v="9"/>
    <x v="74"/>
    <s v="Absences matin"/>
    <x v="1"/>
    <n v="0.5"/>
    <x v="0"/>
  </r>
  <r>
    <x v="9"/>
    <x v="74"/>
    <s v="Absences après-midi"/>
    <x v="1"/>
    <n v="0.5"/>
    <x v="0"/>
  </r>
  <r>
    <x v="9"/>
    <x v="75"/>
    <s v="Absences matin"/>
    <x v="7"/>
    <n v="0.5"/>
    <x v="5"/>
  </r>
  <r>
    <x v="9"/>
    <x v="75"/>
    <s v="Absences après-midi"/>
    <x v="7"/>
    <n v="0.5"/>
    <x v="5"/>
  </r>
  <r>
    <x v="9"/>
    <x v="76"/>
    <s v="Absences matin"/>
    <x v="7"/>
    <n v="0.5"/>
    <x v="5"/>
  </r>
  <r>
    <x v="9"/>
    <x v="76"/>
    <s v="Absences après-midi"/>
    <x v="7"/>
    <n v="0.5"/>
    <x v="5"/>
  </r>
  <r>
    <x v="9"/>
    <x v="77"/>
    <s v="Absences matin"/>
    <x v="7"/>
    <n v="0.5"/>
    <x v="5"/>
  </r>
  <r>
    <x v="9"/>
    <x v="77"/>
    <s v="Absences après-midi"/>
    <x v="9"/>
    <n v="0.5"/>
    <x v="5"/>
  </r>
  <r>
    <x v="10"/>
    <x v="56"/>
    <s v="Absences matin"/>
    <x v="7"/>
    <n v="0.5"/>
    <x v="5"/>
  </r>
  <r>
    <x v="10"/>
    <x v="56"/>
    <s v="Absences après-midi"/>
    <x v="7"/>
    <n v="0.5"/>
    <x v="5"/>
  </r>
  <r>
    <x v="10"/>
    <x v="57"/>
    <s v="Absences matin"/>
    <x v="7"/>
    <n v="0.5"/>
    <x v="5"/>
  </r>
  <r>
    <x v="10"/>
    <x v="57"/>
    <s v="Absences après-midi"/>
    <x v="7"/>
    <n v="0.5"/>
    <x v="5"/>
  </r>
  <r>
    <x v="10"/>
    <x v="58"/>
    <s v="Absences matin"/>
    <x v="7"/>
    <n v="0.5"/>
    <x v="5"/>
  </r>
  <r>
    <x v="10"/>
    <x v="58"/>
    <s v="Absences après-midi"/>
    <x v="7"/>
    <n v="0.5"/>
    <x v="5"/>
  </r>
  <r>
    <x v="10"/>
    <x v="59"/>
    <s v="Absences matin"/>
    <x v="7"/>
    <n v="0.5"/>
    <x v="5"/>
  </r>
  <r>
    <x v="10"/>
    <x v="59"/>
    <s v="Absences après-midi"/>
    <x v="7"/>
    <n v="0.5"/>
    <x v="5"/>
  </r>
  <r>
    <x v="10"/>
    <x v="60"/>
    <s v="Absences matin"/>
    <x v="7"/>
    <n v="0.5"/>
    <x v="5"/>
  </r>
  <r>
    <x v="10"/>
    <x v="60"/>
    <s v="Absences après-midi"/>
    <x v="7"/>
    <n v="0.5"/>
    <x v="5"/>
  </r>
  <r>
    <x v="10"/>
    <x v="61"/>
    <s v="Absences matin"/>
    <x v="7"/>
    <n v="0.5"/>
    <x v="5"/>
  </r>
  <r>
    <x v="10"/>
    <x v="61"/>
    <s v="Absences après-midi"/>
    <x v="9"/>
    <n v="0.5"/>
    <x v="5"/>
  </r>
  <r>
    <x v="10"/>
    <x v="62"/>
    <s v="Absences matin"/>
    <x v="7"/>
    <n v="0.5"/>
    <x v="5"/>
  </r>
  <r>
    <x v="10"/>
    <x v="62"/>
    <s v="Absences après-midi"/>
    <x v="9"/>
    <n v="0.5"/>
    <x v="5"/>
  </r>
  <r>
    <x v="10"/>
    <x v="63"/>
    <s v="Absences matin"/>
    <x v="7"/>
    <n v="0.5"/>
    <x v="5"/>
  </r>
  <r>
    <x v="10"/>
    <x v="63"/>
    <s v="Absences après-midi"/>
    <x v="9"/>
    <n v="0.5"/>
    <x v="5"/>
  </r>
  <r>
    <x v="10"/>
    <x v="64"/>
    <s v="Absences matin"/>
    <x v="7"/>
    <n v="0.5"/>
    <x v="5"/>
  </r>
  <r>
    <x v="10"/>
    <x v="64"/>
    <s v="Absences après-midi"/>
    <x v="7"/>
    <n v="0.5"/>
    <x v="5"/>
  </r>
  <r>
    <x v="10"/>
    <x v="65"/>
    <s v="Absences matin"/>
    <x v="7"/>
    <n v="0.5"/>
    <x v="5"/>
  </r>
  <r>
    <x v="10"/>
    <x v="65"/>
    <s v="Absences après-midi"/>
    <x v="9"/>
    <n v="0.5"/>
    <x v="5"/>
  </r>
  <r>
    <x v="10"/>
    <x v="66"/>
    <s v="Absences matin"/>
    <x v="7"/>
    <n v="0.5"/>
    <x v="5"/>
  </r>
  <r>
    <x v="10"/>
    <x v="66"/>
    <s v="Absences après-midi"/>
    <x v="7"/>
    <n v="0.5"/>
    <x v="5"/>
  </r>
  <r>
    <x v="10"/>
    <x v="67"/>
    <s v="Absences matin"/>
    <x v="7"/>
    <n v="0.5"/>
    <x v="5"/>
  </r>
  <r>
    <x v="10"/>
    <x v="67"/>
    <s v="Absences après-midi"/>
    <x v="7"/>
    <n v="0.5"/>
    <x v="5"/>
  </r>
  <r>
    <x v="10"/>
    <x v="68"/>
    <s v="Absences matin"/>
    <x v="7"/>
    <n v="0.5"/>
    <x v="5"/>
  </r>
  <r>
    <x v="10"/>
    <x v="68"/>
    <s v="Absences après-midi"/>
    <x v="9"/>
    <n v="0.5"/>
    <x v="5"/>
  </r>
  <r>
    <x v="10"/>
    <x v="69"/>
    <s v="Absences matin"/>
    <x v="7"/>
    <n v="0.5"/>
    <x v="5"/>
  </r>
  <r>
    <x v="10"/>
    <x v="69"/>
    <s v="Absences après-midi"/>
    <x v="9"/>
    <n v="0.5"/>
    <x v="5"/>
  </r>
  <r>
    <x v="10"/>
    <x v="70"/>
    <s v="Absences matin"/>
    <x v="7"/>
    <n v="0.5"/>
    <x v="5"/>
  </r>
  <r>
    <x v="10"/>
    <x v="70"/>
    <s v="Absences après-midi"/>
    <x v="9"/>
    <n v="0.5"/>
    <x v="5"/>
  </r>
  <r>
    <x v="10"/>
    <x v="71"/>
    <s v="Absences matin"/>
    <x v="7"/>
    <n v="0.5"/>
    <x v="5"/>
  </r>
  <r>
    <x v="10"/>
    <x v="71"/>
    <s v="Absences après-midi"/>
    <x v="1"/>
    <n v="0.5"/>
    <x v="0"/>
  </r>
  <r>
    <x v="10"/>
    <x v="72"/>
    <s v="Absences matin"/>
    <x v="1"/>
    <n v="0.5"/>
    <x v="0"/>
  </r>
  <r>
    <x v="10"/>
    <x v="72"/>
    <s v="Absences après-midi"/>
    <x v="7"/>
    <n v="0.5"/>
    <x v="5"/>
  </r>
  <r>
    <x v="10"/>
    <x v="73"/>
    <s v="Absences matin"/>
    <x v="1"/>
    <n v="0.5"/>
    <x v="0"/>
  </r>
  <r>
    <x v="10"/>
    <x v="73"/>
    <s v="Absences après-midi"/>
    <x v="7"/>
    <n v="0.5"/>
    <x v="5"/>
  </r>
  <r>
    <x v="10"/>
    <x v="74"/>
    <s v="Absences matin"/>
    <x v="1"/>
    <n v="0.5"/>
    <x v="0"/>
  </r>
  <r>
    <x v="10"/>
    <x v="74"/>
    <s v="Absences après-midi"/>
    <x v="7"/>
    <n v="0.5"/>
    <x v="5"/>
  </r>
  <r>
    <x v="10"/>
    <x v="75"/>
    <s v="Absences matin"/>
    <x v="7"/>
    <n v="0.5"/>
    <x v="5"/>
  </r>
  <r>
    <x v="10"/>
    <x v="75"/>
    <s v="Absences après-midi"/>
    <x v="7"/>
    <n v="0.5"/>
    <x v="5"/>
  </r>
  <r>
    <x v="10"/>
    <x v="76"/>
    <s v="Absences matin"/>
    <x v="1"/>
    <n v="0.5"/>
    <x v="0"/>
  </r>
  <r>
    <x v="10"/>
    <x v="76"/>
    <s v="Absences après-midi"/>
    <x v="7"/>
    <n v="0.5"/>
    <x v="5"/>
  </r>
  <r>
    <x v="10"/>
    <x v="77"/>
    <s v="Absences matin"/>
    <x v="1"/>
    <n v="0.5"/>
    <x v="0"/>
  </r>
  <r>
    <x v="10"/>
    <x v="77"/>
    <s v="Absences après-midi"/>
    <x v="7"/>
    <n v="0.5"/>
    <x v="5"/>
  </r>
  <r>
    <x v="7"/>
    <x v="56"/>
    <s v="Absences matin"/>
    <x v="7"/>
    <n v="0.5"/>
    <x v="5"/>
  </r>
  <r>
    <x v="7"/>
    <x v="56"/>
    <s v="Absences après-midi"/>
    <x v="7"/>
    <n v="0.5"/>
    <x v="5"/>
  </r>
  <r>
    <x v="7"/>
    <x v="57"/>
    <s v="Absences matin"/>
    <x v="7"/>
    <n v="0.5"/>
    <x v="5"/>
  </r>
  <r>
    <x v="7"/>
    <x v="57"/>
    <s v="Absences après-midi"/>
    <x v="7"/>
    <n v="0.5"/>
    <x v="5"/>
  </r>
  <r>
    <x v="7"/>
    <x v="58"/>
    <s v="Absences matin"/>
    <x v="7"/>
    <n v="0.5"/>
    <x v="5"/>
  </r>
  <r>
    <x v="7"/>
    <x v="58"/>
    <s v="Absences après-midi"/>
    <x v="7"/>
    <n v="0.5"/>
    <x v="5"/>
  </r>
  <r>
    <x v="7"/>
    <x v="59"/>
    <s v="Absences matin"/>
    <x v="7"/>
    <n v="0.5"/>
    <x v="5"/>
  </r>
  <r>
    <x v="7"/>
    <x v="59"/>
    <s v="Absences après-midi"/>
    <x v="7"/>
    <n v="0.5"/>
    <x v="5"/>
  </r>
  <r>
    <x v="7"/>
    <x v="60"/>
    <s v="Absences matin"/>
    <x v="7"/>
    <n v="0.5"/>
    <x v="5"/>
  </r>
  <r>
    <x v="7"/>
    <x v="60"/>
    <s v="Absences après-midi"/>
    <x v="7"/>
    <n v="0.5"/>
    <x v="5"/>
  </r>
  <r>
    <x v="7"/>
    <x v="61"/>
    <s v="Absences matin"/>
    <x v="7"/>
    <n v="0.5"/>
    <x v="5"/>
  </r>
  <r>
    <x v="7"/>
    <x v="61"/>
    <s v="Absences après-midi"/>
    <x v="7"/>
    <n v="0.5"/>
    <x v="5"/>
  </r>
  <r>
    <x v="7"/>
    <x v="62"/>
    <s v="Absences matin"/>
    <x v="7"/>
    <n v="0.5"/>
    <x v="5"/>
  </r>
  <r>
    <x v="7"/>
    <x v="62"/>
    <s v="Absences après-midi"/>
    <x v="7"/>
    <n v="0.5"/>
    <x v="5"/>
  </r>
  <r>
    <x v="7"/>
    <x v="63"/>
    <s v="Absences matin"/>
    <x v="7"/>
    <n v="0.5"/>
    <x v="5"/>
  </r>
  <r>
    <x v="7"/>
    <x v="63"/>
    <s v="Absences après-midi"/>
    <x v="7"/>
    <n v="0.5"/>
    <x v="5"/>
  </r>
  <r>
    <x v="7"/>
    <x v="64"/>
    <s v="Absences matin"/>
    <x v="7"/>
    <n v="0.5"/>
    <x v="5"/>
  </r>
  <r>
    <x v="7"/>
    <x v="64"/>
    <s v="Absences après-midi"/>
    <x v="7"/>
    <n v="0.5"/>
    <x v="5"/>
  </r>
  <r>
    <x v="7"/>
    <x v="65"/>
    <s v="Absences matin"/>
    <x v="7"/>
    <n v="0.5"/>
    <x v="5"/>
  </r>
  <r>
    <x v="7"/>
    <x v="65"/>
    <s v="Absences après-midi"/>
    <x v="7"/>
    <n v="0.5"/>
    <x v="5"/>
  </r>
  <r>
    <x v="7"/>
    <x v="66"/>
    <s v="Absences matin"/>
    <x v="7"/>
    <n v="0.5"/>
    <x v="5"/>
  </r>
  <r>
    <x v="7"/>
    <x v="66"/>
    <s v="Absences après-midi"/>
    <x v="9"/>
    <n v="0.5"/>
    <x v="5"/>
  </r>
  <r>
    <x v="7"/>
    <x v="67"/>
    <s v="Absences matin"/>
    <x v="7"/>
    <n v="0.5"/>
    <x v="5"/>
  </r>
  <r>
    <x v="7"/>
    <x v="67"/>
    <s v="Absences après-midi"/>
    <x v="9"/>
    <n v="0.5"/>
    <x v="5"/>
  </r>
  <r>
    <x v="7"/>
    <x v="68"/>
    <s v="Absences matin"/>
    <x v="7"/>
    <n v="0.5"/>
    <x v="5"/>
  </r>
  <r>
    <x v="7"/>
    <x v="68"/>
    <s v="Absences après-midi"/>
    <x v="9"/>
    <n v="0.5"/>
    <x v="5"/>
  </r>
  <r>
    <x v="7"/>
    <x v="69"/>
    <s v="Absences matin"/>
    <x v="7"/>
    <n v="0.5"/>
    <x v="5"/>
  </r>
  <r>
    <x v="7"/>
    <x v="69"/>
    <s v="Absences après-midi"/>
    <x v="9"/>
    <n v="0.5"/>
    <x v="5"/>
  </r>
  <r>
    <x v="7"/>
    <x v="70"/>
    <s v="Absences matin"/>
    <x v="7"/>
    <n v="0.5"/>
    <x v="5"/>
  </r>
  <r>
    <x v="7"/>
    <x v="70"/>
    <s v="Absences après-midi"/>
    <x v="9"/>
    <n v="0.5"/>
    <x v="5"/>
  </r>
  <r>
    <x v="7"/>
    <x v="71"/>
    <s v="Absences matin"/>
    <x v="7"/>
    <n v="0.5"/>
    <x v="5"/>
  </r>
  <r>
    <x v="7"/>
    <x v="71"/>
    <s v="Absences après-midi"/>
    <x v="7"/>
    <n v="0.5"/>
    <x v="5"/>
  </r>
  <r>
    <x v="7"/>
    <x v="72"/>
    <s v="Absences matin"/>
    <x v="7"/>
    <n v="0.5"/>
    <x v="5"/>
  </r>
  <r>
    <x v="7"/>
    <x v="72"/>
    <s v="Absences après-midi"/>
    <x v="7"/>
    <n v="0.5"/>
    <x v="5"/>
  </r>
  <r>
    <x v="7"/>
    <x v="73"/>
    <s v="Absences matin"/>
    <x v="7"/>
    <n v="0.5"/>
    <x v="5"/>
  </r>
  <r>
    <x v="7"/>
    <x v="73"/>
    <s v="Absences après-midi"/>
    <x v="7"/>
    <n v="0.5"/>
    <x v="5"/>
  </r>
  <r>
    <x v="7"/>
    <x v="74"/>
    <s v="Absences matin"/>
    <x v="7"/>
    <n v="0.5"/>
    <x v="5"/>
  </r>
  <r>
    <x v="7"/>
    <x v="74"/>
    <s v="Absences après-midi"/>
    <x v="7"/>
    <n v="0.5"/>
    <x v="5"/>
  </r>
  <r>
    <x v="7"/>
    <x v="75"/>
    <s v="Absences matin"/>
    <x v="7"/>
    <n v="0.5"/>
    <x v="5"/>
  </r>
  <r>
    <x v="7"/>
    <x v="75"/>
    <s v="Absences après-midi"/>
    <x v="7"/>
    <n v="0.5"/>
    <x v="5"/>
  </r>
  <r>
    <x v="7"/>
    <x v="76"/>
    <s v="Absences matin"/>
    <x v="7"/>
    <n v="0.5"/>
    <x v="5"/>
  </r>
  <r>
    <x v="7"/>
    <x v="76"/>
    <s v="Absences après-midi"/>
    <x v="7"/>
    <n v="0.5"/>
    <x v="5"/>
  </r>
  <r>
    <x v="7"/>
    <x v="77"/>
    <s v="Absences matin"/>
    <x v="7"/>
    <n v="0.5"/>
    <x v="5"/>
  </r>
  <r>
    <x v="7"/>
    <x v="77"/>
    <s v="Absences après-midi"/>
    <x v="7"/>
    <n v="0.5"/>
    <x v="5"/>
  </r>
  <r>
    <x v="11"/>
    <x v="56"/>
    <s v="Absences matin"/>
    <x v="1"/>
    <n v="0.5"/>
    <x v="0"/>
  </r>
  <r>
    <x v="11"/>
    <x v="56"/>
    <s v="Absences après-midi"/>
    <x v="1"/>
    <n v="0.5"/>
    <x v="0"/>
  </r>
  <r>
    <x v="11"/>
    <x v="57"/>
    <s v="Absences matin"/>
    <x v="6"/>
    <n v="0.5"/>
    <x v="4"/>
  </r>
  <r>
    <x v="11"/>
    <x v="57"/>
    <s v="Absences après-midi"/>
    <x v="6"/>
    <n v="0.5"/>
    <x v="4"/>
  </r>
  <r>
    <x v="11"/>
    <x v="62"/>
    <s v="Absences matin"/>
    <x v="1"/>
    <n v="0.5"/>
    <x v="0"/>
  </r>
  <r>
    <x v="11"/>
    <x v="62"/>
    <s v="Absences après-midi"/>
    <x v="1"/>
    <n v="0.5"/>
    <x v="0"/>
  </r>
  <r>
    <x v="8"/>
    <x v="57"/>
    <s v="Absences matin"/>
    <x v="1"/>
    <n v="0.5"/>
    <x v="0"/>
  </r>
  <r>
    <x v="8"/>
    <x v="57"/>
    <s v="Absences après-midi"/>
    <x v="1"/>
    <n v="0.5"/>
    <x v="0"/>
  </r>
  <r>
    <x v="8"/>
    <x v="78"/>
    <s v="Absences matin"/>
    <x v="1"/>
    <n v="0.5"/>
    <x v="0"/>
  </r>
  <r>
    <x v="8"/>
    <x v="78"/>
    <s v="Absences après-midi"/>
    <x v="1"/>
    <n v="0.5"/>
    <x v="0"/>
  </r>
  <r>
    <x v="8"/>
    <x v="79"/>
    <s v="Absences matin"/>
    <x v="1"/>
    <n v="0.5"/>
    <x v="0"/>
  </r>
  <r>
    <x v="8"/>
    <x v="79"/>
    <s v="Absences après-midi"/>
    <x v="1"/>
    <n v="0.5"/>
    <x v="0"/>
  </r>
  <r>
    <x v="8"/>
    <x v="61"/>
    <s v="Absences matin"/>
    <x v="1"/>
    <n v="0.5"/>
    <x v="0"/>
  </r>
  <r>
    <x v="8"/>
    <x v="61"/>
    <s v="Absences après-midi"/>
    <x v="1"/>
    <n v="0.5"/>
    <x v="0"/>
  </r>
  <r>
    <x v="8"/>
    <x v="62"/>
    <s v="Absences matin"/>
    <x v="1"/>
    <n v="0.5"/>
    <x v="0"/>
  </r>
  <r>
    <x v="8"/>
    <x v="62"/>
    <s v="Absences après-midi"/>
    <x v="1"/>
    <n v="0.5"/>
    <x v="0"/>
  </r>
  <r>
    <x v="12"/>
    <x v="80"/>
    <s v="Absences matin"/>
    <x v="7"/>
    <n v="0.5"/>
    <x v="5"/>
  </r>
  <r>
    <x v="12"/>
    <x v="80"/>
    <s v="Absences après-midi"/>
    <x v="1"/>
    <n v="0.5"/>
    <x v="0"/>
  </r>
  <r>
    <x v="12"/>
    <x v="81"/>
    <s v="Absences matin"/>
    <x v="7"/>
    <n v="0.5"/>
    <x v="5"/>
  </r>
  <r>
    <x v="12"/>
    <x v="81"/>
    <s v="Absences après-midi"/>
    <x v="9"/>
    <n v="0.5"/>
    <x v="5"/>
  </r>
  <r>
    <x v="12"/>
    <x v="82"/>
    <s v="Absences matin"/>
    <x v="7"/>
    <n v="0.5"/>
    <x v="5"/>
  </r>
  <r>
    <x v="12"/>
    <x v="82"/>
    <s v="Absences après-midi"/>
    <x v="9"/>
    <n v="0.5"/>
    <x v="5"/>
  </r>
  <r>
    <x v="12"/>
    <x v="83"/>
    <s v="Absences matin"/>
    <x v="7"/>
    <n v="0.5"/>
    <x v="5"/>
  </r>
  <r>
    <x v="12"/>
    <x v="83"/>
    <s v="Absences après-midi"/>
    <x v="9"/>
    <n v="0.5"/>
    <x v="5"/>
  </r>
  <r>
    <x v="12"/>
    <x v="84"/>
    <s v="Absences matin"/>
    <x v="7"/>
    <n v="0.5"/>
    <x v="5"/>
  </r>
  <r>
    <x v="12"/>
    <x v="84"/>
    <s v="Absences après-midi"/>
    <x v="7"/>
    <n v="0.5"/>
    <x v="5"/>
  </r>
  <r>
    <x v="12"/>
    <x v="85"/>
    <s v="Absences matin"/>
    <x v="7"/>
    <n v="0.5"/>
    <x v="5"/>
  </r>
  <r>
    <x v="12"/>
    <x v="85"/>
    <s v="Absences après-midi"/>
    <x v="7"/>
    <n v="0.5"/>
    <x v="5"/>
  </r>
  <r>
    <x v="12"/>
    <x v="86"/>
    <s v="Absences matin"/>
    <x v="7"/>
    <n v="0.5"/>
    <x v="5"/>
  </r>
  <r>
    <x v="12"/>
    <x v="86"/>
    <s v="Absences après-midi"/>
    <x v="7"/>
    <n v="0.5"/>
    <x v="5"/>
  </r>
  <r>
    <x v="12"/>
    <x v="87"/>
    <s v="Absences matin"/>
    <x v="7"/>
    <n v="0.5"/>
    <x v="5"/>
  </r>
  <r>
    <x v="12"/>
    <x v="87"/>
    <s v="Absences après-midi"/>
    <x v="7"/>
    <n v="0.5"/>
    <x v="5"/>
  </r>
  <r>
    <x v="12"/>
    <x v="88"/>
    <s v="Absences matin"/>
    <x v="7"/>
    <n v="0.5"/>
    <x v="5"/>
  </r>
  <r>
    <x v="12"/>
    <x v="88"/>
    <s v="Absences après-midi"/>
    <x v="7"/>
    <n v="0.5"/>
    <x v="5"/>
  </r>
  <r>
    <x v="12"/>
    <x v="89"/>
    <s v="Absences matin"/>
    <x v="7"/>
    <n v="0.5"/>
    <x v="5"/>
  </r>
  <r>
    <x v="12"/>
    <x v="89"/>
    <s v="Absences après-midi"/>
    <x v="7"/>
    <n v="0.5"/>
    <x v="5"/>
  </r>
  <r>
    <x v="12"/>
    <x v="90"/>
    <s v="Absences matin"/>
    <x v="7"/>
    <n v="0.5"/>
    <x v="5"/>
  </r>
  <r>
    <x v="12"/>
    <x v="90"/>
    <s v="Absences après-midi"/>
    <x v="7"/>
    <n v="0.5"/>
    <x v="5"/>
  </r>
  <r>
    <x v="12"/>
    <x v="91"/>
    <s v="Absences matin"/>
    <x v="7"/>
    <n v="0.5"/>
    <x v="5"/>
  </r>
  <r>
    <x v="12"/>
    <x v="91"/>
    <s v="Absences après-midi"/>
    <x v="7"/>
    <n v="0.5"/>
    <x v="5"/>
  </r>
  <r>
    <x v="12"/>
    <x v="92"/>
    <s v="Absences matin"/>
    <x v="7"/>
    <n v="0.5"/>
    <x v="5"/>
  </r>
  <r>
    <x v="12"/>
    <x v="92"/>
    <s v="Absences après-midi"/>
    <x v="7"/>
    <n v="0.5"/>
    <x v="5"/>
  </r>
  <r>
    <x v="12"/>
    <x v="93"/>
    <s v="Absences matin"/>
    <x v="7"/>
    <n v="0.5"/>
    <x v="5"/>
  </r>
  <r>
    <x v="12"/>
    <x v="93"/>
    <s v="Absences après-midi"/>
    <x v="7"/>
    <n v="0.5"/>
    <x v="5"/>
  </r>
  <r>
    <x v="12"/>
    <x v="94"/>
    <s v="Absences matin"/>
    <x v="7"/>
    <n v="0.5"/>
    <x v="5"/>
  </r>
  <r>
    <x v="12"/>
    <x v="94"/>
    <s v="Absences après-midi"/>
    <x v="7"/>
    <n v="0.5"/>
    <x v="5"/>
  </r>
  <r>
    <x v="12"/>
    <x v="95"/>
    <s v="Absences matin"/>
    <x v="7"/>
    <n v="0.5"/>
    <x v="5"/>
  </r>
  <r>
    <x v="12"/>
    <x v="95"/>
    <s v="Absences après-midi"/>
    <x v="7"/>
    <n v="0.5"/>
    <x v="5"/>
  </r>
  <r>
    <x v="12"/>
    <x v="96"/>
    <s v="Absences matin"/>
    <x v="7"/>
    <n v="0.5"/>
    <x v="5"/>
  </r>
  <r>
    <x v="12"/>
    <x v="96"/>
    <s v="Absences après-midi"/>
    <x v="7"/>
    <n v="0.5"/>
    <x v="5"/>
  </r>
  <r>
    <x v="12"/>
    <x v="97"/>
    <s v="Absences matin"/>
    <x v="7"/>
    <n v="0.5"/>
    <x v="5"/>
  </r>
  <r>
    <x v="12"/>
    <x v="97"/>
    <s v="Absences après-midi"/>
    <x v="7"/>
    <n v="0.5"/>
    <x v="5"/>
  </r>
  <r>
    <x v="12"/>
    <x v="98"/>
    <s v="Absences matin"/>
    <x v="7"/>
    <n v="0.5"/>
    <x v="5"/>
  </r>
  <r>
    <x v="12"/>
    <x v="98"/>
    <s v="Absences après-midi"/>
    <x v="7"/>
    <n v="0.5"/>
    <x v="5"/>
  </r>
  <r>
    <x v="0"/>
    <x v="80"/>
    <s v="Absences matin"/>
    <x v="9"/>
    <n v="0.5"/>
    <x v="5"/>
  </r>
  <r>
    <x v="0"/>
    <x v="80"/>
    <s v="Absences après-midi"/>
    <x v="7"/>
    <n v="0.5"/>
    <x v="5"/>
  </r>
  <r>
    <x v="0"/>
    <x v="81"/>
    <s v="Absences matin"/>
    <x v="9"/>
    <n v="0.5"/>
    <x v="5"/>
  </r>
  <r>
    <x v="0"/>
    <x v="81"/>
    <s v="Absences après-midi"/>
    <x v="7"/>
    <n v="0.5"/>
    <x v="5"/>
  </r>
  <r>
    <x v="0"/>
    <x v="82"/>
    <s v="Absences matin"/>
    <x v="9"/>
    <n v="0.5"/>
    <x v="5"/>
  </r>
  <r>
    <x v="0"/>
    <x v="82"/>
    <s v="Absences après-midi"/>
    <x v="7"/>
    <n v="0.5"/>
    <x v="5"/>
  </r>
  <r>
    <x v="0"/>
    <x v="83"/>
    <s v="Absences matin"/>
    <x v="9"/>
    <n v="0.5"/>
    <x v="5"/>
  </r>
  <r>
    <x v="0"/>
    <x v="83"/>
    <s v="Absences après-midi"/>
    <x v="7"/>
    <n v="0.5"/>
    <x v="5"/>
  </r>
  <r>
    <x v="0"/>
    <x v="84"/>
    <s v="Absences matin"/>
    <x v="9"/>
    <n v="0.5"/>
    <x v="5"/>
  </r>
  <r>
    <x v="0"/>
    <x v="84"/>
    <s v="Absences après-midi"/>
    <x v="7"/>
    <n v="0.5"/>
    <x v="5"/>
  </r>
  <r>
    <x v="0"/>
    <x v="85"/>
    <s v="Absences matin"/>
    <x v="9"/>
    <n v="0.5"/>
    <x v="5"/>
  </r>
  <r>
    <x v="0"/>
    <x v="85"/>
    <s v="Absences après-midi"/>
    <x v="7"/>
    <n v="0.5"/>
    <x v="5"/>
  </r>
  <r>
    <x v="0"/>
    <x v="86"/>
    <s v="Absences matin"/>
    <x v="7"/>
    <n v="0.5"/>
    <x v="5"/>
  </r>
  <r>
    <x v="0"/>
    <x v="86"/>
    <s v="Absences après-midi"/>
    <x v="7"/>
    <n v="0.5"/>
    <x v="5"/>
  </r>
  <r>
    <x v="0"/>
    <x v="87"/>
    <s v="Absences matin"/>
    <x v="7"/>
    <n v="0.5"/>
    <x v="5"/>
  </r>
  <r>
    <x v="0"/>
    <x v="87"/>
    <s v="Absences après-midi"/>
    <x v="7"/>
    <n v="0.5"/>
    <x v="5"/>
  </r>
  <r>
    <x v="0"/>
    <x v="88"/>
    <s v="Absences matin"/>
    <x v="7"/>
    <n v="0.5"/>
    <x v="5"/>
  </r>
  <r>
    <x v="0"/>
    <x v="88"/>
    <s v="Absences après-midi"/>
    <x v="7"/>
    <n v="0.5"/>
    <x v="5"/>
  </r>
  <r>
    <x v="0"/>
    <x v="89"/>
    <s v="Absences matin"/>
    <x v="7"/>
    <n v="0.5"/>
    <x v="5"/>
  </r>
  <r>
    <x v="0"/>
    <x v="89"/>
    <s v="Absences après-midi"/>
    <x v="7"/>
    <n v="0.5"/>
    <x v="5"/>
  </r>
  <r>
    <x v="0"/>
    <x v="90"/>
    <s v="Absences matin"/>
    <x v="7"/>
    <n v="0.5"/>
    <x v="5"/>
  </r>
  <r>
    <x v="0"/>
    <x v="90"/>
    <s v="Absences après-midi"/>
    <x v="7"/>
    <n v="0.5"/>
    <x v="5"/>
  </r>
  <r>
    <x v="0"/>
    <x v="91"/>
    <s v="Absences matin"/>
    <x v="7"/>
    <n v="0.5"/>
    <x v="5"/>
  </r>
  <r>
    <x v="0"/>
    <x v="91"/>
    <s v="Absences après-midi"/>
    <x v="7"/>
    <n v="0.5"/>
    <x v="5"/>
  </r>
  <r>
    <x v="0"/>
    <x v="92"/>
    <s v="Absences matin"/>
    <x v="7"/>
    <n v="0.5"/>
    <x v="5"/>
  </r>
  <r>
    <x v="0"/>
    <x v="92"/>
    <s v="Absences après-midi"/>
    <x v="7"/>
    <n v="0.5"/>
    <x v="5"/>
  </r>
  <r>
    <x v="0"/>
    <x v="93"/>
    <s v="Absences matin"/>
    <x v="7"/>
    <n v="0.5"/>
    <x v="5"/>
  </r>
  <r>
    <x v="0"/>
    <x v="93"/>
    <s v="Absences après-midi"/>
    <x v="7"/>
    <n v="0.5"/>
    <x v="5"/>
  </r>
  <r>
    <x v="0"/>
    <x v="94"/>
    <s v="Absences matin"/>
    <x v="7"/>
    <n v="0.5"/>
    <x v="5"/>
  </r>
  <r>
    <x v="0"/>
    <x v="94"/>
    <s v="Absences après-midi"/>
    <x v="7"/>
    <n v="0.5"/>
    <x v="5"/>
  </r>
  <r>
    <x v="0"/>
    <x v="95"/>
    <s v="Absences matin"/>
    <x v="7"/>
    <n v="0.5"/>
    <x v="5"/>
  </r>
  <r>
    <x v="0"/>
    <x v="95"/>
    <s v="Absences après-midi"/>
    <x v="7"/>
    <n v="0.5"/>
    <x v="5"/>
  </r>
  <r>
    <x v="0"/>
    <x v="96"/>
    <s v="Absences matin"/>
    <x v="7"/>
    <n v="0.5"/>
    <x v="5"/>
  </r>
  <r>
    <x v="0"/>
    <x v="96"/>
    <s v="Absences après-midi"/>
    <x v="7"/>
    <n v="0.5"/>
    <x v="5"/>
  </r>
  <r>
    <x v="0"/>
    <x v="97"/>
    <s v="Absences matin"/>
    <x v="7"/>
    <n v="0.5"/>
    <x v="5"/>
  </r>
  <r>
    <x v="0"/>
    <x v="97"/>
    <s v="Absences après-midi"/>
    <x v="7"/>
    <n v="0.5"/>
    <x v="5"/>
  </r>
  <r>
    <x v="0"/>
    <x v="98"/>
    <s v="Absences matin"/>
    <x v="7"/>
    <n v="0.5"/>
    <x v="5"/>
  </r>
  <r>
    <x v="0"/>
    <x v="98"/>
    <s v="Absences après-midi"/>
    <x v="7"/>
    <n v="0.5"/>
    <x v="5"/>
  </r>
  <r>
    <x v="1"/>
    <x v="80"/>
    <s v="Absences matin"/>
    <x v="9"/>
    <n v="0.5"/>
    <x v="5"/>
  </r>
  <r>
    <x v="1"/>
    <x v="80"/>
    <s v="Absences après-midi"/>
    <x v="9"/>
    <n v="0.5"/>
    <x v="5"/>
  </r>
  <r>
    <x v="1"/>
    <x v="81"/>
    <s v="Absences matin"/>
    <x v="9"/>
    <n v="0.5"/>
    <x v="5"/>
  </r>
  <r>
    <x v="1"/>
    <x v="81"/>
    <s v="Absences après-midi"/>
    <x v="9"/>
    <n v="0.5"/>
    <x v="5"/>
  </r>
  <r>
    <x v="1"/>
    <x v="82"/>
    <s v="Absences matin"/>
    <x v="9"/>
    <n v="0.5"/>
    <x v="5"/>
  </r>
  <r>
    <x v="1"/>
    <x v="82"/>
    <s v="Absences après-midi"/>
    <x v="9"/>
    <n v="0.5"/>
    <x v="5"/>
  </r>
  <r>
    <x v="1"/>
    <x v="83"/>
    <s v="Absences matin"/>
    <x v="9"/>
    <n v="0.5"/>
    <x v="5"/>
  </r>
  <r>
    <x v="1"/>
    <x v="83"/>
    <s v="Absences après-midi"/>
    <x v="9"/>
    <n v="0.5"/>
    <x v="5"/>
  </r>
  <r>
    <x v="1"/>
    <x v="84"/>
    <s v="Absences matin"/>
    <x v="9"/>
    <n v="0.5"/>
    <x v="5"/>
  </r>
  <r>
    <x v="1"/>
    <x v="84"/>
    <s v="Absences après-midi"/>
    <x v="9"/>
    <n v="0.5"/>
    <x v="5"/>
  </r>
  <r>
    <x v="1"/>
    <x v="85"/>
    <s v="Absences matin"/>
    <x v="9"/>
    <n v="0.5"/>
    <x v="5"/>
  </r>
  <r>
    <x v="1"/>
    <x v="85"/>
    <s v="Absences après-midi"/>
    <x v="9"/>
    <n v="0.5"/>
    <x v="5"/>
  </r>
  <r>
    <x v="1"/>
    <x v="86"/>
    <s v="Absences matin"/>
    <x v="2"/>
    <n v="0.5"/>
    <x v="1"/>
  </r>
  <r>
    <x v="1"/>
    <x v="86"/>
    <s v="Absences après-midi"/>
    <x v="2"/>
    <n v="0.5"/>
    <x v="1"/>
  </r>
  <r>
    <x v="1"/>
    <x v="87"/>
    <s v="Absences matin"/>
    <x v="2"/>
    <n v="0.5"/>
    <x v="1"/>
  </r>
  <r>
    <x v="1"/>
    <x v="87"/>
    <s v="Absences après-midi"/>
    <x v="2"/>
    <n v="0.5"/>
    <x v="1"/>
  </r>
  <r>
    <x v="1"/>
    <x v="88"/>
    <s v="Absences matin"/>
    <x v="2"/>
    <n v="0.5"/>
    <x v="1"/>
  </r>
  <r>
    <x v="1"/>
    <x v="88"/>
    <s v="Absences après-midi"/>
    <x v="2"/>
    <n v="0.5"/>
    <x v="1"/>
  </r>
  <r>
    <x v="1"/>
    <x v="89"/>
    <s v="Absences matin"/>
    <x v="2"/>
    <n v="0.5"/>
    <x v="1"/>
  </r>
  <r>
    <x v="1"/>
    <x v="89"/>
    <s v="Absences après-midi"/>
    <x v="2"/>
    <n v="0.5"/>
    <x v="1"/>
  </r>
  <r>
    <x v="1"/>
    <x v="90"/>
    <s v="Absences matin"/>
    <x v="2"/>
    <n v="0.5"/>
    <x v="1"/>
  </r>
  <r>
    <x v="1"/>
    <x v="90"/>
    <s v="Absences après-midi"/>
    <x v="2"/>
    <n v="0.5"/>
    <x v="1"/>
  </r>
  <r>
    <x v="1"/>
    <x v="91"/>
    <s v="Absences matin"/>
    <x v="2"/>
    <n v="0.5"/>
    <x v="1"/>
  </r>
  <r>
    <x v="1"/>
    <x v="91"/>
    <s v="Absences après-midi"/>
    <x v="2"/>
    <n v="0.5"/>
    <x v="1"/>
  </r>
  <r>
    <x v="1"/>
    <x v="92"/>
    <s v="Absences matin"/>
    <x v="2"/>
    <n v="0.5"/>
    <x v="1"/>
  </r>
  <r>
    <x v="1"/>
    <x v="92"/>
    <s v="Absences après-midi"/>
    <x v="2"/>
    <n v="0.5"/>
    <x v="1"/>
  </r>
  <r>
    <x v="1"/>
    <x v="93"/>
    <s v="Absences matin"/>
    <x v="2"/>
    <n v="0.5"/>
    <x v="1"/>
  </r>
  <r>
    <x v="1"/>
    <x v="93"/>
    <s v="Absences après-midi"/>
    <x v="2"/>
    <n v="0.5"/>
    <x v="1"/>
  </r>
  <r>
    <x v="1"/>
    <x v="94"/>
    <s v="Absences matin"/>
    <x v="2"/>
    <n v="0.5"/>
    <x v="1"/>
  </r>
  <r>
    <x v="1"/>
    <x v="94"/>
    <s v="Absences après-midi"/>
    <x v="2"/>
    <n v="0.5"/>
    <x v="1"/>
  </r>
  <r>
    <x v="1"/>
    <x v="95"/>
    <s v="Absences matin"/>
    <x v="9"/>
    <n v="0.5"/>
    <x v="5"/>
  </r>
  <r>
    <x v="1"/>
    <x v="95"/>
    <s v="Absences après-midi"/>
    <x v="9"/>
    <n v="0.5"/>
    <x v="5"/>
  </r>
  <r>
    <x v="1"/>
    <x v="96"/>
    <s v="Absences matin"/>
    <x v="9"/>
    <n v="0.5"/>
    <x v="5"/>
  </r>
  <r>
    <x v="1"/>
    <x v="96"/>
    <s v="Absences après-midi"/>
    <x v="9"/>
    <n v="0.5"/>
    <x v="5"/>
  </r>
  <r>
    <x v="1"/>
    <x v="97"/>
    <s v="Absences matin"/>
    <x v="9"/>
    <n v="0.5"/>
    <x v="5"/>
  </r>
  <r>
    <x v="1"/>
    <x v="97"/>
    <s v="Absences après-midi"/>
    <x v="9"/>
    <n v="0.5"/>
    <x v="5"/>
  </r>
  <r>
    <x v="1"/>
    <x v="98"/>
    <s v="Absences matin"/>
    <x v="9"/>
    <n v="0.5"/>
    <x v="5"/>
  </r>
  <r>
    <x v="1"/>
    <x v="98"/>
    <s v="Absences après-midi"/>
    <x v="9"/>
    <n v="0.5"/>
    <x v="5"/>
  </r>
  <r>
    <x v="2"/>
    <x v="80"/>
    <s v="Absences matin"/>
    <x v="7"/>
    <n v="0.5"/>
    <x v="5"/>
  </r>
  <r>
    <x v="2"/>
    <x v="80"/>
    <s v="Absences après-midi"/>
    <x v="7"/>
    <n v="0.5"/>
    <x v="5"/>
  </r>
  <r>
    <x v="2"/>
    <x v="81"/>
    <s v="Absences matin"/>
    <x v="7"/>
    <n v="0.5"/>
    <x v="5"/>
  </r>
  <r>
    <x v="2"/>
    <x v="81"/>
    <s v="Absences après-midi"/>
    <x v="7"/>
    <n v="0.5"/>
    <x v="5"/>
  </r>
  <r>
    <x v="2"/>
    <x v="82"/>
    <s v="Absences matin"/>
    <x v="7"/>
    <n v="0.5"/>
    <x v="5"/>
  </r>
  <r>
    <x v="2"/>
    <x v="82"/>
    <s v="Absences après-midi"/>
    <x v="7"/>
    <n v="0.5"/>
    <x v="5"/>
  </r>
  <r>
    <x v="2"/>
    <x v="83"/>
    <s v="Absences matin"/>
    <x v="7"/>
    <n v="0.5"/>
    <x v="5"/>
  </r>
  <r>
    <x v="2"/>
    <x v="83"/>
    <s v="Absences après-midi"/>
    <x v="7"/>
    <n v="0.5"/>
    <x v="5"/>
  </r>
  <r>
    <x v="2"/>
    <x v="84"/>
    <s v="Absences matin"/>
    <x v="7"/>
    <n v="0.5"/>
    <x v="5"/>
  </r>
  <r>
    <x v="2"/>
    <x v="84"/>
    <s v="Absences après-midi"/>
    <x v="7"/>
    <n v="0.5"/>
    <x v="5"/>
  </r>
  <r>
    <x v="2"/>
    <x v="85"/>
    <s v="Absences matin"/>
    <x v="7"/>
    <n v="0.5"/>
    <x v="5"/>
  </r>
  <r>
    <x v="2"/>
    <x v="85"/>
    <s v="Absences après-midi"/>
    <x v="7"/>
    <n v="0.5"/>
    <x v="5"/>
  </r>
  <r>
    <x v="2"/>
    <x v="86"/>
    <s v="Absences matin"/>
    <x v="7"/>
    <n v="0.5"/>
    <x v="5"/>
  </r>
  <r>
    <x v="2"/>
    <x v="86"/>
    <s v="Absences après-midi"/>
    <x v="1"/>
    <n v="0.5"/>
    <x v="0"/>
  </r>
  <r>
    <x v="2"/>
    <x v="87"/>
    <s v="Absences matin"/>
    <x v="7"/>
    <n v="0.5"/>
    <x v="5"/>
  </r>
  <r>
    <x v="2"/>
    <x v="87"/>
    <s v="Absences après-midi"/>
    <x v="1"/>
    <n v="0.5"/>
    <x v="0"/>
  </r>
  <r>
    <x v="2"/>
    <x v="88"/>
    <s v="Absences matin"/>
    <x v="7"/>
    <n v="0.5"/>
    <x v="5"/>
  </r>
  <r>
    <x v="2"/>
    <x v="88"/>
    <s v="Absences après-midi"/>
    <x v="1"/>
    <n v="0.5"/>
    <x v="0"/>
  </r>
  <r>
    <x v="2"/>
    <x v="89"/>
    <s v="Absences matin"/>
    <x v="7"/>
    <n v="0.5"/>
    <x v="5"/>
  </r>
  <r>
    <x v="2"/>
    <x v="89"/>
    <s v="Absences après-midi"/>
    <x v="1"/>
    <n v="0.5"/>
    <x v="0"/>
  </r>
  <r>
    <x v="2"/>
    <x v="90"/>
    <s v="Absences matin"/>
    <x v="7"/>
    <n v="0.5"/>
    <x v="5"/>
  </r>
  <r>
    <x v="2"/>
    <x v="90"/>
    <s v="Absences après-midi"/>
    <x v="9"/>
    <n v="0.5"/>
    <x v="5"/>
  </r>
  <r>
    <x v="2"/>
    <x v="91"/>
    <s v="Absences matin"/>
    <x v="7"/>
    <n v="0.5"/>
    <x v="5"/>
  </r>
  <r>
    <x v="2"/>
    <x v="91"/>
    <s v="Absences après-midi"/>
    <x v="9"/>
    <n v="0.5"/>
    <x v="5"/>
  </r>
  <r>
    <x v="2"/>
    <x v="92"/>
    <s v="Absences matin"/>
    <x v="7"/>
    <n v="0.5"/>
    <x v="5"/>
  </r>
  <r>
    <x v="2"/>
    <x v="92"/>
    <s v="Absences après-midi"/>
    <x v="9"/>
    <n v="0.5"/>
    <x v="5"/>
  </r>
  <r>
    <x v="2"/>
    <x v="93"/>
    <s v="Absences matin"/>
    <x v="9"/>
    <n v="0.5"/>
    <x v="5"/>
  </r>
  <r>
    <x v="2"/>
    <x v="93"/>
    <s v="Absences après-midi"/>
    <x v="7"/>
    <n v="0.5"/>
    <x v="5"/>
  </r>
  <r>
    <x v="2"/>
    <x v="94"/>
    <s v="Absences matin"/>
    <x v="7"/>
    <n v="0.5"/>
    <x v="5"/>
  </r>
  <r>
    <x v="2"/>
    <x v="94"/>
    <s v="Absences après-midi"/>
    <x v="9"/>
    <n v="0.5"/>
    <x v="5"/>
  </r>
  <r>
    <x v="2"/>
    <x v="95"/>
    <s v="Absences matin"/>
    <x v="7"/>
    <n v="0.5"/>
    <x v="5"/>
  </r>
  <r>
    <x v="2"/>
    <x v="95"/>
    <s v="Absences après-midi"/>
    <x v="7"/>
    <n v="0.5"/>
    <x v="5"/>
  </r>
  <r>
    <x v="2"/>
    <x v="96"/>
    <s v="Absences matin"/>
    <x v="7"/>
    <n v="0.5"/>
    <x v="5"/>
  </r>
  <r>
    <x v="2"/>
    <x v="96"/>
    <s v="Absences après-midi"/>
    <x v="7"/>
    <n v="0.5"/>
    <x v="5"/>
  </r>
  <r>
    <x v="2"/>
    <x v="97"/>
    <s v="Absences matin"/>
    <x v="7"/>
    <n v="0.5"/>
    <x v="5"/>
  </r>
  <r>
    <x v="2"/>
    <x v="97"/>
    <s v="Absences après-midi"/>
    <x v="7"/>
    <n v="0.5"/>
    <x v="5"/>
  </r>
  <r>
    <x v="2"/>
    <x v="98"/>
    <s v="Absences matin"/>
    <x v="9"/>
    <n v="0.5"/>
    <x v="5"/>
  </r>
  <r>
    <x v="2"/>
    <x v="98"/>
    <s v="Absences après-midi"/>
    <x v="9"/>
    <n v="0.5"/>
    <x v="5"/>
  </r>
  <r>
    <x v="3"/>
    <x v="80"/>
    <s v="Absences matin"/>
    <x v="10"/>
    <n v="0.5"/>
    <x v="5"/>
  </r>
  <r>
    <x v="3"/>
    <x v="80"/>
    <s v="Absences après-midi"/>
    <x v="7"/>
    <n v="0.5"/>
    <x v="5"/>
  </r>
  <r>
    <x v="3"/>
    <x v="81"/>
    <s v="Absences matin"/>
    <x v="10"/>
    <n v="0.5"/>
    <x v="5"/>
  </r>
  <r>
    <x v="3"/>
    <x v="81"/>
    <s v="Absences après-midi"/>
    <x v="7"/>
    <n v="0.5"/>
    <x v="5"/>
  </r>
  <r>
    <x v="3"/>
    <x v="82"/>
    <s v="Absences matin"/>
    <x v="10"/>
    <n v="0.5"/>
    <x v="5"/>
  </r>
  <r>
    <x v="3"/>
    <x v="82"/>
    <s v="Absences après-midi"/>
    <x v="10"/>
    <n v="0.5"/>
    <x v="5"/>
  </r>
  <r>
    <x v="3"/>
    <x v="83"/>
    <s v="Absences matin"/>
    <x v="10"/>
    <n v="0.5"/>
    <x v="5"/>
  </r>
  <r>
    <x v="3"/>
    <x v="83"/>
    <s v="Absences après-midi"/>
    <x v="10"/>
    <n v="0.5"/>
    <x v="5"/>
  </r>
  <r>
    <x v="3"/>
    <x v="84"/>
    <s v="Absences matin"/>
    <x v="10"/>
    <n v="0.5"/>
    <x v="5"/>
  </r>
  <r>
    <x v="3"/>
    <x v="84"/>
    <s v="Absences après-midi"/>
    <x v="10"/>
    <n v="0.5"/>
    <x v="5"/>
  </r>
  <r>
    <x v="3"/>
    <x v="85"/>
    <s v="Absences matin"/>
    <x v="7"/>
    <n v="0.5"/>
    <x v="5"/>
  </r>
  <r>
    <x v="3"/>
    <x v="85"/>
    <s v="Absences après-midi"/>
    <x v="7"/>
    <n v="0.5"/>
    <x v="5"/>
  </r>
  <r>
    <x v="3"/>
    <x v="86"/>
    <s v="Absences matin"/>
    <x v="1"/>
    <n v="0.5"/>
    <x v="0"/>
  </r>
  <r>
    <x v="3"/>
    <x v="86"/>
    <s v="Absences après-midi"/>
    <x v="1"/>
    <n v="0.5"/>
    <x v="0"/>
  </r>
  <r>
    <x v="3"/>
    <x v="87"/>
    <s v="Absences matin"/>
    <x v="1"/>
    <n v="0.5"/>
    <x v="0"/>
  </r>
  <r>
    <x v="3"/>
    <x v="87"/>
    <s v="Absences après-midi"/>
    <x v="1"/>
    <n v="0.5"/>
    <x v="0"/>
  </r>
  <r>
    <x v="3"/>
    <x v="88"/>
    <s v="Absences matin"/>
    <x v="1"/>
    <n v="0.5"/>
    <x v="0"/>
  </r>
  <r>
    <x v="3"/>
    <x v="88"/>
    <s v="Absences après-midi"/>
    <x v="1"/>
    <n v="0.5"/>
    <x v="0"/>
  </r>
  <r>
    <x v="3"/>
    <x v="89"/>
    <s v="Absences matin"/>
    <x v="1"/>
    <n v="0.5"/>
    <x v="0"/>
  </r>
  <r>
    <x v="3"/>
    <x v="89"/>
    <s v="Absences après-midi"/>
    <x v="1"/>
    <n v="0.5"/>
    <x v="0"/>
  </r>
  <r>
    <x v="3"/>
    <x v="90"/>
    <s v="Absences matin"/>
    <x v="9"/>
    <n v="0.5"/>
    <x v="5"/>
  </r>
  <r>
    <x v="3"/>
    <x v="90"/>
    <s v="Absences après-midi"/>
    <x v="9"/>
    <n v="0.5"/>
    <x v="5"/>
  </r>
  <r>
    <x v="3"/>
    <x v="91"/>
    <s v="Absences matin"/>
    <x v="9"/>
    <n v="0.5"/>
    <x v="5"/>
  </r>
  <r>
    <x v="3"/>
    <x v="91"/>
    <s v="Absences après-midi"/>
    <x v="9"/>
    <n v="0.5"/>
    <x v="5"/>
  </r>
  <r>
    <x v="3"/>
    <x v="92"/>
    <s v="Absences matin"/>
    <x v="9"/>
    <n v="0.5"/>
    <x v="5"/>
  </r>
  <r>
    <x v="3"/>
    <x v="92"/>
    <s v="Absences après-midi"/>
    <x v="7"/>
    <n v="0.5"/>
    <x v="5"/>
  </r>
  <r>
    <x v="3"/>
    <x v="93"/>
    <s v="Absences matin"/>
    <x v="7"/>
    <n v="0.5"/>
    <x v="5"/>
  </r>
  <r>
    <x v="3"/>
    <x v="93"/>
    <s v="Absences après-midi"/>
    <x v="7"/>
    <n v="0.5"/>
    <x v="5"/>
  </r>
  <r>
    <x v="3"/>
    <x v="94"/>
    <s v="Absences matin"/>
    <x v="7"/>
    <n v="0.5"/>
    <x v="5"/>
  </r>
  <r>
    <x v="3"/>
    <x v="94"/>
    <s v="Absences après-midi"/>
    <x v="7"/>
    <n v="0.5"/>
    <x v="5"/>
  </r>
  <r>
    <x v="3"/>
    <x v="95"/>
    <s v="Absences matin"/>
    <x v="7"/>
    <n v="0.5"/>
    <x v="5"/>
  </r>
  <r>
    <x v="3"/>
    <x v="95"/>
    <s v="Absences après-midi"/>
    <x v="7"/>
    <n v="0.5"/>
    <x v="5"/>
  </r>
  <r>
    <x v="3"/>
    <x v="96"/>
    <s v="Absences matin"/>
    <x v="7"/>
    <n v="0.5"/>
    <x v="5"/>
  </r>
  <r>
    <x v="3"/>
    <x v="96"/>
    <s v="Absences après-midi"/>
    <x v="7"/>
    <n v="0.5"/>
    <x v="5"/>
  </r>
  <r>
    <x v="3"/>
    <x v="97"/>
    <s v="Absences matin"/>
    <x v="7"/>
    <n v="0.5"/>
    <x v="5"/>
  </r>
  <r>
    <x v="3"/>
    <x v="97"/>
    <s v="Absences après-midi"/>
    <x v="7"/>
    <n v="0.5"/>
    <x v="5"/>
  </r>
  <r>
    <x v="3"/>
    <x v="98"/>
    <s v="Absences matin"/>
    <x v="7"/>
    <n v="0.5"/>
    <x v="5"/>
  </r>
  <r>
    <x v="3"/>
    <x v="98"/>
    <s v="Absences après-midi"/>
    <x v="7"/>
    <n v="0.5"/>
    <x v="5"/>
  </r>
  <r>
    <x v="4"/>
    <x v="80"/>
    <s v="Absences matin"/>
    <x v="1"/>
    <n v="0.5"/>
    <x v="0"/>
  </r>
  <r>
    <x v="4"/>
    <x v="80"/>
    <s v="Absences après-midi"/>
    <x v="7"/>
    <n v="0.5"/>
    <x v="5"/>
  </r>
  <r>
    <x v="4"/>
    <x v="81"/>
    <s v="Absences matin"/>
    <x v="1"/>
    <n v="0.5"/>
    <x v="0"/>
  </r>
  <r>
    <x v="4"/>
    <x v="81"/>
    <s v="Absences après-midi"/>
    <x v="7"/>
    <n v="0.5"/>
    <x v="5"/>
  </r>
  <r>
    <x v="4"/>
    <x v="82"/>
    <s v="Absences matin"/>
    <x v="7"/>
    <n v="0.5"/>
    <x v="5"/>
  </r>
  <r>
    <x v="4"/>
    <x v="82"/>
    <s v="Absences après-midi"/>
    <x v="7"/>
    <n v="0.5"/>
    <x v="5"/>
  </r>
  <r>
    <x v="4"/>
    <x v="83"/>
    <s v="Absences matin"/>
    <x v="7"/>
    <n v="0.5"/>
    <x v="5"/>
  </r>
  <r>
    <x v="4"/>
    <x v="83"/>
    <s v="Absences après-midi"/>
    <x v="7"/>
    <n v="0.5"/>
    <x v="5"/>
  </r>
  <r>
    <x v="4"/>
    <x v="84"/>
    <s v="Absences matin"/>
    <x v="7"/>
    <n v="0.5"/>
    <x v="5"/>
  </r>
  <r>
    <x v="4"/>
    <x v="84"/>
    <s v="Absences après-midi"/>
    <x v="7"/>
    <n v="0.5"/>
    <x v="5"/>
  </r>
  <r>
    <x v="4"/>
    <x v="85"/>
    <s v="Absences matin"/>
    <x v="7"/>
    <n v="0.5"/>
    <x v="5"/>
  </r>
  <r>
    <x v="4"/>
    <x v="85"/>
    <s v="Absences après-midi"/>
    <x v="7"/>
    <n v="0.5"/>
    <x v="5"/>
  </r>
  <r>
    <x v="4"/>
    <x v="86"/>
    <s v="Absences matin"/>
    <x v="7"/>
    <n v="0.5"/>
    <x v="5"/>
  </r>
  <r>
    <x v="4"/>
    <x v="86"/>
    <s v="Absences après-midi"/>
    <x v="7"/>
    <n v="0.5"/>
    <x v="5"/>
  </r>
  <r>
    <x v="4"/>
    <x v="87"/>
    <s v="Absences matin"/>
    <x v="7"/>
    <n v="0.5"/>
    <x v="5"/>
  </r>
  <r>
    <x v="4"/>
    <x v="87"/>
    <s v="Absences après-midi"/>
    <x v="7"/>
    <n v="0.5"/>
    <x v="5"/>
  </r>
  <r>
    <x v="4"/>
    <x v="88"/>
    <s v="Absences matin"/>
    <x v="7"/>
    <n v="0.5"/>
    <x v="5"/>
  </r>
  <r>
    <x v="4"/>
    <x v="88"/>
    <s v="Absences après-midi"/>
    <x v="7"/>
    <n v="0.5"/>
    <x v="5"/>
  </r>
  <r>
    <x v="4"/>
    <x v="89"/>
    <s v="Absences matin"/>
    <x v="7"/>
    <n v="0.5"/>
    <x v="5"/>
  </r>
  <r>
    <x v="4"/>
    <x v="89"/>
    <s v="Absences après-midi"/>
    <x v="7"/>
    <n v="0.5"/>
    <x v="5"/>
  </r>
  <r>
    <x v="4"/>
    <x v="90"/>
    <s v="Absences matin"/>
    <x v="7"/>
    <n v="0.5"/>
    <x v="5"/>
  </r>
  <r>
    <x v="4"/>
    <x v="90"/>
    <s v="Absences après-midi"/>
    <x v="7"/>
    <n v="0.5"/>
    <x v="5"/>
  </r>
  <r>
    <x v="4"/>
    <x v="91"/>
    <s v="Absences matin"/>
    <x v="7"/>
    <n v="0.5"/>
    <x v="5"/>
  </r>
  <r>
    <x v="4"/>
    <x v="91"/>
    <s v="Absences après-midi"/>
    <x v="7"/>
    <n v="0.5"/>
    <x v="5"/>
  </r>
  <r>
    <x v="4"/>
    <x v="92"/>
    <s v="Absences matin"/>
    <x v="7"/>
    <n v="0.5"/>
    <x v="5"/>
  </r>
  <r>
    <x v="4"/>
    <x v="92"/>
    <s v="Absences après-midi"/>
    <x v="7"/>
    <n v="0.5"/>
    <x v="5"/>
  </r>
  <r>
    <x v="4"/>
    <x v="93"/>
    <s v="Absences matin"/>
    <x v="7"/>
    <n v="0.5"/>
    <x v="5"/>
  </r>
  <r>
    <x v="4"/>
    <x v="93"/>
    <s v="Absences après-midi"/>
    <x v="7"/>
    <n v="0.5"/>
    <x v="5"/>
  </r>
  <r>
    <x v="4"/>
    <x v="94"/>
    <s v="Absences matin"/>
    <x v="7"/>
    <n v="0.5"/>
    <x v="5"/>
  </r>
  <r>
    <x v="4"/>
    <x v="94"/>
    <s v="Absences après-midi"/>
    <x v="7"/>
    <n v="0.5"/>
    <x v="5"/>
  </r>
  <r>
    <x v="4"/>
    <x v="95"/>
    <s v="Absences matin"/>
    <x v="7"/>
    <n v="0.5"/>
    <x v="5"/>
  </r>
  <r>
    <x v="4"/>
    <x v="95"/>
    <s v="Absences après-midi"/>
    <x v="7"/>
    <n v="0.5"/>
    <x v="5"/>
  </r>
  <r>
    <x v="4"/>
    <x v="96"/>
    <s v="Absences matin"/>
    <x v="7"/>
    <n v="0.5"/>
    <x v="5"/>
  </r>
  <r>
    <x v="4"/>
    <x v="96"/>
    <s v="Absences après-midi"/>
    <x v="7"/>
    <n v="0.5"/>
    <x v="5"/>
  </r>
  <r>
    <x v="4"/>
    <x v="97"/>
    <s v="Absences matin"/>
    <x v="7"/>
    <n v="0.5"/>
    <x v="5"/>
  </r>
  <r>
    <x v="4"/>
    <x v="97"/>
    <s v="Absences après-midi"/>
    <x v="7"/>
    <n v="0.5"/>
    <x v="5"/>
  </r>
  <r>
    <x v="4"/>
    <x v="98"/>
    <s v="Absences matin"/>
    <x v="1"/>
    <n v="0.5"/>
    <x v="0"/>
  </r>
  <r>
    <x v="4"/>
    <x v="98"/>
    <s v="Absences après-midi"/>
    <x v="1"/>
    <n v="0.5"/>
    <x v="0"/>
  </r>
  <r>
    <x v="5"/>
    <x v="80"/>
    <s v="Absences matin"/>
    <x v="7"/>
    <n v="0.5"/>
    <x v="5"/>
  </r>
  <r>
    <x v="5"/>
    <x v="80"/>
    <s v="Absences après-midi"/>
    <x v="9"/>
    <n v="0.5"/>
    <x v="5"/>
  </r>
  <r>
    <x v="5"/>
    <x v="81"/>
    <s v="Absences matin"/>
    <x v="7"/>
    <n v="0.5"/>
    <x v="5"/>
  </r>
  <r>
    <x v="5"/>
    <x v="81"/>
    <s v="Absences après-midi"/>
    <x v="9"/>
    <n v="0.5"/>
    <x v="5"/>
  </r>
  <r>
    <x v="5"/>
    <x v="82"/>
    <s v="Absences matin"/>
    <x v="7"/>
    <n v="0.5"/>
    <x v="5"/>
  </r>
  <r>
    <x v="5"/>
    <x v="82"/>
    <s v="Absences après-midi"/>
    <x v="9"/>
    <n v="0.5"/>
    <x v="5"/>
  </r>
  <r>
    <x v="5"/>
    <x v="83"/>
    <s v="Absences matin"/>
    <x v="7"/>
    <n v="0.5"/>
    <x v="5"/>
  </r>
  <r>
    <x v="5"/>
    <x v="83"/>
    <s v="Absences après-midi"/>
    <x v="9"/>
    <n v="0.5"/>
    <x v="5"/>
  </r>
  <r>
    <x v="5"/>
    <x v="84"/>
    <s v="Absences matin"/>
    <x v="7"/>
    <n v="0.5"/>
    <x v="5"/>
  </r>
  <r>
    <x v="5"/>
    <x v="84"/>
    <s v="Absences après-midi"/>
    <x v="9"/>
    <n v="0.5"/>
    <x v="5"/>
  </r>
  <r>
    <x v="5"/>
    <x v="85"/>
    <s v="Absences matin"/>
    <x v="7"/>
    <n v="0.5"/>
    <x v="5"/>
  </r>
  <r>
    <x v="5"/>
    <x v="85"/>
    <s v="Absences après-midi"/>
    <x v="9"/>
    <n v="0.5"/>
    <x v="5"/>
  </r>
  <r>
    <x v="5"/>
    <x v="86"/>
    <s v="Absences matin"/>
    <x v="7"/>
    <n v="0.5"/>
    <x v="5"/>
  </r>
  <r>
    <x v="5"/>
    <x v="86"/>
    <s v="Absences après-midi"/>
    <x v="9"/>
    <n v="0.5"/>
    <x v="5"/>
  </r>
  <r>
    <x v="5"/>
    <x v="87"/>
    <s v="Absences matin"/>
    <x v="7"/>
    <n v="0.5"/>
    <x v="5"/>
  </r>
  <r>
    <x v="5"/>
    <x v="87"/>
    <s v="Absences après-midi"/>
    <x v="9"/>
    <n v="0.5"/>
    <x v="5"/>
  </r>
  <r>
    <x v="5"/>
    <x v="88"/>
    <s v="Absences matin"/>
    <x v="7"/>
    <n v="0.5"/>
    <x v="5"/>
  </r>
  <r>
    <x v="5"/>
    <x v="88"/>
    <s v="Absences après-midi"/>
    <x v="9"/>
    <n v="0.5"/>
    <x v="5"/>
  </r>
  <r>
    <x v="5"/>
    <x v="89"/>
    <s v="Absences matin"/>
    <x v="7"/>
    <n v="0.5"/>
    <x v="5"/>
  </r>
  <r>
    <x v="5"/>
    <x v="89"/>
    <s v="Absences après-midi"/>
    <x v="9"/>
    <n v="0.5"/>
    <x v="5"/>
  </r>
  <r>
    <x v="5"/>
    <x v="90"/>
    <s v="Absences matin"/>
    <x v="7"/>
    <n v="0.5"/>
    <x v="5"/>
  </r>
  <r>
    <x v="5"/>
    <x v="90"/>
    <s v="Absences après-midi"/>
    <x v="9"/>
    <n v="0.5"/>
    <x v="5"/>
  </r>
  <r>
    <x v="5"/>
    <x v="91"/>
    <s v="Absences matin"/>
    <x v="7"/>
    <n v="0.5"/>
    <x v="5"/>
  </r>
  <r>
    <x v="5"/>
    <x v="91"/>
    <s v="Absences après-midi"/>
    <x v="9"/>
    <n v="0.5"/>
    <x v="5"/>
  </r>
  <r>
    <x v="5"/>
    <x v="92"/>
    <s v="Absences matin"/>
    <x v="7"/>
    <n v="0.5"/>
    <x v="5"/>
  </r>
  <r>
    <x v="5"/>
    <x v="92"/>
    <s v="Absences après-midi"/>
    <x v="9"/>
    <n v="0.5"/>
    <x v="5"/>
  </r>
  <r>
    <x v="5"/>
    <x v="93"/>
    <s v="Absences matin"/>
    <x v="7"/>
    <n v="0.5"/>
    <x v="5"/>
  </r>
  <r>
    <x v="5"/>
    <x v="93"/>
    <s v="Absences après-midi"/>
    <x v="7"/>
    <n v="0.5"/>
    <x v="5"/>
  </r>
  <r>
    <x v="5"/>
    <x v="94"/>
    <s v="Absences matin"/>
    <x v="7"/>
    <n v="0.5"/>
    <x v="5"/>
  </r>
  <r>
    <x v="5"/>
    <x v="94"/>
    <s v="Absences après-midi"/>
    <x v="7"/>
    <n v="0.5"/>
    <x v="5"/>
  </r>
  <r>
    <x v="5"/>
    <x v="95"/>
    <s v="Absences matin"/>
    <x v="7"/>
    <n v="0.5"/>
    <x v="5"/>
  </r>
  <r>
    <x v="5"/>
    <x v="95"/>
    <s v="Absences après-midi"/>
    <x v="9"/>
    <n v="0.5"/>
    <x v="5"/>
  </r>
  <r>
    <x v="5"/>
    <x v="96"/>
    <s v="Absences matin"/>
    <x v="7"/>
    <n v="0.5"/>
    <x v="5"/>
  </r>
  <r>
    <x v="5"/>
    <x v="96"/>
    <s v="Absences après-midi"/>
    <x v="7"/>
    <n v="0.5"/>
    <x v="5"/>
  </r>
  <r>
    <x v="5"/>
    <x v="97"/>
    <s v="Absences matin"/>
    <x v="7"/>
    <n v="0.5"/>
    <x v="5"/>
  </r>
  <r>
    <x v="5"/>
    <x v="97"/>
    <s v="Absences après-midi"/>
    <x v="7"/>
    <n v="0.5"/>
    <x v="5"/>
  </r>
  <r>
    <x v="5"/>
    <x v="98"/>
    <s v="Absences matin"/>
    <x v="1"/>
    <n v="0.5"/>
    <x v="0"/>
  </r>
  <r>
    <x v="5"/>
    <x v="98"/>
    <s v="Absences après-midi"/>
    <x v="1"/>
    <n v="0.5"/>
    <x v="0"/>
  </r>
  <r>
    <x v="6"/>
    <x v="80"/>
    <s v="Absences matin"/>
    <x v="9"/>
    <n v="0.5"/>
    <x v="5"/>
  </r>
  <r>
    <x v="6"/>
    <x v="80"/>
    <s v="Absences après-midi"/>
    <x v="9"/>
    <n v="0.5"/>
    <x v="5"/>
  </r>
  <r>
    <x v="6"/>
    <x v="81"/>
    <s v="Absences matin"/>
    <x v="9"/>
    <n v="0.5"/>
    <x v="5"/>
  </r>
  <r>
    <x v="6"/>
    <x v="81"/>
    <s v="Absences après-midi"/>
    <x v="9"/>
    <n v="0.5"/>
    <x v="5"/>
  </r>
  <r>
    <x v="6"/>
    <x v="82"/>
    <s v="Absences matin"/>
    <x v="9"/>
    <n v="0.5"/>
    <x v="5"/>
  </r>
  <r>
    <x v="6"/>
    <x v="82"/>
    <s v="Absences après-midi"/>
    <x v="9"/>
    <n v="0.5"/>
    <x v="5"/>
  </r>
  <r>
    <x v="6"/>
    <x v="83"/>
    <s v="Absences matin"/>
    <x v="9"/>
    <n v="0.5"/>
    <x v="5"/>
  </r>
  <r>
    <x v="6"/>
    <x v="83"/>
    <s v="Absences après-midi"/>
    <x v="9"/>
    <n v="0.5"/>
    <x v="5"/>
  </r>
  <r>
    <x v="6"/>
    <x v="84"/>
    <s v="Absences matin"/>
    <x v="9"/>
    <n v="0.5"/>
    <x v="5"/>
  </r>
  <r>
    <x v="6"/>
    <x v="84"/>
    <s v="Absences après-midi"/>
    <x v="9"/>
    <n v="0.5"/>
    <x v="5"/>
  </r>
  <r>
    <x v="6"/>
    <x v="85"/>
    <s v="Absences matin"/>
    <x v="9"/>
    <n v="0.5"/>
    <x v="5"/>
  </r>
  <r>
    <x v="6"/>
    <x v="85"/>
    <s v="Absences après-midi"/>
    <x v="9"/>
    <n v="0.5"/>
    <x v="5"/>
  </r>
  <r>
    <x v="6"/>
    <x v="86"/>
    <s v="Absences matin"/>
    <x v="9"/>
    <n v="0.5"/>
    <x v="5"/>
  </r>
  <r>
    <x v="6"/>
    <x v="86"/>
    <s v="Absences après-midi"/>
    <x v="9"/>
    <n v="0.5"/>
    <x v="5"/>
  </r>
  <r>
    <x v="6"/>
    <x v="87"/>
    <s v="Absences matin"/>
    <x v="9"/>
    <n v="0.5"/>
    <x v="5"/>
  </r>
  <r>
    <x v="6"/>
    <x v="87"/>
    <s v="Absences après-midi"/>
    <x v="7"/>
    <n v="0.5"/>
    <x v="5"/>
  </r>
  <r>
    <x v="6"/>
    <x v="88"/>
    <s v="Absences matin"/>
    <x v="9"/>
    <n v="0.5"/>
    <x v="5"/>
  </r>
  <r>
    <x v="6"/>
    <x v="88"/>
    <s v="Absences après-midi"/>
    <x v="7"/>
    <n v="0.5"/>
    <x v="5"/>
  </r>
  <r>
    <x v="6"/>
    <x v="89"/>
    <s v="Absences matin"/>
    <x v="9"/>
    <n v="0.5"/>
    <x v="5"/>
  </r>
  <r>
    <x v="6"/>
    <x v="89"/>
    <s v="Absences après-midi"/>
    <x v="7"/>
    <n v="0.5"/>
    <x v="5"/>
  </r>
  <r>
    <x v="6"/>
    <x v="90"/>
    <s v="Absences matin"/>
    <x v="9"/>
    <n v="0.5"/>
    <x v="5"/>
  </r>
  <r>
    <x v="6"/>
    <x v="90"/>
    <s v="Absences après-midi"/>
    <x v="7"/>
    <n v="0.5"/>
    <x v="5"/>
  </r>
  <r>
    <x v="6"/>
    <x v="91"/>
    <s v="Absences matin"/>
    <x v="9"/>
    <n v="0.5"/>
    <x v="5"/>
  </r>
  <r>
    <x v="6"/>
    <x v="91"/>
    <s v="Absences après-midi"/>
    <x v="9"/>
    <n v="0.5"/>
    <x v="5"/>
  </r>
  <r>
    <x v="6"/>
    <x v="92"/>
    <s v="Absences matin"/>
    <x v="7"/>
    <n v="0.5"/>
    <x v="5"/>
  </r>
  <r>
    <x v="6"/>
    <x v="92"/>
    <s v="Absences après-midi"/>
    <x v="7"/>
    <n v="0.5"/>
    <x v="5"/>
  </r>
  <r>
    <x v="6"/>
    <x v="93"/>
    <s v="Absences matin"/>
    <x v="7"/>
    <n v="0.5"/>
    <x v="5"/>
  </r>
  <r>
    <x v="6"/>
    <x v="93"/>
    <s v="Absences après-midi"/>
    <x v="7"/>
    <n v="0.5"/>
    <x v="5"/>
  </r>
  <r>
    <x v="6"/>
    <x v="94"/>
    <s v="Absences matin"/>
    <x v="7"/>
    <n v="0.5"/>
    <x v="5"/>
  </r>
  <r>
    <x v="6"/>
    <x v="94"/>
    <s v="Absences après-midi"/>
    <x v="7"/>
    <n v="0.5"/>
    <x v="5"/>
  </r>
  <r>
    <x v="6"/>
    <x v="95"/>
    <s v="Absences matin"/>
    <x v="7"/>
    <n v="0.5"/>
    <x v="5"/>
  </r>
  <r>
    <x v="6"/>
    <x v="95"/>
    <s v="Absences après-midi"/>
    <x v="7"/>
    <n v="0.5"/>
    <x v="5"/>
  </r>
  <r>
    <x v="6"/>
    <x v="96"/>
    <s v="Absences matin"/>
    <x v="7"/>
    <n v="0.5"/>
    <x v="5"/>
  </r>
  <r>
    <x v="6"/>
    <x v="96"/>
    <s v="Absences après-midi"/>
    <x v="7"/>
    <n v="0.5"/>
    <x v="5"/>
  </r>
  <r>
    <x v="6"/>
    <x v="97"/>
    <s v="Absences matin"/>
    <x v="7"/>
    <n v="0.5"/>
    <x v="5"/>
  </r>
  <r>
    <x v="6"/>
    <x v="97"/>
    <s v="Absences après-midi"/>
    <x v="7"/>
    <n v="0.5"/>
    <x v="5"/>
  </r>
  <r>
    <x v="6"/>
    <x v="98"/>
    <s v="Absences matin"/>
    <x v="6"/>
    <n v="0.5"/>
    <x v="4"/>
  </r>
  <r>
    <x v="6"/>
    <x v="98"/>
    <s v="Absences après-midi"/>
    <x v="6"/>
    <n v="0.5"/>
    <x v="4"/>
  </r>
  <r>
    <x v="9"/>
    <x v="80"/>
    <s v="Absences matin"/>
    <x v="9"/>
    <n v="0.5"/>
    <x v="5"/>
  </r>
  <r>
    <x v="9"/>
    <x v="80"/>
    <s v="Absences après-midi"/>
    <x v="9"/>
    <n v="0.5"/>
    <x v="5"/>
  </r>
  <r>
    <x v="9"/>
    <x v="81"/>
    <s v="Absences matin"/>
    <x v="9"/>
    <n v="0.5"/>
    <x v="5"/>
  </r>
  <r>
    <x v="9"/>
    <x v="81"/>
    <s v="Absences après-midi"/>
    <x v="9"/>
    <n v="0.5"/>
    <x v="5"/>
  </r>
  <r>
    <x v="9"/>
    <x v="82"/>
    <s v="Absences matin"/>
    <x v="7"/>
    <n v="0.5"/>
    <x v="5"/>
  </r>
  <r>
    <x v="9"/>
    <x v="82"/>
    <s v="Absences après-midi"/>
    <x v="7"/>
    <n v="0.5"/>
    <x v="5"/>
  </r>
  <r>
    <x v="9"/>
    <x v="83"/>
    <s v="Absences matin"/>
    <x v="7"/>
    <n v="0.5"/>
    <x v="5"/>
  </r>
  <r>
    <x v="9"/>
    <x v="83"/>
    <s v="Absences après-midi"/>
    <x v="7"/>
    <n v="0.5"/>
    <x v="5"/>
  </r>
  <r>
    <x v="9"/>
    <x v="84"/>
    <s v="Absences matin"/>
    <x v="9"/>
    <n v="0.5"/>
    <x v="5"/>
  </r>
  <r>
    <x v="9"/>
    <x v="84"/>
    <s v="Absences après-midi"/>
    <x v="9"/>
    <n v="0.5"/>
    <x v="5"/>
  </r>
  <r>
    <x v="9"/>
    <x v="85"/>
    <s v="Absences matin"/>
    <x v="9"/>
    <n v="0.5"/>
    <x v="5"/>
  </r>
  <r>
    <x v="9"/>
    <x v="85"/>
    <s v="Absences après-midi"/>
    <x v="9"/>
    <n v="0.5"/>
    <x v="5"/>
  </r>
  <r>
    <x v="9"/>
    <x v="86"/>
    <s v="Absences matin"/>
    <x v="7"/>
    <n v="0.5"/>
    <x v="5"/>
  </r>
  <r>
    <x v="9"/>
    <x v="86"/>
    <s v="Absences après-midi"/>
    <x v="7"/>
    <n v="0.5"/>
    <x v="5"/>
  </r>
  <r>
    <x v="9"/>
    <x v="87"/>
    <s v="Absences matin"/>
    <x v="7"/>
    <n v="0.5"/>
    <x v="5"/>
  </r>
  <r>
    <x v="9"/>
    <x v="87"/>
    <s v="Absences après-midi"/>
    <x v="7"/>
    <n v="0.5"/>
    <x v="5"/>
  </r>
  <r>
    <x v="9"/>
    <x v="88"/>
    <s v="Absences matin"/>
    <x v="7"/>
    <n v="0.5"/>
    <x v="5"/>
  </r>
  <r>
    <x v="9"/>
    <x v="88"/>
    <s v="Absences après-midi"/>
    <x v="9"/>
    <n v="0.5"/>
    <x v="5"/>
  </r>
  <r>
    <x v="9"/>
    <x v="89"/>
    <s v="Absences matin"/>
    <x v="9"/>
    <n v="0.5"/>
    <x v="5"/>
  </r>
  <r>
    <x v="9"/>
    <x v="89"/>
    <s v="Absences après-midi"/>
    <x v="9"/>
    <n v="0.5"/>
    <x v="5"/>
  </r>
  <r>
    <x v="9"/>
    <x v="90"/>
    <s v="Absences matin"/>
    <x v="7"/>
    <n v="0.5"/>
    <x v="5"/>
  </r>
  <r>
    <x v="9"/>
    <x v="90"/>
    <s v="Absences après-midi"/>
    <x v="7"/>
    <n v="0.5"/>
    <x v="5"/>
  </r>
  <r>
    <x v="9"/>
    <x v="91"/>
    <s v="Absences matin"/>
    <x v="7"/>
    <n v="0.5"/>
    <x v="5"/>
  </r>
  <r>
    <x v="9"/>
    <x v="91"/>
    <s v="Absences après-midi"/>
    <x v="7"/>
    <n v="0.5"/>
    <x v="5"/>
  </r>
  <r>
    <x v="9"/>
    <x v="92"/>
    <s v="Absences matin"/>
    <x v="7"/>
    <n v="0.5"/>
    <x v="5"/>
  </r>
  <r>
    <x v="9"/>
    <x v="92"/>
    <s v="Absences après-midi"/>
    <x v="9"/>
    <n v="0.5"/>
    <x v="5"/>
  </r>
  <r>
    <x v="9"/>
    <x v="93"/>
    <s v="Absences matin"/>
    <x v="9"/>
    <n v="0.5"/>
    <x v="5"/>
  </r>
  <r>
    <x v="9"/>
    <x v="93"/>
    <s v="Absences après-midi"/>
    <x v="9"/>
    <n v="0.5"/>
    <x v="5"/>
  </r>
  <r>
    <x v="9"/>
    <x v="94"/>
    <s v="Absences matin"/>
    <x v="9"/>
    <n v="0.5"/>
    <x v="5"/>
  </r>
  <r>
    <x v="9"/>
    <x v="94"/>
    <s v="Absences après-midi"/>
    <x v="9"/>
    <n v="0.5"/>
    <x v="5"/>
  </r>
  <r>
    <x v="9"/>
    <x v="95"/>
    <s v="Absences matin"/>
    <x v="7"/>
    <n v="0.5"/>
    <x v="5"/>
  </r>
  <r>
    <x v="9"/>
    <x v="95"/>
    <s v="Absences après-midi"/>
    <x v="7"/>
    <n v="0.5"/>
    <x v="5"/>
  </r>
  <r>
    <x v="9"/>
    <x v="96"/>
    <s v="Absences matin"/>
    <x v="7"/>
    <n v="0.5"/>
    <x v="5"/>
  </r>
  <r>
    <x v="9"/>
    <x v="96"/>
    <s v="Absences après-midi"/>
    <x v="7"/>
    <n v="0.5"/>
    <x v="5"/>
  </r>
  <r>
    <x v="9"/>
    <x v="97"/>
    <s v="Absences matin"/>
    <x v="7"/>
    <n v="0.5"/>
    <x v="5"/>
  </r>
  <r>
    <x v="9"/>
    <x v="97"/>
    <s v="Absences après-midi"/>
    <x v="7"/>
    <n v="0.5"/>
    <x v="5"/>
  </r>
  <r>
    <x v="9"/>
    <x v="98"/>
    <s v="Absences matin"/>
    <x v="6"/>
    <n v="0.5"/>
    <x v="4"/>
  </r>
  <r>
    <x v="9"/>
    <x v="98"/>
    <s v="Absences après-midi"/>
    <x v="6"/>
    <n v="0.5"/>
    <x v="4"/>
  </r>
  <r>
    <x v="10"/>
    <x v="80"/>
    <s v="Absences matin"/>
    <x v="1"/>
    <n v="0.5"/>
    <x v="0"/>
  </r>
  <r>
    <x v="10"/>
    <x v="80"/>
    <s v="Absences après-midi"/>
    <x v="7"/>
    <n v="0.5"/>
    <x v="5"/>
  </r>
  <r>
    <x v="10"/>
    <x v="81"/>
    <s v="Absences matin"/>
    <x v="1"/>
    <n v="0.5"/>
    <x v="0"/>
  </r>
  <r>
    <x v="10"/>
    <x v="81"/>
    <s v="Absences après-midi"/>
    <x v="7"/>
    <n v="0.5"/>
    <x v="5"/>
  </r>
  <r>
    <x v="10"/>
    <x v="82"/>
    <s v="Absences matin"/>
    <x v="7"/>
    <n v="0.5"/>
    <x v="5"/>
  </r>
  <r>
    <x v="10"/>
    <x v="82"/>
    <s v="Absences après-midi"/>
    <x v="7"/>
    <n v="0.5"/>
    <x v="5"/>
  </r>
  <r>
    <x v="10"/>
    <x v="83"/>
    <s v="Absences matin"/>
    <x v="9"/>
    <n v="0.5"/>
    <x v="5"/>
  </r>
  <r>
    <x v="10"/>
    <x v="83"/>
    <s v="Absences après-midi"/>
    <x v="7"/>
    <n v="0.5"/>
    <x v="5"/>
  </r>
  <r>
    <x v="10"/>
    <x v="84"/>
    <s v="Absences matin"/>
    <x v="7"/>
    <n v="0.5"/>
    <x v="5"/>
  </r>
  <r>
    <x v="10"/>
    <x v="84"/>
    <s v="Absences après-midi"/>
    <x v="9"/>
    <n v="0.5"/>
    <x v="5"/>
  </r>
  <r>
    <x v="10"/>
    <x v="85"/>
    <s v="Absences matin"/>
    <x v="9"/>
    <n v="0.5"/>
    <x v="5"/>
  </r>
  <r>
    <x v="10"/>
    <x v="85"/>
    <s v="Absences après-midi"/>
    <x v="7"/>
    <n v="0.5"/>
    <x v="5"/>
  </r>
  <r>
    <x v="10"/>
    <x v="86"/>
    <s v="Absences matin"/>
    <x v="7"/>
    <n v="0.5"/>
    <x v="5"/>
  </r>
  <r>
    <x v="10"/>
    <x v="86"/>
    <s v="Absences après-midi"/>
    <x v="7"/>
    <n v="0.5"/>
    <x v="5"/>
  </r>
  <r>
    <x v="10"/>
    <x v="87"/>
    <s v="Absences matin"/>
    <x v="7"/>
    <n v="0.5"/>
    <x v="5"/>
  </r>
  <r>
    <x v="10"/>
    <x v="87"/>
    <s v="Absences après-midi"/>
    <x v="7"/>
    <n v="0.5"/>
    <x v="5"/>
  </r>
  <r>
    <x v="10"/>
    <x v="88"/>
    <s v="Absences matin"/>
    <x v="7"/>
    <n v="0.5"/>
    <x v="5"/>
  </r>
  <r>
    <x v="10"/>
    <x v="88"/>
    <s v="Absences après-midi"/>
    <x v="7"/>
    <n v="0.5"/>
    <x v="5"/>
  </r>
  <r>
    <x v="10"/>
    <x v="89"/>
    <s v="Absences matin"/>
    <x v="7"/>
    <n v="0.5"/>
    <x v="5"/>
  </r>
  <r>
    <x v="10"/>
    <x v="89"/>
    <s v="Absences après-midi"/>
    <x v="7"/>
    <n v="0.5"/>
    <x v="5"/>
  </r>
  <r>
    <x v="10"/>
    <x v="90"/>
    <s v="Absences matin"/>
    <x v="7"/>
    <n v="0.5"/>
    <x v="5"/>
  </r>
  <r>
    <x v="10"/>
    <x v="90"/>
    <s v="Absences après-midi"/>
    <x v="7"/>
    <n v="0.5"/>
    <x v="5"/>
  </r>
  <r>
    <x v="10"/>
    <x v="91"/>
    <s v="Absences matin"/>
    <x v="9"/>
    <n v="0.5"/>
    <x v="5"/>
  </r>
  <r>
    <x v="10"/>
    <x v="91"/>
    <s v="Absences après-midi"/>
    <x v="7"/>
    <n v="0.5"/>
    <x v="5"/>
  </r>
  <r>
    <x v="10"/>
    <x v="92"/>
    <s v="Absences matin"/>
    <x v="7"/>
    <n v="0.5"/>
    <x v="5"/>
  </r>
  <r>
    <x v="10"/>
    <x v="92"/>
    <s v="Absences après-midi"/>
    <x v="7"/>
    <n v="0.5"/>
    <x v="5"/>
  </r>
  <r>
    <x v="10"/>
    <x v="93"/>
    <s v="Absences matin"/>
    <x v="7"/>
    <n v="0.5"/>
    <x v="5"/>
  </r>
  <r>
    <x v="10"/>
    <x v="93"/>
    <s v="Absences après-midi"/>
    <x v="7"/>
    <n v="0.5"/>
    <x v="5"/>
  </r>
  <r>
    <x v="10"/>
    <x v="94"/>
    <s v="Absences matin"/>
    <x v="9"/>
    <n v="0.5"/>
    <x v="5"/>
  </r>
  <r>
    <x v="10"/>
    <x v="94"/>
    <s v="Absences après-midi"/>
    <x v="7"/>
    <n v="0.5"/>
    <x v="5"/>
  </r>
  <r>
    <x v="10"/>
    <x v="95"/>
    <s v="Absences matin"/>
    <x v="7"/>
    <n v="0.5"/>
    <x v="5"/>
  </r>
  <r>
    <x v="10"/>
    <x v="95"/>
    <s v="Absences après-midi"/>
    <x v="7"/>
    <n v="0.5"/>
    <x v="5"/>
  </r>
  <r>
    <x v="10"/>
    <x v="96"/>
    <s v="Absences matin"/>
    <x v="7"/>
    <n v="0.5"/>
    <x v="5"/>
  </r>
  <r>
    <x v="10"/>
    <x v="96"/>
    <s v="Absences après-midi"/>
    <x v="7"/>
    <n v="0.5"/>
    <x v="5"/>
  </r>
  <r>
    <x v="10"/>
    <x v="97"/>
    <s v="Absences matin"/>
    <x v="7"/>
    <n v="0.5"/>
    <x v="5"/>
  </r>
  <r>
    <x v="10"/>
    <x v="97"/>
    <s v="Absences après-midi"/>
    <x v="7"/>
    <n v="0.5"/>
    <x v="5"/>
  </r>
  <r>
    <x v="10"/>
    <x v="98"/>
    <s v="Absences matin"/>
    <x v="6"/>
    <n v="0.5"/>
    <x v="4"/>
  </r>
  <r>
    <x v="10"/>
    <x v="98"/>
    <s v="Absences après-midi"/>
    <x v="6"/>
    <n v="0.5"/>
    <x v="4"/>
  </r>
  <r>
    <x v="7"/>
    <x v="80"/>
    <s v="Absences matin"/>
    <x v="7"/>
    <n v="0.5"/>
    <x v="5"/>
  </r>
  <r>
    <x v="7"/>
    <x v="80"/>
    <s v="Absences après-midi"/>
    <x v="7"/>
    <n v="0.5"/>
    <x v="5"/>
  </r>
  <r>
    <x v="7"/>
    <x v="81"/>
    <s v="Absences matin"/>
    <x v="7"/>
    <n v="0.5"/>
    <x v="5"/>
  </r>
  <r>
    <x v="7"/>
    <x v="81"/>
    <s v="Absences après-midi"/>
    <x v="7"/>
    <n v="0.5"/>
    <x v="5"/>
  </r>
  <r>
    <x v="7"/>
    <x v="82"/>
    <s v="Absences matin"/>
    <x v="7"/>
    <n v="0.5"/>
    <x v="5"/>
  </r>
  <r>
    <x v="7"/>
    <x v="82"/>
    <s v="Absences après-midi"/>
    <x v="7"/>
    <n v="0.5"/>
    <x v="5"/>
  </r>
  <r>
    <x v="7"/>
    <x v="83"/>
    <s v="Absences matin"/>
    <x v="7"/>
    <n v="0.5"/>
    <x v="5"/>
  </r>
  <r>
    <x v="7"/>
    <x v="83"/>
    <s v="Absences après-midi"/>
    <x v="7"/>
    <n v="0.5"/>
    <x v="5"/>
  </r>
  <r>
    <x v="7"/>
    <x v="84"/>
    <s v="Absences matin"/>
    <x v="7"/>
    <n v="0.5"/>
    <x v="5"/>
  </r>
  <r>
    <x v="7"/>
    <x v="84"/>
    <s v="Absences après-midi"/>
    <x v="7"/>
    <n v="0.5"/>
    <x v="5"/>
  </r>
  <r>
    <x v="7"/>
    <x v="85"/>
    <s v="Absences matin"/>
    <x v="7"/>
    <n v="0.5"/>
    <x v="5"/>
  </r>
  <r>
    <x v="7"/>
    <x v="85"/>
    <s v="Absences après-midi"/>
    <x v="7"/>
    <n v="0.5"/>
    <x v="5"/>
  </r>
  <r>
    <x v="7"/>
    <x v="86"/>
    <s v="Absences matin"/>
    <x v="7"/>
    <n v="0.5"/>
    <x v="5"/>
  </r>
  <r>
    <x v="7"/>
    <x v="86"/>
    <s v="Absences après-midi"/>
    <x v="9"/>
    <n v="0.5"/>
    <x v="5"/>
  </r>
  <r>
    <x v="7"/>
    <x v="87"/>
    <s v="Absences matin"/>
    <x v="9"/>
    <n v="0.5"/>
    <x v="5"/>
  </r>
  <r>
    <x v="7"/>
    <x v="87"/>
    <s v="Absences après-midi"/>
    <x v="7"/>
    <n v="0.5"/>
    <x v="5"/>
  </r>
  <r>
    <x v="7"/>
    <x v="88"/>
    <s v="Absences matin"/>
    <x v="7"/>
    <n v="0.5"/>
    <x v="5"/>
  </r>
  <r>
    <x v="7"/>
    <x v="88"/>
    <s v="Absences après-midi"/>
    <x v="7"/>
    <n v="0.5"/>
    <x v="5"/>
  </r>
  <r>
    <x v="7"/>
    <x v="89"/>
    <s v="Absences matin"/>
    <x v="9"/>
    <n v="0.5"/>
    <x v="5"/>
  </r>
  <r>
    <x v="7"/>
    <x v="89"/>
    <s v="Absences après-midi"/>
    <x v="9"/>
    <n v="0.5"/>
    <x v="5"/>
  </r>
  <r>
    <x v="7"/>
    <x v="90"/>
    <s v="Absences matin"/>
    <x v="6"/>
    <n v="0.5"/>
    <x v="4"/>
  </r>
  <r>
    <x v="7"/>
    <x v="90"/>
    <s v="Absences après-midi"/>
    <x v="6"/>
    <n v="0.5"/>
    <x v="4"/>
  </r>
  <r>
    <x v="7"/>
    <x v="91"/>
    <s v="Absences matin"/>
    <x v="7"/>
    <n v="0.5"/>
    <x v="5"/>
  </r>
  <r>
    <x v="7"/>
    <x v="91"/>
    <s v="Absences après-midi"/>
    <x v="7"/>
    <n v="0.5"/>
    <x v="5"/>
  </r>
  <r>
    <x v="7"/>
    <x v="92"/>
    <s v="Absences matin"/>
    <x v="7"/>
    <n v="0.5"/>
    <x v="5"/>
  </r>
  <r>
    <x v="7"/>
    <x v="92"/>
    <s v="Absences après-midi"/>
    <x v="7"/>
    <n v="0.5"/>
    <x v="5"/>
  </r>
  <r>
    <x v="7"/>
    <x v="93"/>
    <s v="Absences matin"/>
    <x v="7"/>
    <n v="0.5"/>
    <x v="5"/>
  </r>
  <r>
    <x v="7"/>
    <x v="93"/>
    <s v="Absences après-midi"/>
    <x v="7"/>
    <n v="0.5"/>
    <x v="5"/>
  </r>
  <r>
    <x v="7"/>
    <x v="94"/>
    <s v="Absences matin"/>
    <x v="7"/>
    <n v="0.5"/>
    <x v="5"/>
  </r>
  <r>
    <x v="7"/>
    <x v="94"/>
    <s v="Absences après-midi"/>
    <x v="7"/>
    <n v="0.5"/>
    <x v="5"/>
  </r>
  <r>
    <x v="7"/>
    <x v="95"/>
    <s v="Absences matin"/>
    <x v="7"/>
    <n v="0.5"/>
    <x v="5"/>
  </r>
  <r>
    <x v="7"/>
    <x v="95"/>
    <s v="Absences après-midi"/>
    <x v="7"/>
    <n v="0.5"/>
    <x v="5"/>
  </r>
  <r>
    <x v="7"/>
    <x v="96"/>
    <s v="Absences matin"/>
    <x v="7"/>
    <n v="0.5"/>
    <x v="5"/>
  </r>
  <r>
    <x v="7"/>
    <x v="96"/>
    <s v="Absences après-midi"/>
    <x v="7"/>
    <n v="0.5"/>
    <x v="5"/>
  </r>
  <r>
    <x v="7"/>
    <x v="97"/>
    <s v="Absences matin"/>
    <x v="7"/>
    <n v="0.5"/>
    <x v="5"/>
  </r>
  <r>
    <x v="7"/>
    <x v="97"/>
    <s v="Absences après-midi"/>
    <x v="7"/>
    <n v="0.5"/>
    <x v="5"/>
  </r>
  <r>
    <x v="7"/>
    <x v="98"/>
    <s v="Absences matin"/>
    <x v="6"/>
    <n v="0.5"/>
    <x v="4"/>
  </r>
  <r>
    <x v="7"/>
    <x v="98"/>
    <s v="Absences après-midi"/>
    <x v="6"/>
    <n v="0.5"/>
    <x v="4"/>
  </r>
  <r>
    <x v="11"/>
    <x v="80"/>
    <s v="Absences matin"/>
    <x v="1"/>
    <n v="0.5"/>
    <x v="0"/>
  </r>
  <r>
    <x v="11"/>
    <x v="80"/>
    <s v="Absences après-midi"/>
    <x v="1"/>
    <n v="0.5"/>
    <x v="0"/>
  </r>
  <r>
    <x v="11"/>
    <x v="81"/>
    <s v="Absences matin"/>
    <x v="6"/>
    <n v="0.5"/>
    <x v="4"/>
  </r>
  <r>
    <x v="11"/>
    <x v="81"/>
    <s v="Absences après-midi"/>
    <x v="6"/>
    <n v="0.5"/>
    <x v="4"/>
  </r>
  <r>
    <x v="11"/>
    <x v="99"/>
    <s v="Absences matin"/>
    <x v="1"/>
    <n v="0.5"/>
    <x v="0"/>
  </r>
  <r>
    <x v="11"/>
    <x v="99"/>
    <s v="Absences après-midi"/>
    <x v="1"/>
    <n v="0.5"/>
    <x v="0"/>
  </r>
  <r>
    <x v="8"/>
    <x v="81"/>
    <s v="Absences matin"/>
    <x v="1"/>
    <n v="0.5"/>
    <x v="0"/>
  </r>
  <r>
    <x v="8"/>
    <x v="81"/>
    <s v="Absences après-midi"/>
    <x v="1"/>
    <n v="0.5"/>
    <x v="0"/>
  </r>
  <r>
    <x v="8"/>
    <x v="83"/>
    <s v="Absences matin"/>
    <x v="1"/>
    <n v="0.5"/>
    <x v="0"/>
  </r>
  <r>
    <x v="8"/>
    <x v="83"/>
    <s v="Absences après-midi"/>
    <x v="1"/>
    <n v="0.5"/>
    <x v="0"/>
  </r>
  <r>
    <x v="8"/>
    <x v="84"/>
    <s v="Absences matin"/>
    <x v="1"/>
    <n v="0.5"/>
    <x v="0"/>
  </r>
  <r>
    <x v="8"/>
    <x v="84"/>
    <s v="Absences après-midi"/>
    <x v="1"/>
    <n v="0.5"/>
    <x v="0"/>
  </r>
  <r>
    <x v="8"/>
    <x v="85"/>
    <s v="Absences matin"/>
    <x v="1"/>
    <n v="0.5"/>
    <x v="0"/>
  </r>
  <r>
    <x v="8"/>
    <x v="85"/>
    <s v="Absences après-midi"/>
    <x v="1"/>
    <n v="0.5"/>
    <x v="0"/>
  </r>
  <r>
    <x v="8"/>
    <x v="99"/>
    <s v="Absences matin"/>
    <x v="1"/>
    <n v="0.5"/>
    <x v="0"/>
  </r>
  <r>
    <x v="8"/>
    <x v="99"/>
    <s v="Absences après-midi"/>
    <x v="1"/>
    <n v="0.5"/>
    <x v="0"/>
  </r>
  <r>
    <x v="12"/>
    <x v="100"/>
    <s v="Absences matin"/>
    <x v="7"/>
    <n v="0.5"/>
    <x v="5"/>
  </r>
  <r>
    <x v="12"/>
    <x v="100"/>
    <s v="Absences après-midi"/>
    <x v="7"/>
    <n v="0.5"/>
    <x v="5"/>
  </r>
  <r>
    <x v="12"/>
    <x v="101"/>
    <s v="Absences matin"/>
    <x v="7"/>
    <n v="0.5"/>
    <x v="5"/>
  </r>
  <r>
    <x v="12"/>
    <x v="101"/>
    <s v="Absences après-midi"/>
    <x v="7"/>
    <n v="0.5"/>
    <x v="5"/>
  </r>
  <r>
    <x v="12"/>
    <x v="102"/>
    <s v="Absences matin"/>
    <x v="7"/>
    <n v="0.5"/>
    <x v="5"/>
  </r>
  <r>
    <x v="12"/>
    <x v="102"/>
    <s v="Absences après-midi"/>
    <x v="7"/>
    <n v="0.5"/>
    <x v="5"/>
  </r>
  <r>
    <x v="12"/>
    <x v="103"/>
    <s v="Absences matin"/>
    <x v="7"/>
    <n v="0.5"/>
    <x v="5"/>
  </r>
  <r>
    <x v="12"/>
    <x v="103"/>
    <s v="Absences après-midi"/>
    <x v="7"/>
    <n v="0.5"/>
    <x v="5"/>
  </r>
  <r>
    <x v="12"/>
    <x v="104"/>
    <s v="Absences matin"/>
    <x v="7"/>
    <n v="0.5"/>
    <x v="5"/>
  </r>
  <r>
    <x v="12"/>
    <x v="104"/>
    <s v="Absences après-midi"/>
    <x v="7"/>
    <n v="0.5"/>
    <x v="5"/>
  </r>
  <r>
    <x v="12"/>
    <x v="105"/>
    <s v="Absences matin"/>
    <x v="6"/>
    <n v="0.5"/>
    <x v="4"/>
  </r>
  <r>
    <x v="12"/>
    <x v="105"/>
    <s v="Absences après-midi"/>
    <x v="6"/>
    <n v="0.5"/>
    <x v="4"/>
  </r>
  <r>
    <x v="12"/>
    <x v="106"/>
    <s v="Absences matin"/>
    <x v="7"/>
    <n v="0.5"/>
    <x v="5"/>
  </r>
  <r>
    <x v="12"/>
    <x v="106"/>
    <s v="Absences après-midi"/>
    <x v="7"/>
    <n v="0.5"/>
    <x v="5"/>
  </r>
  <r>
    <x v="12"/>
    <x v="107"/>
    <s v="Absences matin"/>
    <x v="7"/>
    <n v="0.5"/>
    <x v="5"/>
  </r>
  <r>
    <x v="12"/>
    <x v="107"/>
    <s v="Absences après-midi"/>
    <x v="7"/>
    <n v="0.5"/>
    <x v="5"/>
  </r>
  <r>
    <x v="12"/>
    <x v="108"/>
    <s v="Absences matin"/>
    <x v="7"/>
    <n v="0.5"/>
    <x v="5"/>
  </r>
  <r>
    <x v="12"/>
    <x v="108"/>
    <s v="Absences après-midi"/>
    <x v="7"/>
    <n v="0.5"/>
    <x v="5"/>
  </r>
  <r>
    <x v="12"/>
    <x v="109"/>
    <s v="Absences matin"/>
    <x v="7"/>
    <n v="0.5"/>
    <x v="5"/>
  </r>
  <r>
    <x v="12"/>
    <x v="109"/>
    <s v="Absences après-midi"/>
    <x v="7"/>
    <n v="0.5"/>
    <x v="5"/>
  </r>
  <r>
    <x v="12"/>
    <x v="110"/>
    <s v="Absences matin"/>
    <x v="7"/>
    <n v="0.5"/>
    <x v="5"/>
  </r>
  <r>
    <x v="12"/>
    <x v="110"/>
    <s v="Absences après-midi"/>
    <x v="7"/>
    <n v="0.5"/>
    <x v="5"/>
  </r>
  <r>
    <x v="12"/>
    <x v="111"/>
    <s v="Absences matin"/>
    <x v="7"/>
    <n v="0.5"/>
    <x v="5"/>
  </r>
  <r>
    <x v="12"/>
    <x v="111"/>
    <s v="Absences après-midi"/>
    <x v="7"/>
    <n v="0.5"/>
    <x v="5"/>
  </r>
  <r>
    <x v="12"/>
    <x v="112"/>
    <s v="Absences matin"/>
    <x v="7"/>
    <n v="0.5"/>
    <x v="5"/>
  </r>
  <r>
    <x v="12"/>
    <x v="112"/>
    <s v="Absences après-midi"/>
    <x v="7"/>
    <n v="0.5"/>
    <x v="5"/>
  </r>
  <r>
    <x v="12"/>
    <x v="113"/>
    <s v="Absences matin"/>
    <x v="7"/>
    <n v="0.5"/>
    <x v="5"/>
  </r>
  <r>
    <x v="12"/>
    <x v="113"/>
    <s v="Absences après-midi"/>
    <x v="7"/>
    <n v="0.5"/>
    <x v="5"/>
  </r>
  <r>
    <x v="12"/>
    <x v="114"/>
    <s v="Absences matin"/>
    <x v="7"/>
    <n v="0.5"/>
    <x v="5"/>
  </r>
  <r>
    <x v="12"/>
    <x v="114"/>
    <s v="Absences après-midi"/>
    <x v="7"/>
    <n v="0.5"/>
    <x v="5"/>
  </r>
  <r>
    <x v="12"/>
    <x v="115"/>
    <s v="Absences matin"/>
    <x v="7"/>
    <n v="0.5"/>
    <x v="5"/>
  </r>
  <r>
    <x v="12"/>
    <x v="115"/>
    <s v="Absences après-midi"/>
    <x v="7"/>
    <n v="0.5"/>
    <x v="5"/>
  </r>
  <r>
    <x v="12"/>
    <x v="116"/>
    <s v="Absences matin"/>
    <x v="7"/>
    <n v="0.5"/>
    <x v="5"/>
  </r>
  <r>
    <x v="12"/>
    <x v="116"/>
    <s v="Absences après-midi"/>
    <x v="7"/>
    <n v="0.5"/>
    <x v="5"/>
  </r>
  <r>
    <x v="12"/>
    <x v="117"/>
    <s v="Absences matin"/>
    <x v="7"/>
    <n v="0.5"/>
    <x v="5"/>
  </r>
  <r>
    <x v="12"/>
    <x v="117"/>
    <s v="Absences après-midi"/>
    <x v="7"/>
    <n v="0.5"/>
    <x v="5"/>
  </r>
  <r>
    <x v="12"/>
    <x v="118"/>
    <s v="Absences matin"/>
    <x v="7"/>
    <n v="0.5"/>
    <x v="5"/>
  </r>
  <r>
    <x v="12"/>
    <x v="118"/>
    <s v="Absences après-midi"/>
    <x v="7"/>
    <n v="0.5"/>
    <x v="5"/>
  </r>
  <r>
    <x v="12"/>
    <x v="119"/>
    <s v="Absences matin"/>
    <x v="7"/>
    <n v="0.5"/>
    <x v="5"/>
  </r>
  <r>
    <x v="12"/>
    <x v="119"/>
    <s v="Absences après-midi"/>
    <x v="7"/>
    <n v="0.5"/>
    <x v="5"/>
  </r>
  <r>
    <x v="12"/>
    <x v="120"/>
    <s v="Absences matin"/>
    <x v="7"/>
    <n v="0.5"/>
    <x v="5"/>
  </r>
  <r>
    <x v="12"/>
    <x v="120"/>
    <s v="Absences après-midi"/>
    <x v="7"/>
    <n v="0.5"/>
    <x v="5"/>
  </r>
  <r>
    <x v="0"/>
    <x v="100"/>
    <s v="Absences matin"/>
    <x v="7"/>
    <n v="0.5"/>
    <x v="5"/>
  </r>
  <r>
    <x v="0"/>
    <x v="100"/>
    <s v="Absences après-midi"/>
    <x v="7"/>
    <n v="0.5"/>
    <x v="5"/>
  </r>
  <r>
    <x v="0"/>
    <x v="101"/>
    <s v="Absences matin"/>
    <x v="7"/>
    <n v="0.5"/>
    <x v="5"/>
  </r>
  <r>
    <x v="0"/>
    <x v="101"/>
    <s v="Absences après-midi"/>
    <x v="7"/>
    <n v="0.5"/>
    <x v="5"/>
  </r>
  <r>
    <x v="0"/>
    <x v="102"/>
    <s v="Absences matin"/>
    <x v="7"/>
    <n v="0.5"/>
    <x v="5"/>
  </r>
  <r>
    <x v="0"/>
    <x v="102"/>
    <s v="Absences après-midi"/>
    <x v="7"/>
    <n v="0.5"/>
    <x v="5"/>
  </r>
  <r>
    <x v="0"/>
    <x v="103"/>
    <s v="Absences matin"/>
    <x v="7"/>
    <n v="0.5"/>
    <x v="5"/>
  </r>
  <r>
    <x v="0"/>
    <x v="103"/>
    <s v="Absences après-midi"/>
    <x v="7"/>
    <n v="0.5"/>
    <x v="5"/>
  </r>
  <r>
    <x v="0"/>
    <x v="104"/>
    <s v="Absences matin"/>
    <x v="7"/>
    <n v="0.5"/>
    <x v="5"/>
  </r>
  <r>
    <x v="0"/>
    <x v="104"/>
    <s v="Absences après-midi"/>
    <x v="7"/>
    <n v="0.5"/>
    <x v="5"/>
  </r>
  <r>
    <x v="0"/>
    <x v="105"/>
    <s v="Absences matin"/>
    <x v="6"/>
    <n v="0.5"/>
    <x v="4"/>
  </r>
  <r>
    <x v="0"/>
    <x v="105"/>
    <s v="Absences après-midi"/>
    <x v="6"/>
    <n v="0.5"/>
    <x v="4"/>
  </r>
  <r>
    <x v="0"/>
    <x v="106"/>
    <s v="Absences matin"/>
    <x v="7"/>
    <n v="0.5"/>
    <x v="5"/>
  </r>
  <r>
    <x v="0"/>
    <x v="106"/>
    <s v="Absences après-midi"/>
    <x v="7"/>
    <n v="0.5"/>
    <x v="5"/>
  </r>
  <r>
    <x v="0"/>
    <x v="107"/>
    <s v="Absences matin"/>
    <x v="7"/>
    <n v="0.5"/>
    <x v="5"/>
  </r>
  <r>
    <x v="0"/>
    <x v="107"/>
    <s v="Absences après-midi"/>
    <x v="7"/>
    <n v="0.5"/>
    <x v="5"/>
  </r>
  <r>
    <x v="0"/>
    <x v="108"/>
    <s v="Absences matin"/>
    <x v="7"/>
    <n v="0.5"/>
    <x v="5"/>
  </r>
  <r>
    <x v="0"/>
    <x v="108"/>
    <s v="Absences après-midi"/>
    <x v="7"/>
    <n v="0.5"/>
    <x v="5"/>
  </r>
  <r>
    <x v="0"/>
    <x v="109"/>
    <s v="Absences matin"/>
    <x v="7"/>
    <n v="0.5"/>
    <x v="5"/>
  </r>
  <r>
    <x v="0"/>
    <x v="109"/>
    <s v="Absences après-midi"/>
    <x v="7"/>
    <n v="0.5"/>
    <x v="5"/>
  </r>
  <r>
    <x v="0"/>
    <x v="110"/>
    <s v="Absences matin"/>
    <x v="7"/>
    <n v="0.5"/>
    <x v="5"/>
  </r>
  <r>
    <x v="0"/>
    <x v="110"/>
    <s v="Absences après-midi"/>
    <x v="7"/>
    <n v="0.5"/>
    <x v="5"/>
  </r>
  <r>
    <x v="0"/>
    <x v="111"/>
    <s v="Absences matin"/>
    <x v="7"/>
    <n v="0.5"/>
    <x v="5"/>
  </r>
  <r>
    <x v="0"/>
    <x v="111"/>
    <s v="Absences après-midi"/>
    <x v="7"/>
    <n v="0.5"/>
    <x v="5"/>
  </r>
  <r>
    <x v="0"/>
    <x v="112"/>
    <s v="Absences matin"/>
    <x v="7"/>
    <n v="0.5"/>
    <x v="5"/>
  </r>
  <r>
    <x v="0"/>
    <x v="112"/>
    <s v="Absences après-midi"/>
    <x v="7"/>
    <n v="0.5"/>
    <x v="5"/>
  </r>
  <r>
    <x v="0"/>
    <x v="113"/>
    <s v="Absences matin"/>
    <x v="7"/>
    <n v="0.5"/>
    <x v="5"/>
  </r>
  <r>
    <x v="0"/>
    <x v="113"/>
    <s v="Absences après-midi"/>
    <x v="7"/>
    <n v="0.5"/>
    <x v="5"/>
  </r>
  <r>
    <x v="0"/>
    <x v="114"/>
    <s v="Absences matin"/>
    <x v="7"/>
    <n v="0.5"/>
    <x v="5"/>
  </r>
  <r>
    <x v="0"/>
    <x v="114"/>
    <s v="Absences après-midi"/>
    <x v="7"/>
    <n v="0.5"/>
    <x v="5"/>
  </r>
  <r>
    <x v="0"/>
    <x v="115"/>
    <s v="Absences matin"/>
    <x v="7"/>
    <n v="0.5"/>
    <x v="5"/>
  </r>
  <r>
    <x v="0"/>
    <x v="115"/>
    <s v="Absences après-midi"/>
    <x v="7"/>
    <n v="0.5"/>
    <x v="5"/>
  </r>
  <r>
    <x v="0"/>
    <x v="116"/>
    <s v="Absences matin"/>
    <x v="7"/>
    <n v="0.5"/>
    <x v="5"/>
  </r>
  <r>
    <x v="0"/>
    <x v="116"/>
    <s v="Absences après-midi"/>
    <x v="7"/>
    <n v="0.5"/>
    <x v="5"/>
  </r>
  <r>
    <x v="0"/>
    <x v="117"/>
    <s v="Absences matin"/>
    <x v="7"/>
    <n v="0.5"/>
    <x v="5"/>
  </r>
  <r>
    <x v="0"/>
    <x v="117"/>
    <s v="Absences après-midi"/>
    <x v="7"/>
    <n v="0.5"/>
    <x v="5"/>
  </r>
  <r>
    <x v="0"/>
    <x v="118"/>
    <s v="Absences matin"/>
    <x v="7"/>
    <n v="0.5"/>
    <x v="5"/>
  </r>
  <r>
    <x v="0"/>
    <x v="118"/>
    <s v="Absences après-midi"/>
    <x v="7"/>
    <n v="0.5"/>
    <x v="5"/>
  </r>
  <r>
    <x v="0"/>
    <x v="119"/>
    <s v="Absences matin"/>
    <x v="7"/>
    <n v="0.5"/>
    <x v="5"/>
  </r>
  <r>
    <x v="0"/>
    <x v="119"/>
    <s v="Absences après-midi"/>
    <x v="7"/>
    <n v="0.5"/>
    <x v="5"/>
  </r>
  <r>
    <x v="0"/>
    <x v="120"/>
    <s v="Absences matin"/>
    <x v="7"/>
    <n v="0.5"/>
    <x v="5"/>
  </r>
  <r>
    <x v="0"/>
    <x v="120"/>
    <s v="Absences après-midi"/>
    <x v="7"/>
    <n v="0.5"/>
    <x v="5"/>
  </r>
  <r>
    <x v="1"/>
    <x v="100"/>
    <s v="Absences matin"/>
    <x v="9"/>
    <n v="0.5"/>
    <x v="5"/>
  </r>
  <r>
    <x v="1"/>
    <x v="100"/>
    <s v="Absences après-midi"/>
    <x v="9"/>
    <n v="0.5"/>
    <x v="5"/>
  </r>
  <r>
    <x v="1"/>
    <x v="101"/>
    <s v="Absences matin"/>
    <x v="9"/>
    <n v="0.5"/>
    <x v="5"/>
  </r>
  <r>
    <x v="1"/>
    <x v="101"/>
    <s v="Absences après-midi"/>
    <x v="9"/>
    <n v="0.5"/>
    <x v="5"/>
  </r>
  <r>
    <x v="1"/>
    <x v="102"/>
    <s v="Absences matin"/>
    <x v="9"/>
    <n v="0.5"/>
    <x v="5"/>
  </r>
  <r>
    <x v="1"/>
    <x v="102"/>
    <s v="Absences après-midi"/>
    <x v="9"/>
    <n v="0.5"/>
    <x v="5"/>
  </r>
  <r>
    <x v="1"/>
    <x v="103"/>
    <s v="Absences matin"/>
    <x v="9"/>
    <n v="0.5"/>
    <x v="5"/>
  </r>
  <r>
    <x v="1"/>
    <x v="103"/>
    <s v="Absences après-midi"/>
    <x v="9"/>
    <n v="0.5"/>
    <x v="5"/>
  </r>
  <r>
    <x v="1"/>
    <x v="104"/>
    <s v="Absences matin"/>
    <x v="9"/>
    <n v="0.5"/>
    <x v="5"/>
  </r>
  <r>
    <x v="1"/>
    <x v="104"/>
    <s v="Absences après-midi"/>
    <x v="9"/>
    <n v="0.5"/>
    <x v="5"/>
  </r>
  <r>
    <x v="1"/>
    <x v="105"/>
    <s v="Absences matin"/>
    <x v="1"/>
    <n v="0.5"/>
    <x v="0"/>
  </r>
  <r>
    <x v="1"/>
    <x v="105"/>
    <s v="Absences après-midi"/>
    <x v="1"/>
    <n v="0.5"/>
    <x v="0"/>
  </r>
  <r>
    <x v="1"/>
    <x v="106"/>
    <s v="Absences matin"/>
    <x v="2"/>
    <n v="0.5"/>
    <x v="1"/>
  </r>
  <r>
    <x v="1"/>
    <x v="106"/>
    <s v="Absences après-midi"/>
    <x v="2"/>
    <n v="0.5"/>
    <x v="1"/>
  </r>
  <r>
    <x v="1"/>
    <x v="107"/>
    <s v="Absences matin"/>
    <x v="2"/>
    <n v="0.5"/>
    <x v="1"/>
  </r>
  <r>
    <x v="1"/>
    <x v="107"/>
    <s v="Absences après-midi"/>
    <x v="2"/>
    <n v="0.5"/>
    <x v="1"/>
  </r>
  <r>
    <x v="1"/>
    <x v="108"/>
    <s v="Absences matin"/>
    <x v="2"/>
    <n v="0.5"/>
    <x v="1"/>
  </r>
  <r>
    <x v="1"/>
    <x v="108"/>
    <s v="Absences après-midi"/>
    <x v="2"/>
    <n v="0.5"/>
    <x v="1"/>
  </r>
  <r>
    <x v="1"/>
    <x v="109"/>
    <s v="Absences matin"/>
    <x v="2"/>
    <n v="0.5"/>
    <x v="1"/>
  </r>
  <r>
    <x v="1"/>
    <x v="109"/>
    <s v="Absences après-midi"/>
    <x v="2"/>
    <n v="0.5"/>
    <x v="1"/>
  </r>
  <r>
    <x v="1"/>
    <x v="110"/>
    <s v="Absences matin"/>
    <x v="2"/>
    <n v="0.5"/>
    <x v="1"/>
  </r>
  <r>
    <x v="1"/>
    <x v="110"/>
    <s v="Absences après-midi"/>
    <x v="2"/>
    <n v="0.5"/>
    <x v="1"/>
  </r>
  <r>
    <x v="1"/>
    <x v="111"/>
    <s v="Absences matin"/>
    <x v="2"/>
    <n v="0.5"/>
    <x v="1"/>
  </r>
  <r>
    <x v="1"/>
    <x v="111"/>
    <s v="Absences après-midi"/>
    <x v="2"/>
    <n v="0.5"/>
    <x v="1"/>
  </r>
  <r>
    <x v="1"/>
    <x v="112"/>
    <s v="Absences matin"/>
    <x v="2"/>
    <n v="0.5"/>
    <x v="1"/>
  </r>
  <r>
    <x v="1"/>
    <x v="112"/>
    <s v="Absences après-midi"/>
    <x v="2"/>
    <n v="0.5"/>
    <x v="1"/>
  </r>
  <r>
    <x v="1"/>
    <x v="113"/>
    <s v="Absences matin"/>
    <x v="2"/>
    <n v="0.5"/>
    <x v="1"/>
  </r>
  <r>
    <x v="1"/>
    <x v="113"/>
    <s v="Absences après-midi"/>
    <x v="2"/>
    <n v="0.5"/>
    <x v="1"/>
  </r>
  <r>
    <x v="1"/>
    <x v="114"/>
    <s v="Absences matin"/>
    <x v="2"/>
    <n v="0.5"/>
    <x v="1"/>
  </r>
  <r>
    <x v="1"/>
    <x v="114"/>
    <s v="Absences après-midi"/>
    <x v="2"/>
    <n v="0.5"/>
    <x v="1"/>
  </r>
  <r>
    <x v="1"/>
    <x v="115"/>
    <s v="Absences matin"/>
    <x v="4"/>
    <n v="0.5"/>
    <x v="3"/>
  </r>
  <r>
    <x v="1"/>
    <x v="115"/>
    <s v="Absences après-midi"/>
    <x v="4"/>
    <n v="0.5"/>
    <x v="3"/>
  </r>
  <r>
    <x v="1"/>
    <x v="116"/>
    <s v="Absences matin"/>
    <x v="4"/>
    <n v="0.5"/>
    <x v="3"/>
  </r>
  <r>
    <x v="1"/>
    <x v="116"/>
    <s v="Absences après-midi"/>
    <x v="4"/>
    <n v="0.5"/>
    <x v="3"/>
  </r>
  <r>
    <x v="1"/>
    <x v="117"/>
    <s v="Absences matin"/>
    <x v="2"/>
    <n v="0.5"/>
    <x v="1"/>
  </r>
  <r>
    <x v="1"/>
    <x v="117"/>
    <s v="Absences après-midi"/>
    <x v="2"/>
    <n v="0.5"/>
    <x v="1"/>
  </r>
  <r>
    <x v="1"/>
    <x v="118"/>
    <s v="Absences matin"/>
    <x v="2"/>
    <n v="0.5"/>
    <x v="1"/>
  </r>
  <r>
    <x v="1"/>
    <x v="118"/>
    <s v="Absences après-midi"/>
    <x v="2"/>
    <n v="0.5"/>
    <x v="1"/>
  </r>
  <r>
    <x v="1"/>
    <x v="119"/>
    <s v="Absences matin"/>
    <x v="2"/>
    <n v="0.5"/>
    <x v="1"/>
  </r>
  <r>
    <x v="1"/>
    <x v="119"/>
    <s v="Absences après-midi"/>
    <x v="2"/>
    <n v="0.5"/>
    <x v="1"/>
  </r>
  <r>
    <x v="1"/>
    <x v="120"/>
    <s v="Absences matin"/>
    <x v="9"/>
    <n v="0.5"/>
    <x v="5"/>
  </r>
  <r>
    <x v="1"/>
    <x v="120"/>
    <s v="Absences après-midi"/>
    <x v="9"/>
    <n v="0.5"/>
    <x v="5"/>
  </r>
  <r>
    <x v="2"/>
    <x v="100"/>
    <s v="Absences matin"/>
    <x v="7"/>
    <n v="0.5"/>
    <x v="5"/>
  </r>
  <r>
    <x v="2"/>
    <x v="100"/>
    <s v="Absences après-midi"/>
    <x v="7"/>
    <n v="0.5"/>
    <x v="5"/>
  </r>
  <r>
    <x v="2"/>
    <x v="101"/>
    <s v="Absences matin"/>
    <x v="7"/>
    <n v="0.5"/>
    <x v="5"/>
  </r>
  <r>
    <x v="2"/>
    <x v="101"/>
    <s v="Absences après-midi"/>
    <x v="7"/>
    <n v="0.5"/>
    <x v="5"/>
  </r>
  <r>
    <x v="2"/>
    <x v="102"/>
    <s v="Absences matin"/>
    <x v="7"/>
    <n v="0.5"/>
    <x v="5"/>
  </r>
  <r>
    <x v="2"/>
    <x v="102"/>
    <s v="Absences après-midi"/>
    <x v="7"/>
    <n v="0.5"/>
    <x v="5"/>
  </r>
  <r>
    <x v="2"/>
    <x v="103"/>
    <s v="Absences matin"/>
    <x v="7"/>
    <n v="0.5"/>
    <x v="5"/>
  </r>
  <r>
    <x v="2"/>
    <x v="103"/>
    <s v="Absences après-midi"/>
    <x v="7"/>
    <n v="0.5"/>
    <x v="5"/>
  </r>
  <r>
    <x v="2"/>
    <x v="104"/>
    <s v="Absences matin"/>
    <x v="7"/>
    <n v="0.5"/>
    <x v="5"/>
  </r>
  <r>
    <x v="2"/>
    <x v="104"/>
    <s v="Absences après-midi"/>
    <x v="7"/>
    <n v="0.5"/>
    <x v="5"/>
  </r>
  <r>
    <x v="2"/>
    <x v="105"/>
    <s v="Absences matin"/>
    <x v="6"/>
    <n v="0.5"/>
    <x v="4"/>
  </r>
  <r>
    <x v="2"/>
    <x v="105"/>
    <s v="Absences après-midi"/>
    <x v="6"/>
    <n v="0.5"/>
    <x v="4"/>
  </r>
  <r>
    <x v="2"/>
    <x v="106"/>
    <s v="Absences matin"/>
    <x v="7"/>
    <n v="0.5"/>
    <x v="5"/>
  </r>
  <r>
    <x v="2"/>
    <x v="106"/>
    <s v="Absences après-midi"/>
    <x v="7"/>
    <n v="0.5"/>
    <x v="5"/>
  </r>
  <r>
    <x v="2"/>
    <x v="107"/>
    <s v="Absences matin"/>
    <x v="7"/>
    <n v="0.5"/>
    <x v="5"/>
  </r>
  <r>
    <x v="2"/>
    <x v="107"/>
    <s v="Absences après-midi"/>
    <x v="7"/>
    <n v="0.5"/>
    <x v="5"/>
  </r>
  <r>
    <x v="2"/>
    <x v="108"/>
    <s v="Absences matin"/>
    <x v="7"/>
    <n v="0.5"/>
    <x v="5"/>
  </r>
  <r>
    <x v="2"/>
    <x v="108"/>
    <s v="Absences après-midi"/>
    <x v="7"/>
    <n v="0.5"/>
    <x v="5"/>
  </r>
  <r>
    <x v="2"/>
    <x v="109"/>
    <s v="Absences matin"/>
    <x v="7"/>
    <n v="0.5"/>
    <x v="5"/>
  </r>
  <r>
    <x v="2"/>
    <x v="109"/>
    <s v="Absences après-midi"/>
    <x v="7"/>
    <n v="0.5"/>
    <x v="5"/>
  </r>
  <r>
    <x v="2"/>
    <x v="110"/>
    <s v="Absences matin"/>
    <x v="7"/>
    <n v="0.5"/>
    <x v="5"/>
  </r>
  <r>
    <x v="2"/>
    <x v="110"/>
    <s v="Absences après-midi"/>
    <x v="7"/>
    <n v="0.5"/>
    <x v="5"/>
  </r>
  <r>
    <x v="2"/>
    <x v="111"/>
    <s v="Absences matin"/>
    <x v="7"/>
    <n v="0.5"/>
    <x v="5"/>
  </r>
  <r>
    <x v="2"/>
    <x v="111"/>
    <s v="Absences après-midi"/>
    <x v="7"/>
    <n v="0.5"/>
    <x v="5"/>
  </r>
  <r>
    <x v="2"/>
    <x v="112"/>
    <s v="Absences matin"/>
    <x v="7"/>
    <n v="0.5"/>
    <x v="5"/>
  </r>
  <r>
    <x v="2"/>
    <x v="112"/>
    <s v="Absences après-midi"/>
    <x v="7"/>
    <n v="0.5"/>
    <x v="5"/>
  </r>
  <r>
    <x v="2"/>
    <x v="113"/>
    <s v="Absences matin"/>
    <x v="7"/>
    <n v="0.5"/>
    <x v="5"/>
  </r>
  <r>
    <x v="2"/>
    <x v="113"/>
    <s v="Absences après-midi"/>
    <x v="7"/>
    <n v="0.5"/>
    <x v="5"/>
  </r>
  <r>
    <x v="2"/>
    <x v="114"/>
    <s v="Absences matin"/>
    <x v="7"/>
    <n v="0.5"/>
    <x v="5"/>
  </r>
  <r>
    <x v="2"/>
    <x v="114"/>
    <s v="Absences après-midi"/>
    <x v="7"/>
    <n v="0.5"/>
    <x v="5"/>
  </r>
  <r>
    <x v="2"/>
    <x v="115"/>
    <s v="Absences matin"/>
    <x v="7"/>
    <n v="0.5"/>
    <x v="5"/>
  </r>
  <r>
    <x v="2"/>
    <x v="115"/>
    <s v="Absences après-midi"/>
    <x v="7"/>
    <n v="0.5"/>
    <x v="5"/>
  </r>
  <r>
    <x v="2"/>
    <x v="116"/>
    <s v="Absences matin"/>
    <x v="7"/>
    <n v="0.5"/>
    <x v="5"/>
  </r>
  <r>
    <x v="2"/>
    <x v="116"/>
    <s v="Absences après-midi"/>
    <x v="7"/>
    <n v="0.5"/>
    <x v="5"/>
  </r>
  <r>
    <x v="2"/>
    <x v="117"/>
    <s v="Absences matin"/>
    <x v="7"/>
    <n v="0.5"/>
    <x v="5"/>
  </r>
  <r>
    <x v="2"/>
    <x v="117"/>
    <s v="Absences après-midi"/>
    <x v="7"/>
    <n v="0.5"/>
    <x v="5"/>
  </r>
  <r>
    <x v="2"/>
    <x v="118"/>
    <s v="Absences matin"/>
    <x v="7"/>
    <n v="0.5"/>
    <x v="5"/>
  </r>
  <r>
    <x v="2"/>
    <x v="118"/>
    <s v="Absences après-midi"/>
    <x v="1"/>
    <n v="0.5"/>
    <x v="0"/>
  </r>
  <r>
    <x v="2"/>
    <x v="119"/>
    <s v="Absences matin"/>
    <x v="1"/>
    <n v="0.5"/>
    <x v="0"/>
  </r>
  <r>
    <x v="2"/>
    <x v="119"/>
    <s v="Absences après-midi"/>
    <x v="1"/>
    <n v="0.5"/>
    <x v="0"/>
  </r>
  <r>
    <x v="2"/>
    <x v="120"/>
    <s v="Absences matin"/>
    <x v="7"/>
    <n v="0.5"/>
    <x v="5"/>
  </r>
  <r>
    <x v="2"/>
    <x v="120"/>
    <s v="Absences après-midi"/>
    <x v="7"/>
    <n v="0.5"/>
    <x v="5"/>
  </r>
  <r>
    <x v="3"/>
    <x v="100"/>
    <s v="Absences matin"/>
    <x v="7"/>
    <n v="0.5"/>
    <x v="5"/>
  </r>
  <r>
    <x v="3"/>
    <x v="100"/>
    <s v="Absences après-midi"/>
    <x v="7"/>
    <n v="0.5"/>
    <x v="5"/>
  </r>
  <r>
    <x v="3"/>
    <x v="101"/>
    <s v="Absences matin"/>
    <x v="7"/>
    <n v="0.5"/>
    <x v="5"/>
  </r>
  <r>
    <x v="3"/>
    <x v="101"/>
    <s v="Absences après-midi"/>
    <x v="7"/>
    <n v="0.5"/>
    <x v="5"/>
  </r>
  <r>
    <x v="3"/>
    <x v="102"/>
    <s v="Absences matin"/>
    <x v="7"/>
    <n v="0.5"/>
    <x v="5"/>
  </r>
  <r>
    <x v="3"/>
    <x v="102"/>
    <s v="Absences après-midi"/>
    <x v="7"/>
    <n v="0.5"/>
    <x v="5"/>
  </r>
  <r>
    <x v="3"/>
    <x v="103"/>
    <s v="Absences matin"/>
    <x v="7"/>
    <n v="0.5"/>
    <x v="5"/>
  </r>
  <r>
    <x v="3"/>
    <x v="103"/>
    <s v="Absences après-midi"/>
    <x v="7"/>
    <n v="0.5"/>
    <x v="5"/>
  </r>
  <r>
    <x v="3"/>
    <x v="104"/>
    <s v="Absences matin"/>
    <x v="7"/>
    <n v="0.5"/>
    <x v="5"/>
  </r>
  <r>
    <x v="3"/>
    <x v="104"/>
    <s v="Absences après-midi"/>
    <x v="7"/>
    <n v="0.5"/>
    <x v="5"/>
  </r>
  <r>
    <x v="3"/>
    <x v="105"/>
    <s v="Absences matin"/>
    <x v="6"/>
    <n v="0.5"/>
    <x v="4"/>
  </r>
  <r>
    <x v="3"/>
    <x v="105"/>
    <s v="Absences après-midi"/>
    <x v="6"/>
    <n v="0.5"/>
    <x v="4"/>
  </r>
  <r>
    <x v="3"/>
    <x v="106"/>
    <s v="Absences matin"/>
    <x v="7"/>
    <n v="0.5"/>
    <x v="5"/>
  </r>
  <r>
    <x v="3"/>
    <x v="106"/>
    <s v="Absences après-midi"/>
    <x v="7"/>
    <n v="0.5"/>
    <x v="5"/>
  </r>
  <r>
    <x v="3"/>
    <x v="107"/>
    <s v="Absences matin"/>
    <x v="7"/>
    <n v="0.5"/>
    <x v="5"/>
  </r>
  <r>
    <x v="3"/>
    <x v="107"/>
    <s v="Absences après-midi"/>
    <x v="7"/>
    <n v="0.5"/>
    <x v="5"/>
  </r>
  <r>
    <x v="3"/>
    <x v="108"/>
    <s v="Absences matin"/>
    <x v="7"/>
    <n v="0.5"/>
    <x v="5"/>
  </r>
  <r>
    <x v="3"/>
    <x v="108"/>
    <s v="Absences après-midi"/>
    <x v="7"/>
    <n v="0.5"/>
    <x v="5"/>
  </r>
  <r>
    <x v="3"/>
    <x v="109"/>
    <s v="Absences matin"/>
    <x v="7"/>
    <n v="0.5"/>
    <x v="5"/>
  </r>
  <r>
    <x v="3"/>
    <x v="109"/>
    <s v="Absences après-midi"/>
    <x v="7"/>
    <n v="0.5"/>
    <x v="5"/>
  </r>
  <r>
    <x v="3"/>
    <x v="110"/>
    <s v="Absences matin"/>
    <x v="7"/>
    <n v="0.5"/>
    <x v="5"/>
  </r>
  <r>
    <x v="3"/>
    <x v="110"/>
    <s v="Absences après-midi"/>
    <x v="7"/>
    <n v="0.5"/>
    <x v="5"/>
  </r>
  <r>
    <x v="3"/>
    <x v="111"/>
    <s v="Absences matin"/>
    <x v="7"/>
    <n v="0.5"/>
    <x v="5"/>
  </r>
  <r>
    <x v="3"/>
    <x v="111"/>
    <s v="Absences après-midi"/>
    <x v="7"/>
    <n v="0.5"/>
    <x v="5"/>
  </r>
  <r>
    <x v="3"/>
    <x v="112"/>
    <s v="Absences matin"/>
    <x v="7"/>
    <n v="0.5"/>
    <x v="5"/>
  </r>
  <r>
    <x v="3"/>
    <x v="112"/>
    <s v="Absences après-midi"/>
    <x v="7"/>
    <n v="0.5"/>
    <x v="5"/>
  </r>
  <r>
    <x v="3"/>
    <x v="113"/>
    <s v="Absences matin"/>
    <x v="7"/>
    <n v="0.5"/>
    <x v="5"/>
  </r>
  <r>
    <x v="3"/>
    <x v="113"/>
    <s v="Absences après-midi"/>
    <x v="7"/>
    <n v="0.5"/>
    <x v="5"/>
  </r>
  <r>
    <x v="3"/>
    <x v="114"/>
    <s v="Absences matin"/>
    <x v="7"/>
    <n v="0.5"/>
    <x v="5"/>
  </r>
  <r>
    <x v="3"/>
    <x v="114"/>
    <s v="Absences après-midi"/>
    <x v="7"/>
    <n v="0.5"/>
    <x v="5"/>
  </r>
  <r>
    <x v="3"/>
    <x v="120"/>
    <s v="Absences matin"/>
    <x v="7"/>
    <n v="0.5"/>
    <x v="5"/>
  </r>
  <r>
    <x v="3"/>
    <x v="120"/>
    <s v="Absences après-midi"/>
    <x v="7"/>
    <n v="0.5"/>
    <x v="5"/>
  </r>
  <r>
    <x v="4"/>
    <x v="100"/>
    <s v="Absences matin"/>
    <x v="7"/>
    <n v="0.5"/>
    <x v="5"/>
  </r>
  <r>
    <x v="4"/>
    <x v="100"/>
    <s v="Absences après-midi"/>
    <x v="7"/>
    <n v="0.5"/>
    <x v="5"/>
  </r>
  <r>
    <x v="4"/>
    <x v="101"/>
    <s v="Absences matin"/>
    <x v="7"/>
    <n v="0.5"/>
    <x v="5"/>
  </r>
  <r>
    <x v="4"/>
    <x v="101"/>
    <s v="Absences après-midi"/>
    <x v="7"/>
    <n v="0.5"/>
    <x v="5"/>
  </r>
  <r>
    <x v="4"/>
    <x v="102"/>
    <s v="Absences matin"/>
    <x v="7"/>
    <n v="0.5"/>
    <x v="5"/>
  </r>
  <r>
    <x v="4"/>
    <x v="102"/>
    <s v="Absences après-midi"/>
    <x v="7"/>
    <n v="0.5"/>
    <x v="5"/>
  </r>
  <r>
    <x v="4"/>
    <x v="103"/>
    <s v="Absences matin"/>
    <x v="7"/>
    <n v="0.5"/>
    <x v="5"/>
  </r>
  <r>
    <x v="4"/>
    <x v="103"/>
    <s v="Absences après-midi"/>
    <x v="7"/>
    <n v="0.5"/>
    <x v="5"/>
  </r>
  <r>
    <x v="4"/>
    <x v="104"/>
    <s v="Absences matin"/>
    <x v="7"/>
    <n v="0.5"/>
    <x v="5"/>
  </r>
  <r>
    <x v="4"/>
    <x v="104"/>
    <s v="Absences après-midi"/>
    <x v="7"/>
    <n v="0.5"/>
    <x v="5"/>
  </r>
  <r>
    <x v="4"/>
    <x v="105"/>
    <s v="Absences matin"/>
    <x v="6"/>
    <n v="0.5"/>
    <x v="4"/>
  </r>
  <r>
    <x v="4"/>
    <x v="105"/>
    <s v="Absences après-midi"/>
    <x v="6"/>
    <n v="0.5"/>
    <x v="4"/>
  </r>
  <r>
    <x v="4"/>
    <x v="106"/>
    <s v="Absences matin"/>
    <x v="7"/>
    <n v="0.5"/>
    <x v="5"/>
  </r>
  <r>
    <x v="4"/>
    <x v="106"/>
    <s v="Absences après-midi"/>
    <x v="7"/>
    <n v="0.5"/>
    <x v="5"/>
  </r>
  <r>
    <x v="4"/>
    <x v="107"/>
    <s v="Absences matin"/>
    <x v="7"/>
    <n v="0.5"/>
    <x v="5"/>
  </r>
  <r>
    <x v="4"/>
    <x v="107"/>
    <s v="Absences après-midi"/>
    <x v="7"/>
    <n v="0.5"/>
    <x v="5"/>
  </r>
  <r>
    <x v="4"/>
    <x v="108"/>
    <s v="Absences matin"/>
    <x v="7"/>
    <n v="0.5"/>
    <x v="5"/>
  </r>
  <r>
    <x v="4"/>
    <x v="108"/>
    <s v="Absences après-midi"/>
    <x v="7"/>
    <n v="0.5"/>
    <x v="5"/>
  </r>
  <r>
    <x v="4"/>
    <x v="109"/>
    <s v="Absences matin"/>
    <x v="7"/>
    <n v="0.5"/>
    <x v="5"/>
  </r>
  <r>
    <x v="4"/>
    <x v="109"/>
    <s v="Absences après-midi"/>
    <x v="7"/>
    <n v="0.5"/>
    <x v="5"/>
  </r>
  <r>
    <x v="4"/>
    <x v="110"/>
    <s v="Absences matin"/>
    <x v="7"/>
    <n v="0.5"/>
    <x v="5"/>
  </r>
  <r>
    <x v="4"/>
    <x v="110"/>
    <s v="Absences après-midi"/>
    <x v="7"/>
    <n v="0.5"/>
    <x v="5"/>
  </r>
  <r>
    <x v="4"/>
    <x v="111"/>
    <s v="Absences matin"/>
    <x v="7"/>
    <n v="0.5"/>
    <x v="5"/>
  </r>
  <r>
    <x v="4"/>
    <x v="111"/>
    <s v="Absences après-midi"/>
    <x v="7"/>
    <n v="0.5"/>
    <x v="5"/>
  </r>
  <r>
    <x v="4"/>
    <x v="112"/>
    <s v="Absences matin"/>
    <x v="7"/>
    <n v="0.5"/>
    <x v="5"/>
  </r>
  <r>
    <x v="4"/>
    <x v="112"/>
    <s v="Absences après-midi"/>
    <x v="7"/>
    <n v="0.5"/>
    <x v="5"/>
  </r>
  <r>
    <x v="4"/>
    <x v="113"/>
    <s v="Absences matin"/>
    <x v="7"/>
    <n v="0.5"/>
    <x v="5"/>
  </r>
  <r>
    <x v="4"/>
    <x v="113"/>
    <s v="Absences après-midi"/>
    <x v="7"/>
    <n v="0.5"/>
    <x v="5"/>
  </r>
  <r>
    <x v="4"/>
    <x v="114"/>
    <s v="Absences matin"/>
    <x v="7"/>
    <n v="0.5"/>
    <x v="5"/>
  </r>
  <r>
    <x v="4"/>
    <x v="114"/>
    <s v="Absences après-midi"/>
    <x v="7"/>
    <n v="0.5"/>
    <x v="5"/>
  </r>
  <r>
    <x v="4"/>
    <x v="115"/>
    <s v="Absences matin"/>
    <x v="1"/>
    <n v="0.5"/>
    <x v="0"/>
  </r>
  <r>
    <x v="4"/>
    <x v="115"/>
    <s v="Absences après-midi"/>
    <x v="1"/>
    <n v="0.5"/>
    <x v="0"/>
  </r>
  <r>
    <x v="4"/>
    <x v="116"/>
    <s v="Absences matin"/>
    <x v="1"/>
    <n v="0.5"/>
    <x v="0"/>
  </r>
  <r>
    <x v="4"/>
    <x v="116"/>
    <s v="Absences après-midi"/>
    <x v="1"/>
    <n v="0.5"/>
    <x v="0"/>
  </r>
  <r>
    <x v="4"/>
    <x v="117"/>
    <s v="Absences matin"/>
    <x v="1"/>
    <n v="0.5"/>
    <x v="0"/>
  </r>
  <r>
    <x v="4"/>
    <x v="117"/>
    <s v="Absences après-midi"/>
    <x v="1"/>
    <n v="0.5"/>
    <x v="0"/>
  </r>
  <r>
    <x v="4"/>
    <x v="118"/>
    <s v="Absences matin"/>
    <x v="1"/>
    <n v="0.5"/>
    <x v="0"/>
  </r>
  <r>
    <x v="4"/>
    <x v="118"/>
    <s v="Absences après-midi"/>
    <x v="1"/>
    <n v="0.5"/>
    <x v="0"/>
  </r>
  <r>
    <x v="4"/>
    <x v="119"/>
    <s v="Absences matin"/>
    <x v="1"/>
    <n v="0.5"/>
    <x v="0"/>
  </r>
  <r>
    <x v="4"/>
    <x v="119"/>
    <s v="Absences après-midi"/>
    <x v="1"/>
    <n v="0.5"/>
    <x v="0"/>
  </r>
  <r>
    <x v="5"/>
    <x v="100"/>
    <s v="Absences matin"/>
    <x v="7"/>
    <n v="0.5"/>
    <x v="5"/>
  </r>
  <r>
    <x v="5"/>
    <x v="100"/>
    <s v="Absences après-midi"/>
    <x v="9"/>
    <n v="0.5"/>
    <x v="5"/>
  </r>
  <r>
    <x v="5"/>
    <x v="101"/>
    <s v="Absences matin"/>
    <x v="7"/>
    <n v="0.5"/>
    <x v="5"/>
  </r>
  <r>
    <x v="5"/>
    <x v="101"/>
    <s v="Absences après-midi"/>
    <x v="7"/>
    <n v="0.5"/>
    <x v="5"/>
  </r>
  <r>
    <x v="5"/>
    <x v="102"/>
    <s v="Absences matin"/>
    <x v="7"/>
    <n v="0.5"/>
    <x v="5"/>
  </r>
  <r>
    <x v="5"/>
    <x v="102"/>
    <s v="Absences après-midi"/>
    <x v="9"/>
    <n v="0.5"/>
    <x v="5"/>
  </r>
  <r>
    <x v="5"/>
    <x v="103"/>
    <s v="Absences matin"/>
    <x v="7"/>
    <n v="0.5"/>
    <x v="5"/>
  </r>
  <r>
    <x v="5"/>
    <x v="103"/>
    <s v="Absences après-midi"/>
    <x v="7"/>
    <n v="0.5"/>
    <x v="5"/>
  </r>
  <r>
    <x v="5"/>
    <x v="104"/>
    <s v="Absences matin"/>
    <x v="7"/>
    <n v="0.5"/>
    <x v="5"/>
  </r>
  <r>
    <x v="5"/>
    <x v="104"/>
    <s v="Absences après-midi"/>
    <x v="7"/>
    <n v="0.5"/>
    <x v="5"/>
  </r>
  <r>
    <x v="5"/>
    <x v="105"/>
    <s v="Absences matin"/>
    <x v="1"/>
    <n v="0.5"/>
    <x v="0"/>
  </r>
  <r>
    <x v="5"/>
    <x v="105"/>
    <s v="Absences après-midi"/>
    <x v="1"/>
    <n v="0.5"/>
    <x v="0"/>
  </r>
  <r>
    <x v="5"/>
    <x v="106"/>
    <s v="Absences matin"/>
    <x v="7"/>
    <n v="0.5"/>
    <x v="5"/>
  </r>
  <r>
    <x v="5"/>
    <x v="106"/>
    <s v="Absences après-midi"/>
    <x v="7"/>
    <n v="0.5"/>
    <x v="5"/>
  </r>
  <r>
    <x v="5"/>
    <x v="107"/>
    <s v="Absences matin"/>
    <x v="9"/>
    <n v="0.5"/>
    <x v="5"/>
  </r>
  <r>
    <x v="5"/>
    <x v="107"/>
    <s v="Absences après-midi"/>
    <x v="9"/>
    <n v="0.5"/>
    <x v="5"/>
  </r>
  <r>
    <x v="5"/>
    <x v="108"/>
    <s v="Absences matin"/>
    <x v="7"/>
    <n v="0.5"/>
    <x v="5"/>
  </r>
  <r>
    <x v="5"/>
    <x v="108"/>
    <s v="Absences après-midi"/>
    <x v="7"/>
    <n v="0.5"/>
    <x v="5"/>
  </r>
  <r>
    <x v="5"/>
    <x v="109"/>
    <s v="Absences matin"/>
    <x v="7"/>
    <n v="0.5"/>
    <x v="5"/>
  </r>
  <r>
    <x v="5"/>
    <x v="109"/>
    <s v="Absences après-midi"/>
    <x v="7"/>
    <n v="0.5"/>
    <x v="5"/>
  </r>
  <r>
    <x v="5"/>
    <x v="110"/>
    <s v="Absences matin"/>
    <x v="7"/>
    <n v="0.5"/>
    <x v="5"/>
  </r>
  <r>
    <x v="5"/>
    <x v="110"/>
    <s v="Absences après-midi"/>
    <x v="7"/>
    <n v="0.5"/>
    <x v="5"/>
  </r>
  <r>
    <x v="5"/>
    <x v="111"/>
    <s v="Absences matin"/>
    <x v="7"/>
    <n v="0.5"/>
    <x v="5"/>
  </r>
  <r>
    <x v="5"/>
    <x v="111"/>
    <s v="Absences après-midi"/>
    <x v="7"/>
    <n v="0.5"/>
    <x v="5"/>
  </r>
  <r>
    <x v="5"/>
    <x v="112"/>
    <s v="Absences matin"/>
    <x v="7"/>
    <n v="0.5"/>
    <x v="5"/>
  </r>
  <r>
    <x v="5"/>
    <x v="112"/>
    <s v="Absences après-midi"/>
    <x v="7"/>
    <n v="0.5"/>
    <x v="5"/>
  </r>
  <r>
    <x v="5"/>
    <x v="113"/>
    <s v="Absences matin"/>
    <x v="7"/>
    <n v="0.5"/>
    <x v="5"/>
  </r>
  <r>
    <x v="5"/>
    <x v="113"/>
    <s v="Absences après-midi"/>
    <x v="7"/>
    <n v="0.5"/>
    <x v="5"/>
  </r>
  <r>
    <x v="5"/>
    <x v="114"/>
    <s v="Absences matin"/>
    <x v="7"/>
    <n v="0.5"/>
    <x v="5"/>
  </r>
  <r>
    <x v="5"/>
    <x v="114"/>
    <s v="Absences après-midi"/>
    <x v="7"/>
    <n v="0.5"/>
    <x v="5"/>
  </r>
  <r>
    <x v="5"/>
    <x v="115"/>
    <s v="Absences matin"/>
    <x v="7"/>
    <n v="0.5"/>
    <x v="5"/>
  </r>
  <r>
    <x v="5"/>
    <x v="115"/>
    <s v="Absences après-midi"/>
    <x v="7"/>
    <n v="0.5"/>
    <x v="5"/>
  </r>
  <r>
    <x v="5"/>
    <x v="116"/>
    <s v="Absences matin"/>
    <x v="7"/>
    <n v="0.5"/>
    <x v="5"/>
  </r>
  <r>
    <x v="5"/>
    <x v="116"/>
    <s v="Absences après-midi"/>
    <x v="7"/>
    <n v="0.5"/>
    <x v="5"/>
  </r>
  <r>
    <x v="5"/>
    <x v="117"/>
    <s v="Absences matin"/>
    <x v="7"/>
    <n v="0.5"/>
    <x v="5"/>
  </r>
  <r>
    <x v="5"/>
    <x v="117"/>
    <s v="Absences après-midi"/>
    <x v="7"/>
    <n v="0.5"/>
    <x v="5"/>
  </r>
  <r>
    <x v="5"/>
    <x v="118"/>
    <s v="Absences matin"/>
    <x v="7"/>
    <n v="0.5"/>
    <x v="5"/>
  </r>
  <r>
    <x v="5"/>
    <x v="118"/>
    <s v="Absences après-midi"/>
    <x v="7"/>
    <n v="0.5"/>
    <x v="5"/>
  </r>
  <r>
    <x v="5"/>
    <x v="119"/>
    <s v="Absences matin"/>
    <x v="7"/>
    <n v="0.5"/>
    <x v="5"/>
  </r>
  <r>
    <x v="5"/>
    <x v="119"/>
    <s v="Absences après-midi"/>
    <x v="7"/>
    <n v="0.5"/>
    <x v="5"/>
  </r>
  <r>
    <x v="5"/>
    <x v="120"/>
    <s v="Absences matin"/>
    <x v="7"/>
    <n v="0.5"/>
    <x v="5"/>
  </r>
  <r>
    <x v="5"/>
    <x v="120"/>
    <s v="Absences après-midi"/>
    <x v="7"/>
    <n v="0.5"/>
    <x v="5"/>
  </r>
  <r>
    <x v="6"/>
    <x v="100"/>
    <s v="Absences matin"/>
    <x v="7"/>
    <n v="0.5"/>
    <x v="5"/>
  </r>
  <r>
    <x v="6"/>
    <x v="100"/>
    <s v="Absences après-midi"/>
    <x v="7"/>
    <n v="0.5"/>
    <x v="5"/>
  </r>
  <r>
    <x v="6"/>
    <x v="101"/>
    <s v="Absences matin"/>
    <x v="7"/>
    <n v="0.5"/>
    <x v="5"/>
  </r>
  <r>
    <x v="6"/>
    <x v="101"/>
    <s v="Absences après-midi"/>
    <x v="7"/>
    <n v="0.5"/>
    <x v="5"/>
  </r>
  <r>
    <x v="6"/>
    <x v="102"/>
    <s v="Absences matin"/>
    <x v="7"/>
    <n v="0.5"/>
    <x v="5"/>
  </r>
  <r>
    <x v="6"/>
    <x v="102"/>
    <s v="Absences après-midi"/>
    <x v="7"/>
    <n v="0.5"/>
    <x v="5"/>
  </r>
  <r>
    <x v="6"/>
    <x v="103"/>
    <s v="Absences matin"/>
    <x v="7"/>
    <n v="0.5"/>
    <x v="5"/>
  </r>
  <r>
    <x v="6"/>
    <x v="103"/>
    <s v="Absences après-midi"/>
    <x v="7"/>
    <n v="0.5"/>
    <x v="5"/>
  </r>
  <r>
    <x v="6"/>
    <x v="104"/>
    <s v="Absences matin"/>
    <x v="7"/>
    <n v="0.5"/>
    <x v="5"/>
  </r>
  <r>
    <x v="6"/>
    <x v="104"/>
    <s v="Absences après-midi"/>
    <x v="7"/>
    <n v="0.5"/>
    <x v="5"/>
  </r>
  <r>
    <x v="6"/>
    <x v="105"/>
    <s v="Absences matin"/>
    <x v="6"/>
    <n v="0.5"/>
    <x v="4"/>
  </r>
  <r>
    <x v="6"/>
    <x v="105"/>
    <s v="Absences après-midi"/>
    <x v="6"/>
    <n v="0.5"/>
    <x v="4"/>
  </r>
  <r>
    <x v="6"/>
    <x v="106"/>
    <s v="Absences matin"/>
    <x v="7"/>
    <n v="0.5"/>
    <x v="5"/>
  </r>
  <r>
    <x v="6"/>
    <x v="106"/>
    <s v="Absences après-midi"/>
    <x v="7"/>
    <n v="0.5"/>
    <x v="5"/>
  </r>
  <r>
    <x v="6"/>
    <x v="107"/>
    <s v="Absences matin"/>
    <x v="7"/>
    <n v="0.5"/>
    <x v="5"/>
  </r>
  <r>
    <x v="6"/>
    <x v="107"/>
    <s v="Absences après-midi"/>
    <x v="7"/>
    <n v="0.5"/>
    <x v="5"/>
  </r>
  <r>
    <x v="6"/>
    <x v="108"/>
    <s v="Absences matin"/>
    <x v="7"/>
    <n v="0.5"/>
    <x v="5"/>
  </r>
  <r>
    <x v="6"/>
    <x v="108"/>
    <s v="Absences après-midi"/>
    <x v="7"/>
    <n v="0.5"/>
    <x v="5"/>
  </r>
  <r>
    <x v="6"/>
    <x v="109"/>
    <s v="Absences matin"/>
    <x v="7"/>
    <n v="0.5"/>
    <x v="5"/>
  </r>
  <r>
    <x v="6"/>
    <x v="109"/>
    <s v="Absences après-midi"/>
    <x v="7"/>
    <n v="0.5"/>
    <x v="5"/>
  </r>
  <r>
    <x v="6"/>
    <x v="110"/>
    <s v="Absences matin"/>
    <x v="7"/>
    <n v="0.5"/>
    <x v="5"/>
  </r>
  <r>
    <x v="6"/>
    <x v="110"/>
    <s v="Absences après-midi"/>
    <x v="7"/>
    <n v="0.5"/>
    <x v="5"/>
  </r>
  <r>
    <x v="6"/>
    <x v="111"/>
    <s v="Absences matin"/>
    <x v="7"/>
    <n v="0.5"/>
    <x v="5"/>
  </r>
  <r>
    <x v="6"/>
    <x v="111"/>
    <s v="Absences après-midi"/>
    <x v="7"/>
    <n v="0.5"/>
    <x v="5"/>
  </r>
  <r>
    <x v="6"/>
    <x v="112"/>
    <s v="Absences matin"/>
    <x v="7"/>
    <n v="0.5"/>
    <x v="5"/>
  </r>
  <r>
    <x v="6"/>
    <x v="112"/>
    <s v="Absences après-midi"/>
    <x v="7"/>
    <n v="0.5"/>
    <x v="5"/>
  </r>
  <r>
    <x v="6"/>
    <x v="113"/>
    <s v="Absences matin"/>
    <x v="7"/>
    <n v="0.5"/>
    <x v="5"/>
  </r>
  <r>
    <x v="6"/>
    <x v="113"/>
    <s v="Absences après-midi"/>
    <x v="7"/>
    <n v="0.5"/>
    <x v="5"/>
  </r>
  <r>
    <x v="6"/>
    <x v="114"/>
    <s v="Absences matin"/>
    <x v="7"/>
    <n v="0.5"/>
    <x v="5"/>
  </r>
  <r>
    <x v="6"/>
    <x v="114"/>
    <s v="Absences après-midi"/>
    <x v="7"/>
    <n v="0.5"/>
    <x v="5"/>
  </r>
  <r>
    <x v="6"/>
    <x v="115"/>
    <s v="Absences matin"/>
    <x v="7"/>
    <n v="0.5"/>
    <x v="5"/>
  </r>
  <r>
    <x v="6"/>
    <x v="115"/>
    <s v="Absences après-midi"/>
    <x v="7"/>
    <n v="0.5"/>
    <x v="5"/>
  </r>
  <r>
    <x v="6"/>
    <x v="116"/>
    <s v="Absences matin"/>
    <x v="7"/>
    <n v="0.5"/>
    <x v="5"/>
  </r>
  <r>
    <x v="6"/>
    <x v="116"/>
    <s v="Absences après-midi"/>
    <x v="7"/>
    <n v="0.5"/>
    <x v="5"/>
  </r>
  <r>
    <x v="6"/>
    <x v="117"/>
    <s v="Absences matin"/>
    <x v="7"/>
    <n v="0.5"/>
    <x v="5"/>
  </r>
  <r>
    <x v="6"/>
    <x v="117"/>
    <s v="Absences après-midi"/>
    <x v="7"/>
    <n v="0.5"/>
    <x v="5"/>
  </r>
  <r>
    <x v="6"/>
    <x v="118"/>
    <s v="Absences matin"/>
    <x v="7"/>
    <n v="0.5"/>
    <x v="5"/>
  </r>
  <r>
    <x v="6"/>
    <x v="118"/>
    <s v="Absences après-midi"/>
    <x v="7"/>
    <n v="0.5"/>
    <x v="5"/>
  </r>
  <r>
    <x v="6"/>
    <x v="119"/>
    <s v="Absences matin"/>
    <x v="7"/>
    <n v="0.5"/>
    <x v="5"/>
  </r>
  <r>
    <x v="6"/>
    <x v="119"/>
    <s v="Absences après-midi"/>
    <x v="7"/>
    <n v="0.5"/>
    <x v="5"/>
  </r>
  <r>
    <x v="6"/>
    <x v="120"/>
    <s v="Absences matin"/>
    <x v="7"/>
    <n v="0.5"/>
    <x v="5"/>
  </r>
  <r>
    <x v="6"/>
    <x v="120"/>
    <s v="Absences après-midi"/>
    <x v="7"/>
    <n v="0.5"/>
    <x v="5"/>
  </r>
  <r>
    <x v="9"/>
    <x v="100"/>
    <s v="Absences matin"/>
    <x v="7"/>
    <n v="0.5"/>
    <x v="5"/>
  </r>
  <r>
    <x v="9"/>
    <x v="100"/>
    <s v="Absences après-midi"/>
    <x v="7"/>
    <n v="0.5"/>
    <x v="5"/>
  </r>
  <r>
    <x v="9"/>
    <x v="101"/>
    <s v="Absences matin"/>
    <x v="7"/>
    <n v="0.5"/>
    <x v="5"/>
  </r>
  <r>
    <x v="9"/>
    <x v="101"/>
    <s v="Absences après-midi"/>
    <x v="7"/>
    <n v="0.5"/>
    <x v="5"/>
  </r>
  <r>
    <x v="9"/>
    <x v="102"/>
    <s v="Absences matin"/>
    <x v="7"/>
    <n v="0.5"/>
    <x v="5"/>
  </r>
  <r>
    <x v="9"/>
    <x v="102"/>
    <s v="Absences après-midi"/>
    <x v="7"/>
    <n v="0.5"/>
    <x v="5"/>
  </r>
  <r>
    <x v="9"/>
    <x v="103"/>
    <s v="Absences matin"/>
    <x v="9"/>
    <n v="0.5"/>
    <x v="5"/>
  </r>
  <r>
    <x v="9"/>
    <x v="103"/>
    <s v="Absences après-midi"/>
    <x v="9"/>
    <n v="0.5"/>
    <x v="5"/>
  </r>
  <r>
    <x v="9"/>
    <x v="104"/>
    <s v="Absences matin"/>
    <x v="9"/>
    <n v="0.5"/>
    <x v="5"/>
  </r>
  <r>
    <x v="9"/>
    <x v="104"/>
    <s v="Absences après-midi"/>
    <x v="9"/>
    <n v="0.5"/>
    <x v="5"/>
  </r>
  <r>
    <x v="9"/>
    <x v="105"/>
    <s v="Absences matin"/>
    <x v="6"/>
    <n v="0.5"/>
    <x v="4"/>
  </r>
  <r>
    <x v="9"/>
    <x v="105"/>
    <s v="Absences après-midi"/>
    <x v="6"/>
    <n v="0.5"/>
    <x v="4"/>
  </r>
  <r>
    <x v="9"/>
    <x v="106"/>
    <s v="Absences matin"/>
    <x v="7"/>
    <n v="0.5"/>
    <x v="5"/>
  </r>
  <r>
    <x v="9"/>
    <x v="106"/>
    <s v="Absences après-midi"/>
    <x v="7"/>
    <n v="0.5"/>
    <x v="5"/>
  </r>
  <r>
    <x v="9"/>
    <x v="107"/>
    <s v="Absences matin"/>
    <x v="7"/>
    <n v="0.5"/>
    <x v="5"/>
  </r>
  <r>
    <x v="9"/>
    <x v="107"/>
    <s v="Absences après-midi"/>
    <x v="7"/>
    <n v="0.5"/>
    <x v="5"/>
  </r>
  <r>
    <x v="9"/>
    <x v="108"/>
    <s v="Absences matin"/>
    <x v="7"/>
    <n v="0.5"/>
    <x v="5"/>
  </r>
  <r>
    <x v="9"/>
    <x v="108"/>
    <s v="Absences après-midi"/>
    <x v="7"/>
    <n v="0.5"/>
    <x v="5"/>
  </r>
  <r>
    <x v="9"/>
    <x v="109"/>
    <s v="Absences matin"/>
    <x v="7"/>
    <n v="0.5"/>
    <x v="5"/>
  </r>
  <r>
    <x v="9"/>
    <x v="109"/>
    <s v="Absences après-midi"/>
    <x v="7"/>
    <n v="0.5"/>
    <x v="5"/>
  </r>
  <r>
    <x v="9"/>
    <x v="110"/>
    <s v="Absences matin"/>
    <x v="7"/>
    <n v="0.5"/>
    <x v="5"/>
  </r>
  <r>
    <x v="9"/>
    <x v="110"/>
    <s v="Absences après-midi"/>
    <x v="7"/>
    <n v="0.5"/>
    <x v="5"/>
  </r>
  <r>
    <x v="9"/>
    <x v="111"/>
    <s v="Absences matin"/>
    <x v="7"/>
    <n v="0.5"/>
    <x v="5"/>
  </r>
  <r>
    <x v="9"/>
    <x v="111"/>
    <s v="Absences après-midi"/>
    <x v="7"/>
    <n v="0.5"/>
    <x v="5"/>
  </r>
  <r>
    <x v="9"/>
    <x v="112"/>
    <s v="Absences matin"/>
    <x v="7"/>
    <n v="0.5"/>
    <x v="5"/>
  </r>
  <r>
    <x v="9"/>
    <x v="112"/>
    <s v="Absences après-midi"/>
    <x v="7"/>
    <n v="0.5"/>
    <x v="5"/>
  </r>
  <r>
    <x v="9"/>
    <x v="113"/>
    <s v="Absences matin"/>
    <x v="7"/>
    <n v="0.5"/>
    <x v="5"/>
  </r>
  <r>
    <x v="9"/>
    <x v="113"/>
    <s v="Absences après-midi"/>
    <x v="7"/>
    <n v="0.5"/>
    <x v="5"/>
  </r>
  <r>
    <x v="9"/>
    <x v="114"/>
    <s v="Absences matin"/>
    <x v="7"/>
    <n v="0.5"/>
    <x v="5"/>
  </r>
  <r>
    <x v="9"/>
    <x v="114"/>
    <s v="Absences après-midi"/>
    <x v="7"/>
    <n v="0.5"/>
    <x v="5"/>
  </r>
  <r>
    <x v="9"/>
    <x v="115"/>
    <s v="Absences matin"/>
    <x v="7"/>
    <n v="0.5"/>
    <x v="5"/>
  </r>
  <r>
    <x v="9"/>
    <x v="115"/>
    <s v="Absences après-midi"/>
    <x v="7"/>
    <n v="0.5"/>
    <x v="5"/>
  </r>
  <r>
    <x v="9"/>
    <x v="116"/>
    <s v="Absences matin"/>
    <x v="7"/>
    <n v="0.5"/>
    <x v="5"/>
  </r>
  <r>
    <x v="9"/>
    <x v="116"/>
    <s v="Absences après-midi"/>
    <x v="7"/>
    <n v="0.5"/>
    <x v="5"/>
  </r>
  <r>
    <x v="9"/>
    <x v="117"/>
    <s v="Absences matin"/>
    <x v="7"/>
    <n v="0.5"/>
    <x v="5"/>
  </r>
  <r>
    <x v="9"/>
    <x v="117"/>
    <s v="Absences après-midi"/>
    <x v="7"/>
    <n v="0.5"/>
    <x v="5"/>
  </r>
  <r>
    <x v="9"/>
    <x v="118"/>
    <s v="Absences matin"/>
    <x v="7"/>
    <n v="0.5"/>
    <x v="5"/>
  </r>
  <r>
    <x v="9"/>
    <x v="118"/>
    <s v="Absences après-midi"/>
    <x v="7"/>
    <n v="0.5"/>
    <x v="5"/>
  </r>
  <r>
    <x v="9"/>
    <x v="119"/>
    <s v="Absences matin"/>
    <x v="7"/>
    <n v="0.5"/>
    <x v="5"/>
  </r>
  <r>
    <x v="9"/>
    <x v="119"/>
    <s v="Absences après-midi"/>
    <x v="7"/>
    <n v="0.5"/>
    <x v="5"/>
  </r>
  <r>
    <x v="9"/>
    <x v="120"/>
    <s v="Absences matin"/>
    <x v="7"/>
    <n v="0.5"/>
    <x v="5"/>
  </r>
  <r>
    <x v="9"/>
    <x v="120"/>
    <s v="Absences après-midi"/>
    <x v="7"/>
    <n v="0.5"/>
    <x v="5"/>
  </r>
  <r>
    <x v="10"/>
    <x v="100"/>
    <s v="Absences matin"/>
    <x v="7"/>
    <n v="0.5"/>
    <x v="5"/>
  </r>
  <r>
    <x v="10"/>
    <x v="100"/>
    <s v="Absences après-midi"/>
    <x v="7"/>
    <n v="0.5"/>
    <x v="5"/>
  </r>
  <r>
    <x v="10"/>
    <x v="101"/>
    <s v="Absences matin"/>
    <x v="7"/>
    <n v="0.5"/>
    <x v="5"/>
  </r>
  <r>
    <x v="10"/>
    <x v="101"/>
    <s v="Absences après-midi"/>
    <x v="7"/>
    <n v="0.5"/>
    <x v="5"/>
  </r>
  <r>
    <x v="10"/>
    <x v="102"/>
    <s v="Absences matin"/>
    <x v="7"/>
    <n v="0.5"/>
    <x v="5"/>
  </r>
  <r>
    <x v="10"/>
    <x v="102"/>
    <s v="Absences après-midi"/>
    <x v="7"/>
    <n v="0.5"/>
    <x v="5"/>
  </r>
  <r>
    <x v="10"/>
    <x v="103"/>
    <s v="Absences matin"/>
    <x v="9"/>
    <n v="0.5"/>
    <x v="5"/>
  </r>
  <r>
    <x v="10"/>
    <x v="103"/>
    <s v="Absences après-midi"/>
    <x v="7"/>
    <n v="0.5"/>
    <x v="5"/>
  </r>
  <r>
    <x v="10"/>
    <x v="104"/>
    <s v="Absences matin"/>
    <x v="7"/>
    <n v="0.5"/>
    <x v="5"/>
  </r>
  <r>
    <x v="10"/>
    <x v="104"/>
    <s v="Absences après-midi"/>
    <x v="7"/>
    <n v="0.5"/>
    <x v="5"/>
  </r>
  <r>
    <x v="10"/>
    <x v="105"/>
    <s v="Absences matin"/>
    <x v="6"/>
    <n v="0.5"/>
    <x v="4"/>
  </r>
  <r>
    <x v="10"/>
    <x v="105"/>
    <s v="Absences après-midi"/>
    <x v="6"/>
    <n v="0.5"/>
    <x v="4"/>
  </r>
  <r>
    <x v="10"/>
    <x v="106"/>
    <s v="Absences matin"/>
    <x v="7"/>
    <n v="0.5"/>
    <x v="5"/>
  </r>
  <r>
    <x v="10"/>
    <x v="106"/>
    <s v="Absences après-midi"/>
    <x v="7"/>
    <n v="0.5"/>
    <x v="5"/>
  </r>
  <r>
    <x v="10"/>
    <x v="107"/>
    <s v="Absences matin"/>
    <x v="7"/>
    <n v="0.5"/>
    <x v="5"/>
  </r>
  <r>
    <x v="10"/>
    <x v="107"/>
    <s v="Absences après-midi"/>
    <x v="7"/>
    <n v="0.5"/>
    <x v="5"/>
  </r>
  <r>
    <x v="10"/>
    <x v="108"/>
    <s v="Absences matin"/>
    <x v="7"/>
    <n v="0.5"/>
    <x v="5"/>
  </r>
  <r>
    <x v="10"/>
    <x v="108"/>
    <s v="Absences après-midi"/>
    <x v="7"/>
    <n v="0.5"/>
    <x v="5"/>
  </r>
  <r>
    <x v="10"/>
    <x v="109"/>
    <s v="Absences matin"/>
    <x v="7"/>
    <n v="0.5"/>
    <x v="5"/>
  </r>
  <r>
    <x v="10"/>
    <x v="109"/>
    <s v="Absences après-midi"/>
    <x v="7"/>
    <n v="0.5"/>
    <x v="5"/>
  </r>
  <r>
    <x v="10"/>
    <x v="110"/>
    <s v="Absences matin"/>
    <x v="7"/>
    <n v="0.5"/>
    <x v="5"/>
  </r>
  <r>
    <x v="10"/>
    <x v="110"/>
    <s v="Absences après-midi"/>
    <x v="7"/>
    <n v="0.5"/>
    <x v="5"/>
  </r>
  <r>
    <x v="10"/>
    <x v="111"/>
    <s v="Absences matin"/>
    <x v="7"/>
    <n v="0.5"/>
    <x v="5"/>
  </r>
  <r>
    <x v="10"/>
    <x v="111"/>
    <s v="Absences après-midi"/>
    <x v="7"/>
    <n v="0.5"/>
    <x v="5"/>
  </r>
  <r>
    <x v="10"/>
    <x v="112"/>
    <s v="Absences matin"/>
    <x v="7"/>
    <n v="0.5"/>
    <x v="5"/>
  </r>
  <r>
    <x v="10"/>
    <x v="112"/>
    <s v="Absences après-midi"/>
    <x v="7"/>
    <n v="0.5"/>
    <x v="5"/>
  </r>
  <r>
    <x v="10"/>
    <x v="113"/>
    <s v="Absences matin"/>
    <x v="7"/>
    <n v="0.5"/>
    <x v="5"/>
  </r>
  <r>
    <x v="10"/>
    <x v="113"/>
    <s v="Absences après-midi"/>
    <x v="7"/>
    <n v="0.5"/>
    <x v="5"/>
  </r>
  <r>
    <x v="10"/>
    <x v="114"/>
    <s v="Absences matin"/>
    <x v="7"/>
    <n v="0.5"/>
    <x v="5"/>
  </r>
  <r>
    <x v="10"/>
    <x v="114"/>
    <s v="Absences après-midi"/>
    <x v="7"/>
    <n v="0.5"/>
    <x v="5"/>
  </r>
  <r>
    <x v="10"/>
    <x v="115"/>
    <s v="Absences matin"/>
    <x v="7"/>
    <n v="0.5"/>
    <x v="5"/>
  </r>
  <r>
    <x v="10"/>
    <x v="115"/>
    <s v="Absences après-midi"/>
    <x v="7"/>
    <n v="0.5"/>
    <x v="5"/>
  </r>
  <r>
    <x v="10"/>
    <x v="116"/>
    <s v="Absences matin"/>
    <x v="7"/>
    <n v="0.5"/>
    <x v="5"/>
  </r>
  <r>
    <x v="10"/>
    <x v="116"/>
    <s v="Absences après-midi"/>
    <x v="7"/>
    <n v="0.5"/>
    <x v="5"/>
  </r>
  <r>
    <x v="10"/>
    <x v="117"/>
    <s v="Absences matin"/>
    <x v="7"/>
    <n v="0.5"/>
    <x v="5"/>
  </r>
  <r>
    <x v="10"/>
    <x v="117"/>
    <s v="Absences après-midi"/>
    <x v="7"/>
    <n v="0.5"/>
    <x v="5"/>
  </r>
  <r>
    <x v="10"/>
    <x v="118"/>
    <s v="Absences matin"/>
    <x v="7"/>
    <n v="0.5"/>
    <x v="5"/>
  </r>
  <r>
    <x v="10"/>
    <x v="118"/>
    <s v="Absences après-midi"/>
    <x v="7"/>
    <n v="0.5"/>
    <x v="5"/>
  </r>
  <r>
    <x v="10"/>
    <x v="119"/>
    <s v="Absences matin"/>
    <x v="7"/>
    <n v="0.5"/>
    <x v="5"/>
  </r>
  <r>
    <x v="10"/>
    <x v="119"/>
    <s v="Absences après-midi"/>
    <x v="7"/>
    <n v="0.5"/>
    <x v="5"/>
  </r>
  <r>
    <x v="10"/>
    <x v="120"/>
    <s v="Absences matin"/>
    <x v="7"/>
    <n v="0.5"/>
    <x v="5"/>
  </r>
  <r>
    <x v="10"/>
    <x v="120"/>
    <s v="Absences après-midi"/>
    <x v="7"/>
    <n v="0.5"/>
    <x v="5"/>
  </r>
  <r>
    <x v="7"/>
    <x v="100"/>
    <s v="Absences matin"/>
    <x v="7"/>
    <n v="0.5"/>
    <x v="5"/>
  </r>
  <r>
    <x v="7"/>
    <x v="100"/>
    <s v="Absences après-midi"/>
    <x v="7"/>
    <n v="0.5"/>
    <x v="5"/>
  </r>
  <r>
    <x v="7"/>
    <x v="101"/>
    <s v="Absences matin"/>
    <x v="7"/>
    <n v="0.5"/>
    <x v="5"/>
  </r>
  <r>
    <x v="7"/>
    <x v="101"/>
    <s v="Absences après-midi"/>
    <x v="7"/>
    <n v="0.5"/>
    <x v="5"/>
  </r>
  <r>
    <x v="7"/>
    <x v="102"/>
    <s v="Absences matin"/>
    <x v="7"/>
    <n v="0.5"/>
    <x v="5"/>
  </r>
  <r>
    <x v="7"/>
    <x v="102"/>
    <s v="Absences après-midi"/>
    <x v="7"/>
    <n v="0.5"/>
    <x v="5"/>
  </r>
  <r>
    <x v="7"/>
    <x v="103"/>
    <s v="Absences matin"/>
    <x v="7"/>
    <n v="0.5"/>
    <x v="5"/>
  </r>
  <r>
    <x v="7"/>
    <x v="103"/>
    <s v="Absences après-midi"/>
    <x v="7"/>
    <n v="0.5"/>
    <x v="5"/>
  </r>
  <r>
    <x v="7"/>
    <x v="104"/>
    <s v="Absences matin"/>
    <x v="7"/>
    <n v="0.5"/>
    <x v="5"/>
  </r>
  <r>
    <x v="7"/>
    <x v="104"/>
    <s v="Absences après-midi"/>
    <x v="7"/>
    <n v="0.5"/>
    <x v="5"/>
  </r>
  <r>
    <x v="7"/>
    <x v="105"/>
    <s v="Absences matin"/>
    <x v="6"/>
    <n v="0.5"/>
    <x v="4"/>
  </r>
  <r>
    <x v="7"/>
    <x v="105"/>
    <s v="Absences après-midi"/>
    <x v="6"/>
    <n v="0.5"/>
    <x v="4"/>
  </r>
  <r>
    <x v="7"/>
    <x v="106"/>
    <s v="Absences matin"/>
    <x v="7"/>
    <n v="0.5"/>
    <x v="5"/>
  </r>
  <r>
    <x v="7"/>
    <x v="106"/>
    <s v="Absences après-midi"/>
    <x v="7"/>
    <n v="0.5"/>
    <x v="5"/>
  </r>
  <r>
    <x v="7"/>
    <x v="107"/>
    <s v="Absences matin"/>
    <x v="7"/>
    <n v="0.5"/>
    <x v="5"/>
  </r>
  <r>
    <x v="7"/>
    <x v="107"/>
    <s v="Absences après-midi"/>
    <x v="7"/>
    <n v="0.5"/>
    <x v="5"/>
  </r>
  <r>
    <x v="7"/>
    <x v="108"/>
    <s v="Absences matin"/>
    <x v="7"/>
    <n v="0.5"/>
    <x v="5"/>
  </r>
  <r>
    <x v="7"/>
    <x v="108"/>
    <s v="Absences après-midi"/>
    <x v="7"/>
    <n v="0.5"/>
    <x v="5"/>
  </r>
  <r>
    <x v="7"/>
    <x v="109"/>
    <s v="Absences matin"/>
    <x v="7"/>
    <n v="0.5"/>
    <x v="5"/>
  </r>
  <r>
    <x v="7"/>
    <x v="109"/>
    <s v="Absences après-midi"/>
    <x v="7"/>
    <n v="0.5"/>
    <x v="5"/>
  </r>
  <r>
    <x v="7"/>
    <x v="110"/>
    <s v="Absences matin"/>
    <x v="7"/>
    <n v="0.5"/>
    <x v="5"/>
  </r>
  <r>
    <x v="7"/>
    <x v="110"/>
    <s v="Absences après-midi"/>
    <x v="7"/>
    <n v="0.5"/>
    <x v="5"/>
  </r>
  <r>
    <x v="7"/>
    <x v="111"/>
    <s v="Absences matin"/>
    <x v="7"/>
    <n v="0.5"/>
    <x v="5"/>
  </r>
  <r>
    <x v="7"/>
    <x v="111"/>
    <s v="Absences après-midi"/>
    <x v="7"/>
    <n v="0.5"/>
    <x v="5"/>
  </r>
  <r>
    <x v="7"/>
    <x v="112"/>
    <s v="Absences matin"/>
    <x v="7"/>
    <n v="0.5"/>
    <x v="5"/>
  </r>
  <r>
    <x v="7"/>
    <x v="112"/>
    <s v="Absences après-midi"/>
    <x v="7"/>
    <n v="0.5"/>
    <x v="5"/>
  </r>
  <r>
    <x v="7"/>
    <x v="113"/>
    <s v="Absences matin"/>
    <x v="7"/>
    <n v="0.5"/>
    <x v="5"/>
  </r>
  <r>
    <x v="7"/>
    <x v="113"/>
    <s v="Absences après-midi"/>
    <x v="7"/>
    <n v="0.5"/>
    <x v="5"/>
  </r>
  <r>
    <x v="7"/>
    <x v="114"/>
    <s v="Absences matin"/>
    <x v="7"/>
    <n v="0.5"/>
    <x v="5"/>
  </r>
  <r>
    <x v="7"/>
    <x v="114"/>
    <s v="Absences après-midi"/>
    <x v="7"/>
    <n v="0.5"/>
    <x v="5"/>
  </r>
  <r>
    <x v="7"/>
    <x v="115"/>
    <s v="Absences matin"/>
    <x v="7"/>
    <n v="0.5"/>
    <x v="5"/>
  </r>
  <r>
    <x v="7"/>
    <x v="115"/>
    <s v="Absences après-midi"/>
    <x v="7"/>
    <n v="0.5"/>
    <x v="5"/>
  </r>
  <r>
    <x v="7"/>
    <x v="116"/>
    <s v="Absences matin"/>
    <x v="7"/>
    <n v="0.5"/>
    <x v="5"/>
  </r>
  <r>
    <x v="7"/>
    <x v="116"/>
    <s v="Absences après-midi"/>
    <x v="7"/>
    <n v="0.5"/>
    <x v="5"/>
  </r>
  <r>
    <x v="7"/>
    <x v="117"/>
    <s v="Absences matin"/>
    <x v="7"/>
    <n v="0.5"/>
    <x v="5"/>
  </r>
  <r>
    <x v="7"/>
    <x v="117"/>
    <s v="Absences après-midi"/>
    <x v="7"/>
    <n v="0.5"/>
    <x v="5"/>
  </r>
  <r>
    <x v="7"/>
    <x v="118"/>
    <s v="Absences matin"/>
    <x v="7"/>
    <n v="0.5"/>
    <x v="5"/>
  </r>
  <r>
    <x v="7"/>
    <x v="118"/>
    <s v="Absences après-midi"/>
    <x v="7"/>
    <n v="0.5"/>
    <x v="5"/>
  </r>
  <r>
    <x v="7"/>
    <x v="119"/>
    <s v="Absences matin"/>
    <x v="7"/>
    <n v="0.5"/>
    <x v="5"/>
  </r>
  <r>
    <x v="7"/>
    <x v="119"/>
    <s v="Absences après-midi"/>
    <x v="7"/>
    <n v="0.5"/>
    <x v="5"/>
  </r>
  <r>
    <x v="7"/>
    <x v="120"/>
    <s v="Absences matin"/>
    <x v="7"/>
    <n v="0.5"/>
    <x v="5"/>
  </r>
  <r>
    <x v="7"/>
    <x v="120"/>
    <s v="Absences après-midi"/>
    <x v="7"/>
    <n v="0.5"/>
    <x v="5"/>
  </r>
  <r>
    <x v="11"/>
    <x v="121"/>
    <s v="Absences matin"/>
    <x v="1"/>
    <n v="0.5"/>
    <x v="0"/>
  </r>
  <r>
    <x v="11"/>
    <x v="121"/>
    <s v="Absences après-midi"/>
    <x v="1"/>
    <n v="0.5"/>
    <x v="0"/>
  </r>
  <r>
    <x v="11"/>
    <x v="122"/>
    <s v="Absences matin"/>
    <x v="6"/>
    <n v="0.5"/>
    <x v="4"/>
  </r>
  <r>
    <x v="11"/>
    <x v="122"/>
    <s v="Absences après-midi"/>
    <x v="6"/>
    <n v="0.5"/>
    <x v="4"/>
  </r>
  <r>
    <x v="11"/>
    <x v="123"/>
    <s v="Absences matin"/>
    <x v="1"/>
    <n v="0.5"/>
    <x v="0"/>
  </r>
  <r>
    <x v="11"/>
    <x v="123"/>
    <s v="Absences après-midi"/>
    <x v="1"/>
    <n v="0.5"/>
    <x v="0"/>
  </r>
  <r>
    <x v="8"/>
    <x v="122"/>
    <s v="Absences matin"/>
    <x v="1"/>
    <n v="0.5"/>
    <x v="0"/>
  </r>
  <r>
    <x v="8"/>
    <x v="122"/>
    <s v="Absences après-midi"/>
    <x v="1"/>
    <n v="0.5"/>
    <x v="0"/>
  </r>
  <r>
    <x v="8"/>
    <x v="103"/>
    <s v="Absences matin"/>
    <x v="1"/>
    <n v="0.5"/>
    <x v="0"/>
  </r>
  <r>
    <x v="8"/>
    <x v="103"/>
    <s v="Absences après-midi"/>
    <x v="1"/>
    <n v="0.5"/>
    <x v="0"/>
  </r>
  <r>
    <x v="8"/>
    <x v="104"/>
    <s v="Absences matin"/>
    <x v="1"/>
    <n v="0.5"/>
    <x v="0"/>
  </r>
  <r>
    <x v="8"/>
    <x v="104"/>
    <s v="Absences après-midi"/>
    <x v="1"/>
    <n v="0.5"/>
    <x v="0"/>
  </r>
  <r>
    <x v="8"/>
    <x v="124"/>
    <s v="Absences matin"/>
    <x v="1"/>
    <n v="0.5"/>
    <x v="0"/>
  </r>
  <r>
    <x v="8"/>
    <x v="124"/>
    <s v="Absences après-midi"/>
    <x v="1"/>
    <n v="0.5"/>
    <x v="0"/>
  </r>
  <r>
    <x v="8"/>
    <x v="123"/>
    <s v="Absences matin"/>
    <x v="1"/>
    <n v="0.5"/>
    <x v="0"/>
  </r>
  <r>
    <x v="8"/>
    <x v="123"/>
    <s v="Absences après-midi"/>
    <x v="1"/>
    <n v="0.5"/>
    <x v="0"/>
  </r>
  <r>
    <x v="12"/>
    <x v="125"/>
    <s v="Absences matin"/>
    <x v="10"/>
    <n v="0.5"/>
    <x v="5"/>
  </r>
  <r>
    <x v="12"/>
    <x v="125"/>
    <s v="Absences après-midi"/>
    <x v="10"/>
    <n v="0.5"/>
    <x v="5"/>
  </r>
  <r>
    <x v="12"/>
    <x v="126"/>
    <s v="Absences matin"/>
    <x v="7"/>
    <n v="0.5"/>
    <x v="5"/>
  </r>
  <r>
    <x v="12"/>
    <x v="126"/>
    <s v="Absences après-midi"/>
    <x v="7"/>
    <n v="0.5"/>
    <x v="5"/>
  </r>
  <r>
    <x v="12"/>
    <x v="127"/>
    <s v="Absences matin"/>
    <x v="7"/>
    <n v="0.5"/>
    <x v="5"/>
  </r>
  <r>
    <x v="12"/>
    <x v="127"/>
    <s v="Absences après-midi"/>
    <x v="7"/>
    <n v="0.5"/>
    <x v="5"/>
  </r>
  <r>
    <x v="12"/>
    <x v="128"/>
    <s v="Absences matin"/>
    <x v="7"/>
    <n v="0.5"/>
    <x v="5"/>
  </r>
  <r>
    <x v="12"/>
    <x v="128"/>
    <s v="Absences après-midi"/>
    <x v="7"/>
    <n v="0.5"/>
    <x v="5"/>
  </r>
  <r>
    <x v="12"/>
    <x v="129"/>
    <s v="Absences matin"/>
    <x v="7"/>
    <n v="0.5"/>
    <x v="5"/>
  </r>
  <r>
    <x v="12"/>
    <x v="129"/>
    <s v="Absences après-midi"/>
    <x v="7"/>
    <n v="0.5"/>
    <x v="5"/>
  </r>
  <r>
    <x v="12"/>
    <x v="130"/>
    <s v="Absences matin"/>
    <x v="7"/>
    <n v="0.5"/>
    <x v="5"/>
  </r>
  <r>
    <x v="12"/>
    <x v="130"/>
    <s v="Absences après-midi"/>
    <x v="7"/>
    <n v="0.5"/>
    <x v="5"/>
  </r>
  <r>
    <x v="12"/>
    <x v="131"/>
    <s v="Absences matin"/>
    <x v="7"/>
    <n v="0.5"/>
    <x v="5"/>
  </r>
  <r>
    <x v="12"/>
    <x v="131"/>
    <s v="Absences après-midi"/>
    <x v="7"/>
    <n v="0.5"/>
    <x v="5"/>
  </r>
  <r>
    <x v="12"/>
    <x v="132"/>
    <s v="Absences matin"/>
    <x v="7"/>
    <n v="0.5"/>
    <x v="5"/>
  </r>
  <r>
    <x v="12"/>
    <x v="132"/>
    <s v="Absences après-midi"/>
    <x v="7"/>
    <n v="0.5"/>
    <x v="5"/>
  </r>
  <r>
    <x v="12"/>
    <x v="133"/>
    <s v="Absences matin"/>
    <x v="7"/>
    <n v="0.5"/>
    <x v="5"/>
  </r>
  <r>
    <x v="12"/>
    <x v="133"/>
    <s v="Absences après-midi"/>
    <x v="7"/>
    <n v="0.5"/>
    <x v="5"/>
  </r>
  <r>
    <x v="12"/>
    <x v="134"/>
    <s v="Absences matin"/>
    <x v="7"/>
    <n v="0.5"/>
    <x v="5"/>
  </r>
  <r>
    <x v="12"/>
    <x v="134"/>
    <s v="Absences après-midi"/>
    <x v="7"/>
    <n v="0.5"/>
    <x v="5"/>
  </r>
  <r>
    <x v="12"/>
    <x v="135"/>
    <s v="Absences matin"/>
    <x v="7"/>
    <n v="0.5"/>
    <x v="5"/>
  </r>
  <r>
    <x v="12"/>
    <x v="135"/>
    <s v="Absences après-midi"/>
    <x v="7"/>
    <n v="0.5"/>
    <x v="5"/>
  </r>
  <r>
    <x v="12"/>
    <x v="136"/>
    <s v="Absences matin"/>
    <x v="7"/>
    <n v="0.5"/>
    <x v="5"/>
  </r>
  <r>
    <x v="12"/>
    <x v="136"/>
    <s v="Absences après-midi"/>
    <x v="7"/>
    <n v="0.5"/>
    <x v="5"/>
  </r>
  <r>
    <x v="12"/>
    <x v="137"/>
    <s v="Absences matin"/>
    <x v="7"/>
    <n v="0.5"/>
    <x v="5"/>
  </r>
  <r>
    <x v="12"/>
    <x v="137"/>
    <s v="Absences après-midi"/>
    <x v="7"/>
    <n v="0.5"/>
    <x v="5"/>
  </r>
  <r>
    <x v="12"/>
    <x v="138"/>
    <s v="Absences matin"/>
    <x v="7"/>
    <n v="0.5"/>
    <x v="5"/>
  </r>
  <r>
    <x v="12"/>
    <x v="138"/>
    <s v="Absences après-midi"/>
    <x v="7"/>
    <n v="0.5"/>
    <x v="5"/>
  </r>
  <r>
    <x v="12"/>
    <x v="139"/>
    <s v="Absences matin"/>
    <x v="6"/>
    <n v="0.5"/>
    <x v="4"/>
  </r>
  <r>
    <x v="12"/>
    <x v="139"/>
    <s v="Absences après-midi"/>
    <x v="6"/>
    <n v="0.5"/>
    <x v="4"/>
  </r>
  <r>
    <x v="0"/>
    <x v="125"/>
    <s v="Absences matin"/>
    <x v="7"/>
    <n v="0.5"/>
    <x v="5"/>
  </r>
  <r>
    <x v="0"/>
    <x v="125"/>
    <s v="Absences après-midi"/>
    <x v="7"/>
    <n v="0.5"/>
    <x v="5"/>
  </r>
  <r>
    <x v="0"/>
    <x v="126"/>
    <s v="Absences matin"/>
    <x v="7"/>
    <n v="0.5"/>
    <x v="5"/>
  </r>
  <r>
    <x v="0"/>
    <x v="126"/>
    <s v="Absences après-midi"/>
    <x v="7"/>
    <n v="0.5"/>
    <x v="5"/>
  </r>
  <r>
    <x v="0"/>
    <x v="127"/>
    <s v="Absences matin"/>
    <x v="7"/>
    <n v="0.5"/>
    <x v="5"/>
  </r>
  <r>
    <x v="0"/>
    <x v="127"/>
    <s v="Absences après-midi"/>
    <x v="7"/>
    <n v="0.5"/>
    <x v="5"/>
  </r>
  <r>
    <x v="0"/>
    <x v="128"/>
    <s v="Absences matin"/>
    <x v="7"/>
    <n v="0.5"/>
    <x v="5"/>
  </r>
  <r>
    <x v="0"/>
    <x v="128"/>
    <s v="Absences après-midi"/>
    <x v="7"/>
    <n v="0.5"/>
    <x v="5"/>
  </r>
  <r>
    <x v="0"/>
    <x v="129"/>
    <s v="Absences matin"/>
    <x v="7"/>
    <n v="0.5"/>
    <x v="5"/>
  </r>
  <r>
    <x v="0"/>
    <x v="129"/>
    <s v="Absences après-midi"/>
    <x v="7"/>
    <n v="0.5"/>
    <x v="5"/>
  </r>
  <r>
    <x v="0"/>
    <x v="130"/>
    <s v="Absences matin"/>
    <x v="7"/>
    <n v="0.5"/>
    <x v="5"/>
  </r>
  <r>
    <x v="0"/>
    <x v="130"/>
    <s v="Absences après-midi"/>
    <x v="7"/>
    <n v="0.5"/>
    <x v="5"/>
  </r>
  <r>
    <x v="0"/>
    <x v="131"/>
    <s v="Absences matin"/>
    <x v="7"/>
    <n v="0.5"/>
    <x v="5"/>
  </r>
  <r>
    <x v="0"/>
    <x v="131"/>
    <s v="Absences après-midi"/>
    <x v="7"/>
    <n v="0.5"/>
    <x v="5"/>
  </r>
  <r>
    <x v="0"/>
    <x v="132"/>
    <s v="Absences matin"/>
    <x v="7"/>
    <n v="0.5"/>
    <x v="5"/>
  </r>
  <r>
    <x v="0"/>
    <x v="132"/>
    <s v="Absences après-midi"/>
    <x v="7"/>
    <n v="0.5"/>
    <x v="5"/>
  </r>
  <r>
    <x v="0"/>
    <x v="133"/>
    <s v="Absences matin"/>
    <x v="7"/>
    <n v="0.5"/>
    <x v="5"/>
  </r>
  <r>
    <x v="0"/>
    <x v="133"/>
    <s v="Absences après-midi"/>
    <x v="7"/>
    <n v="0.5"/>
    <x v="5"/>
  </r>
  <r>
    <x v="0"/>
    <x v="134"/>
    <s v="Absences matin"/>
    <x v="7"/>
    <n v="0.5"/>
    <x v="5"/>
  </r>
  <r>
    <x v="0"/>
    <x v="134"/>
    <s v="Absences après-midi"/>
    <x v="7"/>
    <n v="0.5"/>
    <x v="5"/>
  </r>
  <r>
    <x v="0"/>
    <x v="135"/>
    <s v="Absences matin"/>
    <x v="7"/>
    <n v="0.5"/>
    <x v="5"/>
  </r>
  <r>
    <x v="0"/>
    <x v="135"/>
    <s v="Absences après-midi"/>
    <x v="7"/>
    <n v="0.5"/>
    <x v="5"/>
  </r>
  <r>
    <x v="0"/>
    <x v="136"/>
    <s v="Absences matin"/>
    <x v="7"/>
    <n v="0.5"/>
    <x v="5"/>
  </r>
  <r>
    <x v="0"/>
    <x v="136"/>
    <s v="Absences après-midi"/>
    <x v="7"/>
    <n v="0.5"/>
    <x v="5"/>
  </r>
  <r>
    <x v="0"/>
    <x v="137"/>
    <s v="Absences matin"/>
    <x v="7"/>
    <n v="0.5"/>
    <x v="5"/>
  </r>
  <r>
    <x v="0"/>
    <x v="137"/>
    <s v="Absences après-midi"/>
    <x v="7"/>
    <n v="0.5"/>
    <x v="5"/>
  </r>
  <r>
    <x v="0"/>
    <x v="138"/>
    <s v="Absences matin"/>
    <x v="7"/>
    <n v="0.5"/>
    <x v="5"/>
  </r>
  <r>
    <x v="0"/>
    <x v="138"/>
    <s v="Absences après-midi"/>
    <x v="7"/>
    <n v="0.5"/>
    <x v="5"/>
  </r>
  <r>
    <x v="0"/>
    <x v="139"/>
    <s v="Absences matin"/>
    <x v="6"/>
    <n v="0.5"/>
    <x v="4"/>
  </r>
  <r>
    <x v="0"/>
    <x v="139"/>
    <s v="Absences après-midi"/>
    <x v="6"/>
    <n v="0.5"/>
    <x v="4"/>
  </r>
  <r>
    <x v="1"/>
    <x v="125"/>
    <s v="Absences matin"/>
    <x v="9"/>
    <n v="0.5"/>
    <x v="5"/>
  </r>
  <r>
    <x v="1"/>
    <x v="125"/>
    <s v="Absences après-midi"/>
    <x v="9"/>
    <n v="0.5"/>
    <x v="5"/>
  </r>
  <r>
    <x v="1"/>
    <x v="126"/>
    <s v="Absences matin"/>
    <x v="9"/>
    <n v="0.5"/>
    <x v="5"/>
  </r>
  <r>
    <x v="1"/>
    <x v="126"/>
    <s v="Absences après-midi"/>
    <x v="9"/>
    <n v="0.5"/>
    <x v="5"/>
  </r>
  <r>
    <x v="1"/>
    <x v="127"/>
    <s v="Absences matin"/>
    <x v="9"/>
    <n v="0.5"/>
    <x v="5"/>
  </r>
  <r>
    <x v="1"/>
    <x v="127"/>
    <s v="Absences après-midi"/>
    <x v="9"/>
    <n v="0.5"/>
    <x v="5"/>
  </r>
  <r>
    <x v="1"/>
    <x v="128"/>
    <s v="Absences matin"/>
    <x v="9"/>
    <n v="0.5"/>
    <x v="5"/>
  </r>
  <r>
    <x v="1"/>
    <x v="128"/>
    <s v="Absences après-midi"/>
    <x v="9"/>
    <n v="0.5"/>
    <x v="5"/>
  </r>
  <r>
    <x v="1"/>
    <x v="129"/>
    <s v="Absences matin"/>
    <x v="2"/>
    <n v="0.5"/>
    <x v="1"/>
  </r>
  <r>
    <x v="1"/>
    <x v="129"/>
    <s v="Absences après-midi"/>
    <x v="2"/>
    <n v="0.5"/>
    <x v="1"/>
  </r>
  <r>
    <x v="1"/>
    <x v="130"/>
    <s v="Absences matin"/>
    <x v="2"/>
    <n v="0.5"/>
    <x v="1"/>
  </r>
  <r>
    <x v="1"/>
    <x v="130"/>
    <s v="Absences après-midi"/>
    <x v="2"/>
    <n v="0.5"/>
    <x v="1"/>
  </r>
  <r>
    <x v="1"/>
    <x v="131"/>
    <s v="Absences matin"/>
    <x v="2"/>
    <n v="0.5"/>
    <x v="1"/>
  </r>
  <r>
    <x v="1"/>
    <x v="131"/>
    <s v="Absences après-midi"/>
    <x v="2"/>
    <n v="0.5"/>
    <x v="1"/>
  </r>
  <r>
    <x v="1"/>
    <x v="132"/>
    <s v="Absences matin"/>
    <x v="2"/>
    <n v="0.5"/>
    <x v="1"/>
  </r>
  <r>
    <x v="1"/>
    <x v="132"/>
    <s v="Absences après-midi"/>
    <x v="2"/>
    <n v="0.5"/>
    <x v="1"/>
  </r>
  <r>
    <x v="1"/>
    <x v="133"/>
    <s v="Absences matin"/>
    <x v="2"/>
    <n v="0.5"/>
    <x v="1"/>
  </r>
  <r>
    <x v="1"/>
    <x v="133"/>
    <s v="Absences après-midi"/>
    <x v="2"/>
    <n v="0.5"/>
    <x v="1"/>
  </r>
  <r>
    <x v="1"/>
    <x v="134"/>
    <s v="Absences matin"/>
    <x v="1"/>
    <n v="0.5"/>
    <x v="0"/>
  </r>
  <r>
    <x v="1"/>
    <x v="134"/>
    <s v="Absences après-midi"/>
    <x v="1"/>
    <n v="0.5"/>
    <x v="0"/>
  </r>
  <r>
    <x v="1"/>
    <x v="135"/>
    <s v="Absences matin"/>
    <x v="1"/>
    <n v="0.5"/>
    <x v="0"/>
  </r>
  <r>
    <x v="1"/>
    <x v="135"/>
    <s v="Absences après-midi"/>
    <x v="1"/>
    <n v="0.5"/>
    <x v="0"/>
  </r>
  <r>
    <x v="1"/>
    <x v="136"/>
    <s v="Absences matin"/>
    <x v="1"/>
    <n v="0.5"/>
    <x v="0"/>
  </r>
  <r>
    <x v="1"/>
    <x v="136"/>
    <s v="Absences après-midi"/>
    <x v="1"/>
    <n v="0.5"/>
    <x v="0"/>
  </r>
  <r>
    <x v="1"/>
    <x v="137"/>
    <s v="Absences matin"/>
    <x v="1"/>
    <n v="0.5"/>
    <x v="0"/>
  </r>
  <r>
    <x v="1"/>
    <x v="137"/>
    <s v="Absences après-midi"/>
    <x v="1"/>
    <n v="0.5"/>
    <x v="0"/>
  </r>
  <r>
    <x v="1"/>
    <x v="138"/>
    <s v="Absences matin"/>
    <x v="1"/>
    <n v="0.5"/>
    <x v="0"/>
  </r>
  <r>
    <x v="1"/>
    <x v="138"/>
    <s v="Absences après-midi"/>
    <x v="1"/>
    <n v="0.5"/>
    <x v="0"/>
  </r>
  <r>
    <x v="1"/>
    <x v="139"/>
    <s v="Absences matin"/>
    <x v="1"/>
    <n v="0.5"/>
    <x v="0"/>
  </r>
  <r>
    <x v="1"/>
    <x v="139"/>
    <s v="Absences après-midi"/>
    <x v="1"/>
    <n v="0.5"/>
    <x v="0"/>
  </r>
  <r>
    <x v="1"/>
    <x v="140"/>
    <s v="Absences matin"/>
    <x v="1"/>
    <n v="0.5"/>
    <x v="0"/>
  </r>
  <r>
    <x v="1"/>
    <x v="140"/>
    <s v="Absences après-midi"/>
    <x v="1"/>
    <n v="0.5"/>
    <x v="0"/>
  </r>
  <r>
    <x v="1"/>
    <x v="141"/>
    <s v="Absences matin"/>
    <x v="1"/>
    <n v="0.5"/>
    <x v="0"/>
  </r>
  <r>
    <x v="1"/>
    <x v="141"/>
    <s v="Absences après-midi"/>
    <x v="1"/>
    <n v="0.5"/>
    <x v="0"/>
  </r>
  <r>
    <x v="1"/>
    <x v="142"/>
    <s v="Absences matin"/>
    <x v="1"/>
    <n v="0.5"/>
    <x v="0"/>
  </r>
  <r>
    <x v="1"/>
    <x v="142"/>
    <s v="Absences après-midi"/>
    <x v="1"/>
    <n v="0.5"/>
    <x v="0"/>
  </r>
  <r>
    <x v="1"/>
    <x v="143"/>
    <s v="Absences matin"/>
    <x v="9"/>
    <n v="0.5"/>
    <x v="5"/>
  </r>
  <r>
    <x v="1"/>
    <x v="143"/>
    <s v="Absences après-midi"/>
    <x v="9"/>
    <n v="0.5"/>
    <x v="5"/>
  </r>
  <r>
    <x v="1"/>
    <x v="144"/>
    <s v="Absences matin"/>
    <x v="9"/>
    <n v="0.5"/>
    <x v="5"/>
  </r>
  <r>
    <x v="1"/>
    <x v="144"/>
    <s v="Absences après-midi"/>
    <x v="9"/>
    <n v="0.5"/>
    <x v="5"/>
  </r>
  <r>
    <x v="1"/>
    <x v="145"/>
    <s v="Absences matin"/>
    <x v="9"/>
    <n v="0.5"/>
    <x v="5"/>
  </r>
  <r>
    <x v="1"/>
    <x v="145"/>
    <s v="Absences après-midi"/>
    <x v="9"/>
    <n v="0.5"/>
    <x v="5"/>
  </r>
  <r>
    <x v="2"/>
    <x v="125"/>
    <s v="Absences matin"/>
    <x v="7"/>
    <n v="0.5"/>
    <x v="5"/>
  </r>
  <r>
    <x v="2"/>
    <x v="125"/>
    <s v="Absences après-midi"/>
    <x v="7"/>
    <n v="0.5"/>
    <x v="5"/>
  </r>
  <r>
    <x v="2"/>
    <x v="126"/>
    <s v="Absences matin"/>
    <x v="7"/>
    <n v="0.5"/>
    <x v="5"/>
  </r>
  <r>
    <x v="2"/>
    <x v="126"/>
    <s v="Absences après-midi"/>
    <x v="7"/>
    <n v="0.5"/>
    <x v="5"/>
  </r>
  <r>
    <x v="2"/>
    <x v="127"/>
    <s v="Absences matin"/>
    <x v="7"/>
    <n v="0.5"/>
    <x v="5"/>
  </r>
  <r>
    <x v="2"/>
    <x v="127"/>
    <s v="Absences après-midi"/>
    <x v="7"/>
    <n v="0.5"/>
    <x v="5"/>
  </r>
  <r>
    <x v="2"/>
    <x v="128"/>
    <s v="Absences matin"/>
    <x v="7"/>
    <n v="0.5"/>
    <x v="5"/>
  </r>
  <r>
    <x v="2"/>
    <x v="128"/>
    <s v="Absences après-midi"/>
    <x v="7"/>
    <n v="0.5"/>
    <x v="5"/>
  </r>
  <r>
    <x v="2"/>
    <x v="129"/>
    <s v="Absences matin"/>
    <x v="7"/>
    <n v="0.5"/>
    <x v="5"/>
  </r>
  <r>
    <x v="2"/>
    <x v="129"/>
    <s v="Absences après-midi"/>
    <x v="7"/>
    <n v="0.5"/>
    <x v="5"/>
  </r>
  <r>
    <x v="2"/>
    <x v="130"/>
    <s v="Absences matin"/>
    <x v="7"/>
    <n v="0.5"/>
    <x v="5"/>
  </r>
  <r>
    <x v="2"/>
    <x v="130"/>
    <s v="Absences après-midi"/>
    <x v="7"/>
    <n v="0.5"/>
    <x v="5"/>
  </r>
  <r>
    <x v="2"/>
    <x v="131"/>
    <s v="Absences matin"/>
    <x v="7"/>
    <n v="0.5"/>
    <x v="5"/>
  </r>
  <r>
    <x v="2"/>
    <x v="131"/>
    <s v="Absences après-midi"/>
    <x v="7"/>
    <n v="0.5"/>
    <x v="5"/>
  </r>
  <r>
    <x v="2"/>
    <x v="132"/>
    <s v="Absences matin"/>
    <x v="7"/>
    <n v="0.5"/>
    <x v="5"/>
  </r>
  <r>
    <x v="2"/>
    <x v="132"/>
    <s v="Absences après-midi"/>
    <x v="7"/>
    <n v="0.5"/>
    <x v="5"/>
  </r>
  <r>
    <x v="2"/>
    <x v="133"/>
    <s v="Absences matin"/>
    <x v="7"/>
    <n v="0.5"/>
    <x v="5"/>
  </r>
  <r>
    <x v="2"/>
    <x v="133"/>
    <s v="Absences après-midi"/>
    <x v="7"/>
    <n v="0.5"/>
    <x v="5"/>
  </r>
  <r>
    <x v="2"/>
    <x v="134"/>
    <s v="Absences matin"/>
    <x v="7"/>
    <n v="0.5"/>
    <x v="5"/>
  </r>
  <r>
    <x v="2"/>
    <x v="134"/>
    <s v="Absences après-midi"/>
    <x v="7"/>
    <n v="0.5"/>
    <x v="5"/>
  </r>
  <r>
    <x v="2"/>
    <x v="135"/>
    <s v="Absences matin"/>
    <x v="7"/>
    <n v="0.5"/>
    <x v="5"/>
  </r>
  <r>
    <x v="2"/>
    <x v="135"/>
    <s v="Absences après-midi"/>
    <x v="7"/>
    <n v="0.5"/>
    <x v="5"/>
  </r>
  <r>
    <x v="2"/>
    <x v="136"/>
    <s v="Absences matin"/>
    <x v="7"/>
    <n v="0.5"/>
    <x v="5"/>
  </r>
  <r>
    <x v="2"/>
    <x v="136"/>
    <s v="Absences après-midi"/>
    <x v="7"/>
    <n v="0.5"/>
    <x v="5"/>
  </r>
  <r>
    <x v="2"/>
    <x v="137"/>
    <s v="Absences matin"/>
    <x v="7"/>
    <n v="0.5"/>
    <x v="5"/>
  </r>
  <r>
    <x v="2"/>
    <x v="137"/>
    <s v="Absences après-midi"/>
    <x v="7"/>
    <n v="0.5"/>
    <x v="5"/>
  </r>
  <r>
    <x v="2"/>
    <x v="138"/>
    <s v="Absences matin"/>
    <x v="7"/>
    <n v="0.5"/>
    <x v="5"/>
  </r>
  <r>
    <x v="2"/>
    <x v="138"/>
    <s v="Absences après-midi"/>
    <x v="7"/>
    <n v="0.5"/>
    <x v="5"/>
  </r>
  <r>
    <x v="2"/>
    <x v="139"/>
    <s v="Absences matin"/>
    <x v="1"/>
    <n v="0.5"/>
    <x v="0"/>
  </r>
  <r>
    <x v="2"/>
    <x v="139"/>
    <s v="Absences après-midi"/>
    <x v="1"/>
    <n v="0.5"/>
    <x v="0"/>
  </r>
  <r>
    <x v="2"/>
    <x v="143"/>
    <s v="Absences matin"/>
    <x v="1"/>
    <n v="0.5"/>
    <x v="0"/>
  </r>
  <r>
    <x v="2"/>
    <x v="143"/>
    <s v="Absences après-midi"/>
    <x v="1"/>
    <n v="0.5"/>
    <x v="0"/>
  </r>
  <r>
    <x v="2"/>
    <x v="144"/>
    <s v="Absences matin"/>
    <x v="1"/>
    <n v="0.5"/>
    <x v="0"/>
  </r>
  <r>
    <x v="2"/>
    <x v="144"/>
    <s v="Absences après-midi"/>
    <x v="1"/>
    <n v="0.5"/>
    <x v="0"/>
  </r>
  <r>
    <x v="2"/>
    <x v="145"/>
    <s v="Absences matin"/>
    <x v="1"/>
    <n v="0.5"/>
    <x v="0"/>
  </r>
  <r>
    <x v="2"/>
    <x v="145"/>
    <s v="Absences après-midi"/>
    <x v="1"/>
    <n v="0.5"/>
    <x v="0"/>
  </r>
  <r>
    <x v="3"/>
    <x v="125"/>
    <s v="Absences matin"/>
    <x v="7"/>
    <n v="0.5"/>
    <x v="5"/>
  </r>
  <r>
    <x v="3"/>
    <x v="125"/>
    <s v="Absences après-midi"/>
    <x v="7"/>
    <n v="0.5"/>
    <x v="5"/>
  </r>
  <r>
    <x v="3"/>
    <x v="126"/>
    <s v="Absences matin"/>
    <x v="7"/>
    <n v="0.5"/>
    <x v="5"/>
  </r>
  <r>
    <x v="3"/>
    <x v="126"/>
    <s v="Absences après-midi"/>
    <x v="7"/>
    <n v="0.5"/>
    <x v="5"/>
  </r>
  <r>
    <x v="3"/>
    <x v="127"/>
    <s v="Absences matin"/>
    <x v="7"/>
    <n v="0.5"/>
    <x v="5"/>
  </r>
  <r>
    <x v="3"/>
    <x v="127"/>
    <s v="Absences après-midi"/>
    <x v="7"/>
    <n v="0.5"/>
    <x v="5"/>
  </r>
  <r>
    <x v="3"/>
    <x v="128"/>
    <s v="Absences matin"/>
    <x v="7"/>
    <n v="0.5"/>
    <x v="5"/>
  </r>
  <r>
    <x v="3"/>
    <x v="128"/>
    <s v="Absences après-midi"/>
    <x v="7"/>
    <n v="0.5"/>
    <x v="5"/>
  </r>
  <r>
    <x v="3"/>
    <x v="129"/>
    <s v="Absences matin"/>
    <x v="7"/>
    <n v="0.5"/>
    <x v="5"/>
  </r>
  <r>
    <x v="3"/>
    <x v="129"/>
    <s v="Absences après-midi"/>
    <x v="7"/>
    <n v="0.5"/>
    <x v="5"/>
  </r>
  <r>
    <x v="3"/>
    <x v="130"/>
    <s v="Absences matin"/>
    <x v="7"/>
    <n v="0.5"/>
    <x v="5"/>
  </r>
  <r>
    <x v="3"/>
    <x v="130"/>
    <s v="Absences après-midi"/>
    <x v="7"/>
    <n v="0.5"/>
    <x v="5"/>
  </r>
  <r>
    <x v="3"/>
    <x v="131"/>
    <s v="Absences matin"/>
    <x v="1"/>
    <n v="0.5"/>
    <x v="0"/>
  </r>
  <r>
    <x v="3"/>
    <x v="131"/>
    <s v="Absences après-midi"/>
    <x v="1"/>
    <n v="0.5"/>
    <x v="0"/>
  </r>
  <r>
    <x v="3"/>
    <x v="132"/>
    <s v="Absences matin"/>
    <x v="1"/>
    <n v="0.5"/>
    <x v="0"/>
  </r>
  <r>
    <x v="3"/>
    <x v="132"/>
    <s v="Absences après-midi"/>
    <x v="1"/>
    <n v="0.5"/>
    <x v="0"/>
  </r>
  <r>
    <x v="3"/>
    <x v="133"/>
    <s v="Absences matin"/>
    <x v="1"/>
    <n v="0.5"/>
    <x v="0"/>
  </r>
  <r>
    <x v="3"/>
    <x v="133"/>
    <s v="Absences après-midi"/>
    <x v="1"/>
    <n v="0.5"/>
    <x v="0"/>
  </r>
  <r>
    <x v="3"/>
    <x v="134"/>
    <s v="Absences matin"/>
    <x v="1"/>
    <n v="0.5"/>
    <x v="0"/>
  </r>
  <r>
    <x v="3"/>
    <x v="134"/>
    <s v="Absences après-midi"/>
    <x v="1"/>
    <n v="0.5"/>
    <x v="0"/>
  </r>
  <r>
    <x v="3"/>
    <x v="135"/>
    <s v="Absences matin"/>
    <x v="1"/>
    <n v="0.5"/>
    <x v="0"/>
  </r>
  <r>
    <x v="3"/>
    <x v="135"/>
    <s v="Absences après-midi"/>
    <x v="1"/>
    <n v="0.5"/>
    <x v="0"/>
  </r>
  <r>
    <x v="3"/>
    <x v="136"/>
    <s v="Absences matin"/>
    <x v="1"/>
    <n v="0.5"/>
    <x v="0"/>
  </r>
  <r>
    <x v="3"/>
    <x v="136"/>
    <s v="Absences après-midi"/>
    <x v="1"/>
    <n v="0.5"/>
    <x v="0"/>
  </r>
  <r>
    <x v="3"/>
    <x v="137"/>
    <s v="Absences matin"/>
    <x v="1"/>
    <n v="0.5"/>
    <x v="0"/>
  </r>
  <r>
    <x v="3"/>
    <x v="137"/>
    <s v="Absences après-midi"/>
    <x v="1"/>
    <n v="0.5"/>
    <x v="0"/>
  </r>
  <r>
    <x v="3"/>
    <x v="138"/>
    <s v="Absences matin"/>
    <x v="1"/>
    <n v="0.5"/>
    <x v="0"/>
  </r>
  <r>
    <x v="3"/>
    <x v="138"/>
    <s v="Absences après-midi"/>
    <x v="1"/>
    <n v="0.5"/>
    <x v="0"/>
  </r>
  <r>
    <x v="3"/>
    <x v="139"/>
    <s v="Absences matin"/>
    <x v="1"/>
    <n v="0.5"/>
    <x v="0"/>
  </r>
  <r>
    <x v="3"/>
    <x v="139"/>
    <s v="Absences après-midi"/>
    <x v="1"/>
    <n v="0.5"/>
    <x v="0"/>
  </r>
  <r>
    <x v="4"/>
    <x v="139"/>
    <s v="Absences matin"/>
    <x v="1"/>
    <n v="0.5"/>
    <x v="0"/>
  </r>
  <r>
    <x v="4"/>
    <x v="139"/>
    <s v="Absences après-midi"/>
    <x v="1"/>
    <n v="0.5"/>
    <x v="0"/>
  </r>
  <r>
    <x v="5"/>
    <x v="125"/>
    <s v="Absences matin"/>
    <x v="7"/>
    <n v="0.5"/>
    <x v="5"/>
  </r>
  <r>
    <x v="5"/>
    <x v="125"/>
    <s v="Absences après-midi"/>
    <x v="7"/>
    <n v="0.5"/>
    <x v="5"/>
  </r>
  <r>
    <x v="5"/>
    <x v="126"/>
    <s v="Absences matin"/>
    <x v="7"/>
    <n v="0.5"/>
    <x v="5"/>
  </r>
  <r>
    <x v="5"/>
    <x v="126"/>
    <s v="Absences après-midi"/>
    <x v="7"/>
    <n v="0.5"/>
    <x v="5"/>
  </r>
  <r>
    <x v="5"/>
    <x v="127"/>
    <s v="Absences matin"/>
    <x v="7"/>
    <n v="0.5"/>
    <x v="5"/>
  </r>
  <r>
    <x v="5"/>
    <x v="127"/>
    <s v="Absences après-midi"/>
    <x v="7"/>
    <n v="0.5"/>
    <x v="5"/>
  </r>
  <r>
    <x v="5"/>
    <x v="128"/>
    <s v="Absences matin"/>
    <x v="7"/>
    <n v="0.5"/>
    <x v="5"/>
  </r>
  <r>
    <x v="5"/>
    <x v="128"/>
    <s v="Absences après-midi"/>
    <x v="7"/>
    <n v="0.5"/>
    <x v="5"/>
  </r>
  <r>
    <x v="5"/>
    <x v="129"/>
    <s v="Absences matin"/>
    <x v="7"/>
    <n v="0.5"/>
    <x v="5"/>
  </r>
  <r>
    <x v="5"/>
    <x v="129"/>
    <s v="Absences après-midi"/>
    <x v="7"/>
    <n v="0.5"/>
    <x v="5"/>
  </r>
  <r>
    <x v="5"/>
    <x v="130"/>
    <s v="Absences matin"/>
    <x v="7"/>
    <n v="0.5"/>
    <x v="5"/>
  </r>
  <r>
    <x v="5"/>
    <x v="130"/>
    <s v="Absences après-midi"/>
    <x v="7"/>
    <n v="0.5"/>
    <x v="5"/>
  </r>
  <r>
    <x v="5"/>
    <x v="131"/>
    <s v="Absences matin"/>
    <x v="7"/>
    <n v="0.5"/>
    <x v="5"/>
  </r>
  <r>
    <x v="5"/>
    <x v="131"/>
    <s v="Absences après-midi"/>
    <x v="7"/>
    <n v="0.5"/>
    <x v="5"/>
  </r>
  <r>
    <x v="5"/>
    <x v="132"/>
    <s v="Absences matin"/>
    <x v="7"/>
    <n v="0.5"/>
    <x v="5"/>
  </r>
  <r>
    <x v="5"/>
    <x v="132"/>
    <s v="Absences après-midi"/>
    <x v="7"/>
    <n v="0.5"/>
    <x v="5"/>
  </r>
  <r>
    <x v="5"/>
    <x v="133"/>
    <s v="Absences matin"/>
    <x v="7"/>
    <n v="0.5"/>
    <x v="5"/>
  </r>
  <r>
    <x v="5"/>
    <x v="133"/>
    <s v="Absences après-midi"/>
    <x v="7"/>
    <n v="0.5"/>
    <x v="5"/>
  </r>
  <r>
    <x v="5"/>
    <x v="134"/>
    <s v="Absences matin"/>
    <x v="7"/>
    <n v="0.5"/>
    <x v="5"/>
  </r>
  <r>
    <x v="5"/>
    <x v="134"/>
    <s v="Absences après-midi"/>
    <x v="7"/>
    <n v="0.5"/>
    <x v="5"/>
  </r>
  <r>
    <x v="5"/>
    <x v="135"/>
    <s v="Absences matin"/>
    <x v="7"/>
    <n v="0.5"/>
    <x v="5"/>
  </r>
  <r>
    <x v="5"/>
    <x v="135"/>
    <s v="Absences après-midi"/>
    <x v="7"/>
    <n v="0.5"/>
    <x v="5"/>
  </r>
  <r>
    <x v="5"/>
    <x v="136"/>
    <s v="Absences matin"/>
    <x v="7"/>
    <n v="0.5"/>
    <x v="5"/>
  </r>
  <r>
    <x v="5"/>
    <x v="136"/>
    <s v="Absences après-midi"/>
    <x v="7"/>
    <n v="0.5"/>
    <x v="5"/>
  </r>
  <r>
    <x v="5"/>
    <x v="137"/>
    <s v="Absences matin"/>
    <x v="7"/>
    <n v="0.5"/>
    <x v="5"/>
  </r>
  <r>
    <x v="5"/>
    <x v="137"/>
    <s v="Absences après-midi"/>
    <x v="7"/>
    <n v="0.5"/>
    <x v="5"/>
  </r>
  <r>
    <x v="5"/>
    <x v="138"/>
    <s v="Absences matin"/>
    <x v="7"/>
    <n v="0.5"/>
    <x v="5"/>
  </r>
  <r>
    <x v="5"/>
    <x v="138"/>
    <s v="Absences après-midi"/>
    <x v="7"/>
    <n v="0.5"/>
    <x v="5"/>
  </r>
  <r>
    <x v="5"/>
    <x v="139"/>
    <s v="Absences matin"/>
    <x v="1"/>
    <n v="0.5"/>
    <x v="0"/>
  </r>
  <r>
    <x v="5"/>
    <x v="139"/>
    <s v="Absences après-midi"/>
    <x v="1"/>
    <n v="0.5"/>
    <x v="0"/>
  </r>
  <r>
    <x v="5"/>
    <x v="140"/>
    <s v="Absences matin"/>
    <x v="1"/>
    <n v="0.5"/>
    <x v="0"/>
  </r>
  <r>
    <x v="5"/>
    <x v="140"/>
    <s v="Absences après-midi"/>
    <x v="1"/>
    <n v="0.5"/>
    <x v="0"/>
  </r>
  <r>
    <x v="5"/>
    <x v="141"/>
    <s v="Absences matin"/>
    <x v="1"/>
    <n v="0.5"/>
    <x v="0"/>
  </r>
  <r>
    <x v="5"/>
    <x v="141"/>
    <s v="Absences après-midi"/>
    <x v="1"/>
    <n v="0.5"/>
    <x v="0"/>
  </r>
  <r>
    <x v="5"/>
    <x v="142"/>
    <s v="Absences matin"/>
    <x v="1"/>
    <n v="0.5"/>
    <x v="0"/>
  </r>
  <r>
    <x v="5"/>
    <x v="142"/>
    <s v="Absences après-midi"/>
    <x v="1"/>
    <n v="0.5"/>
    <x v="0"/>
  </r>
  <r>
    <x v="6"/>
    <x v="125"/>
    <s v="Absences matin"/>
    <x v="7"/>
    <n v="0.5"/>
    <x v="5"/>
  </r>
  <r>
    <x v="6"/>
    <x v="125"/>
    <s v="Absences après-midi"/>
    <x v="7"/>
    <n v="0.5"/>
    <x v="5"/>
  </r>
  <r>
    <x v="6"/>
    <x v="126"/>
    <s v="Absences matin"/>
    <x v="7"/>
    <n v="0.5"/>
    <x v="5"/>
  </r>
  <r>
    <x v="6"/>
    <x v="126"/>
    <s v="Absences après-midi"/>
    <x v="7"/>
    <n v="0.5"/>
    <x v="5"/>
  </r>
  <r>
    <x v="6"/>
    <x v="127"/>
    <s v="Absences matin"/>
    <x v="7"/>
    <n v="0.5"/>
    <x v="5"/>
  </r>
  <r>
    <x v="6"/>
    <x v="127"/>
    <s v="Absences après-midi"/>
    <x v="7"/>
    <n v="0.5"/>
    <x v="5"/>
  </r>
  <r>
    <x v="6"/>
    <x v="128"/>
    <s v="Absences matin"/>
    <x v="7"/>
    <n v="0.5"/>
    <x v="5"/>
  </r>
  <r>
    <x v="6"/>
    <x v="128"/>
    <s v="Absences après-midi"/>
    <x v="7"/>
    <n v="0.5"/>
    <x v="5"/>
  </r>
  <r>
    <x v="6"/>
    <x v="129"/>
    <s v="Absences matin"/>
    <x v="7"/>
    <n v="0.5"/>
    <x v="5"/>
  </r>
  <r>
    <x v="6"/>
    <x v="129"/>
    <s v="Absences après-midi"/>
    <x v="7"/>
    <n v="0.5"/>
    <x v="5"/>
  </r>
  <r>
    <x v="6"/>
    <x v="130"/>
    <s v="Absences matin"/>
    <x v="7"/>
    <n v="0.5"/>
    <x v="5"/>
  </r>
  <r>
    <x v="6"/>
    <x v="130"/>
    <s v="Absences après-midi"/>
    <x v="7"/>
    <n v="0.5"/>
    <x v="5"/>
  </r>
  <r>
    <x v="6"/>
    <x v="131"/>
    <s v="Absences matin"/>
    <x v="7"/>
    <n v="0.5"/>
    <x v="5"/>
  </r>
  <r>
    <x v="6"/>
    <x v="131"/>
    <s v="Absences après-midi"/>
    <x v="7"/>
    <n v="0.5"/>
    <x v="5"/>
  </r>
  <r>
    <x v="6"/>
    <x v="132"/>
    <s v="Absences matin"/>
    <x v="7"/>
    <n v="0.5"/>
    <x v="5"/>
  </r>
  <r>
    <x v="6"/>
    <x v="132"/>
    <s v="Absences après-midi"/>
    <x v="7"/>
    <n v="0.5"/>
    <x v="5"/>
  </r>
  <r>
    <x v="6"/>
    <x v="133"/>
    <s v="Absences matin"/>
    <x v="7"/>
    <n v="0.5"/>
    <x v="5"/>
  </r>
  <r>
    <x v="6"/>
    <x v="133"/>
    <s v="Absences après-midi"/>
    <x v="7"/>
    <n v="0.5"/>
    <x v="5"/>
  </r>
  <r>
    <x v="6"/>
    <x v="134"/>
    <s v="Absences matin"/>
    <x v="7"/>
    <n v="0.5"/>
    <x v="5"/>
  </r>
  <r>
    <x v="6"/>
    <x v="134"/>
    <s v="Absences après-midi"/>
    <x v="7"/>
    <n v="0.5"/>
    <x v="5"/>
  </r>
  <r>
    <x v="6"/>
    <x v="135"/>
    <s v="Absences matin"/>
    <x v="7"/>
    <n v="0.5"/>
    <x v="5"/>
  </r>
  <r>
    <x v="6"/>
    <x v="135"/>
    <s v="Absences après-midi"/>
    <x v="7"/>
    <n v="0.5"/>
    <x v="5"/>
  </r>
  <r>
    <x v="6"/>
    <x v="136"/>
    <s v="Absences matin"/>
    <x v="7"/>
    <n v="0.5"/>
    <x v="5"/>
  </r>
  <r>
    <x v="6"/>
    <x v="136"/>
    <s v="Absences après-midi"/>
    <x v="7"/>
    <n v="0.5"/>
    <x v="5"/>
  </r>
  <r>
    <x v="6"/>
    <x v="137"/>
    <s v="Absences matin"/>
    <x v="7"/>
    <n v="0.5"/>
    <x v="5"/>
  </r>
  <r>
    <x v="6"/>
    <x v="137"/>
    <s v="Absences après-midi"/>
    <x v="7"/>
    <n v="0.5"/>
    <x v="5"/>
  </r>
  <r>
    <x v="6"/>
    <x v="138"/>
    <s v="Absences matin"/>
    <x v="4"/>
    <n v="0.5"/>
    <x v="3"/>
  </r>
  <r>
    <x v="6"/>
    <x v="138"/>
    <s v="Absences après-midi"/>
    <x v="4"/>
    <n v="0.5"/>
    <x v="3"/>
  </r>
  <r>
    <x v="6"/>
    <x v="143"/>
    <s v="Absences matin"/>
    <x v="6"/>
    <n v="0.5"/>
    <x v="4"/>
  </r>
  <r>
    <x v="6"/>
    <x v="143"/>
    <s v="Absences après-midi"/>
    <x v="6"/>
    <n v="0.5"/>
    <x v="4"/>
  </r>
  <r>
    <x v="6"/>
    <x v="144"/>
    <s v="Absences matin"/>
    <x v="1"/>
    <n v="0.5"/>
    <x v="0"/>
  </r>
  <r>
    <x v="6"/>
    <x v="144"/>
    <s v="Absences après-midi"/>
    <x v="1"/>
    <n v="0.5"/>
    <x v="0"/>
  </r>
  <r>
    <x v="6"/>
    <x v="145"/>
    <s v="Absences matin"/>
    <x v="1"/>
    <n v="0.5"/>
    <x v="0"/>
  </r>
  <r>
    <x v="6"/>
    <x v="145"/>
    <s v="Absences après-midi"/>
    <x v="1"/>
    <n v="0.5"/>
    <x v="0"/>
  </r>
  <r>
    <x v="9"/>
    <x v="125"/>
    <s v="Absences matin"/>
    <x v="7"/>
    <n v="0.5"/>
    <x v="5"/>
  </r>
  <r>
    <x v="9"/>
    <x v="125"/>
    <s v="Absences après-midi"/>
    <x v="7"/>
    <n v="0.5"/>
    <x v="5"/>
  </r>
  <r>
    <x v="9"/>
    <x v="126"/>
    <s v="Absences matin"/>
    <x v="7"/>
    <n v="0.5"/>
    <x v="5"/>
  </r>
  <r>
    <x v="9"/>
    <x v="126"/>
    <s v="Absences après-midi"/>
    <x v="7"/>
    <n v="0.5"/>
    <x v="5"/>
  </r>
  <r>
    <x v="9"/>
    <x v="127"/>
    <s v="Absences matin"/>
    <x v="7"/>
    <n v="0.5"/>
    <x v="5"/>
  </r>
  <r>
    <x v="9"/>
    <x v="127"/>
    <s v="Absences après-midi"/>
    <x v="7"/>
    <n v="0.5"/>
    <x v="5"/>
  </r>
  <r>
    <x v="9"/>
    <x v="128"/>
    <s v="Absences matin"/>
    <x v="7"/>
    <n v="0.5"/>
    <x v="5"/>
  </r>
  <r>
    <x v="9"/>
    <x v="128"/>
    <s v="Absences après-midi"/>
    <x v="7"/>
    <n v="0.5"/>
    <x v="5"/>
  </r>
  <r>
    <x v="9"/>
    <x v="129"/>
    <s v="Absences matin"/>
    <x v="7"/>
    <n v="0.5"/>
    <x v="5"/>
  </r>
  <r>
    <x v="9"/>
    <x v="129"/>
    <s v="Absences après-midi"/>
    <x v="7"/>
    <n v="0.5"/>
    <x v="5"/>
  </r>
  <r>
    <x v="9"/>
    <x v="130"/>
    <s v="Absences matin"/>
    <x v="7"/>
    <n v="0.5"/>
    <x v="5"/>
  </r>
  <r>
    <x v="9"/>
    <x v="130"/>
    <s v="Absences après-midi"/>
    <x v="7"/>
    <n v="0.5"/>
    <x v="5"/>
  </r>
  <r>
    <x v="9"/>
    <x v="131"/>
    <s v="Absences matin"/>
    <x v="7"/>
    <n v="0.5"/>
    <x v="5"/>
  </r>
  <r>
    <x v="9"/>
    <x v="131"/>
    <s v="Absences après-midi"/>
    <x v="7"/>
    <n v="0.5"/>
    <x v="5"/>
  </r>
  <r>
    <x v="9"/>
    <x v="132"/>
    <s v="Absences matin"/>
    <x v="7"/>
    <n v="0.5"/>
    <x v="5"/>
  </r>
  <r>
    <x v="9"/>
    <x v="132"/>
    <s v="Absences après-midi"/>
    <x v="7"/>
    <n v="0.5"/>
    <x v="5"/>
  </r>
  <r>
    <x v="9"/>
    <x v="133"/>
    <s v="Absences matin"/>
    <x v="7"/>
    <n v="0.5"/>
    <x v="5"/>
  </r>
  <r>
    <x v="9"/>
    <x v="133"/>
    <s v="Absences après-midi"/>
    <x v="7"/>
    <n v="0.5"/>
    <x v="5"/>
  </r>
  <r>
    <x v="9"/>
    <x v="134"/>
    <s v="Absences matin"/>
    <x v="6"/>
    <n v="0.5"/>
    <x v="4"/>
  </r>
  <r>
    <x v="9"/>
    <x v="134"/>
    <s v="Absences après-midi"/>
    <x v="6"/>
    <n v="0.5"/>
    <x v="4"/>
  </r>
  <r>
    <x v="9"/>
    <x v="135"/>
    <s v="Absences matin"/>
    <x v="6"/>
    <n v="0.5"/>
    <x v="4"/>
  </r>
  <r>
    <x v="9"/>
    <x v="135"/>
    <s v="Absences après-midi"/>
    <x v="6"/>
    <n v="0.5"/>
    <x v="4"/>
  </r>
  <r>
    <x v="9"/>
    <x v="139"/>
    <s v="Absences matin"/>
    <x v="6"/>
    <n v="0.5"/>
    <x v="4"/>
  </r>
  <r>
    <x v="9"/>
    <x v="139"/>
    <s v="Absences après-midi"/>
    <x v="6"/>
    <n v="0.5"/>
    <x v="4"/>
  </r>
  <r>
    <x v="9"/>
    <x v="143"/>
    <s v="Absences matin"/>
    <x v="1"/>
    <n v="0.5"/>
    <x v="0"/>
  </r>
  <r>
    <x v="9"/>
    <x v="143"/>
    <s v="Absences après-midi"/>
    <x v="1"/>
    <n v="0.5"/>
    <x v="0"/>
  </r>
  <r>
    <x v="9"/>
    <x v="144"/>
    <s v="Absences matin"/>
    <x v="1"/>
    <n v="0.5"/>
    <x v="0"/>
  </r>
  <r>
    <x v="9"/>
    <x v="144"/>
    <s v="Absences après-midi"/>
    <x v="1"/>
    <n v="0.5"/>
    <x v="0"/>
  </r>
  <r>
    <x v="9"/>
    <x v="145"/>
    <s v="Absences matin"/>
    <x v="1"/>
    <n v="0.5"/>
    <x v="0"/>
  </r>
  <r>
    <x v="9"/>
    <x v="145"/>
    <s v="Absences après-midi"/>
    <x v="1"/>
    <n v="0.5"/>
    <x v="0"/>
  </r>
  <r>
    <x v="10"/>
    <x v="125"/>
    <s v="Absences matin"/>
    <x v="7"/>
    <n v="0.5"/>
    <x v="5"/>
  </r>
  <r>
    <x v="10"/>
    <x v="125"/>
    <s v="Absences après-midi"/>
    <x v="7"/>
    <n v="0.5"/>
    <x v="5"/>
  </r>
  <r>
    <x v="10"/>
    <x v="126"/>
    <s v="Absences matin"/>
    <x v="7"/>
    <n v="0.5"/>
    <x v="5"/>
  </r>
  <r>
    <x v="10"/>
    <x v="126"/>
    <s v="Absences après-midi"/>
    <x v="7"/>
    <n v="0.5"/>
    <x v="5"/>
  </r>
  <r>
    <x v="10"/>
    <x v="127"/>
    <s v="Absences matin"/>
    <x v="7"/>
    <n v="0.5"/>
    <x v="5"/>
  </r>
  <r>
    <x v="10"/>
    <x v="127"/>
    <s v="Absences après-midi"/>
    <x v="7"/>
    <n v="0.5"/>
    <x v="5"/>
  </r>
  <r>
    <x v="10"/>
    <x v="128"/>
    <s v="Absences matin"/>
    <x v="7"/>
    <n v="0.5"/>
    <x v="5"/>
  </r>
  <r>
    <x v="10"/>
    <x v="128"/>
    <s v="Absences après-midi"/>
    <x v="7"/>
    <n v="0.5"/>
    <x v="5"/>
  </r>
  <r>
    <x v="10"/>
    <x v="129"/>
    <s v="Absences matin"/>
    <x v="7"/>
    <n v="0.5"/>
    <x v="5"/>
  </r>
  <r>
    <x v="10"/>
    <x v="129"/>
    <s v="Absences après-midi"/>
    <x v="7"/>
    <n v="0.5"/>
    <x v="5"/>
  </r>
  <r>
    <x v="10"/>
    <x v="130"/>
    <s v="Absences matin"/>
    <x v="7"/>
    <n v="0.5"/>
    <x v="5"/>
  </r>
  <r>
    <x v="10"/>
    <x v="130"/>
    <s v="Absences après-midi"/>
    <x v="7"/>
    <n v="0.5"/>
    <x v="5"/>
  </r>
  <r>
    <x v="10"/>
    <x v="131"/>
    <s v="Absences matin"/>
    <x v="7"/>
    <n v="0.5"/>
    <x v="5"/>
  </r>
  <r>
    <x v="10"/>
    <x v="131"/>
    <s v="Absences après-midi"/>
    <x v="7"/>
    <n v="0.5"/>
    <x v="5"/>
  </r>
  <r>
    <x v="10"/>
    <x v="132"/>
    <s v="Absences matin"/>
    <x v="7"/>
    <n v="0.5"/>
    <x v="5"/>
  </r>
  <r>
    <x v="10"/>
    <x v="132"/>
    <s v="Absences après-midi"/>
    <x v="7"/>
    <n v="0.5"/>
    <x v="5"/>
  </r>
  <r>
    <x v="10"/>
    <x v="133"/>
    <s v="Absences matin"/>
    <x v="7"/>
    <n v="0.5"/>
    <x v="5"/>
  </r>
  <r>
    <x v="10"/>
    <x v="133"/>
    <s v="Absences après-midi"/>
    <x v="7"/>
    <n v="0.5"/>
    <x v="5"/>
  </r>
  <r>
    <x v="10"/>
    <x v="134"/>
    <s v="Absences matin"/>
    <x v="7"/>
    <n v="0.5"/>
    <x v="5"/>
  </r>
  <r>
    <x v="10"/>
    <x v="134"/>
    <s v="Absences après-midi"/>
    <x v="7"/>
    <n v="0.5"/>
    <x v="5"/>
  </r>
  <r>
    <x v="10"/>
    <x v="135"/>
    <s v="Absences matin"/>
    <x v="7"/>
    <n v="0.5"/>
    <x v="5"/>
  </r>
  <r>
    <x v="10"/>
    <x v="135"/>
    <s v="Absences après-midi"/>
    <x v="7"/>
    <n v="0.5"/>
    <x v="5"/>
  </r>
  <r>
    <x v="10"/>
    <x v="136"/>
    <s v="Absences matin"/>
    <x v="7"/>
    <n v="0.5"/>
    <x v="5"/>
  </r>
  <r>
    <x v="10"/>
    <x v="136"/>
    <s v="Absences après-midi"/>
    <x v="7"/>
    <n v="0.5"/>
    <x v="5"/>
  </r>
  <r>
    <x v="10"/>
    <x v="137"/>
    <s v="Absences matin"/>
    <x v="7"/>
    <n v="0.5"/>
    <x v="5"/>
  </r>
  <r>
    <x v="10"/>
    <x v="137"/>
    <s v="Absences après-midi"/>
    <x v="7"/>
    <n v="0.5"/>
    <x v="5"/>
  </r>
  <r>
    <x v="10"/>
    <x v="138"/>
    <s v="Absences matin"/>
    <x v="7"/>
    <n v="0.5"/>
    <x v="5"/>
  </r>
  <r>
    <x v="10"/>
    <x v="138"/>
    <s v="Absences après-midi"/>
    <x v="7"/>
    <n v="0.5"/>
    <x v="5"/>
  </r>
  <r>
    <x v="10"/>
    <x v="142"/>
    <s v="Absences matin"/>
    <x v="1"/>
    <n v="0.5"/>
    <x v="0"/>
  </r>
  <r>
    <x v="10"/>
    <x v="142"/>
    <s v="Absences après-midi"/>
    <x v="1"/>
    <n v="0.5"/>
    <x v="0"/>
  </r>
  <r>
    <x v="10"/>
    <x v="143"/>
    <s v="Absences matin"/>
    <x v="1"/>
    <n v="0.5"/>
    <x v="0"/>
  </r>
  <r>
    <x v="10"/>
    <x v="143"/>
    <s v="Absences après-midi"/>
    <x v="1"/>
    <n v="0.5"/>
    <x v="0"/>
  </r>
  <r>
    <x v="10"/>
    <x v="144"/>
    <s v="Absences matin"/>
    <x v="1"/>
    <n v="0.5"/>
    <x v="0"/>
  </r>
  <r>
    <x v="10"/>
    <x v="144"/>
    <s v="Absences après-midi"/>
    <x v="1"/>
    <n v="0.5"/>
    <x v="0"/>
  </r>
  <r>
    <x v="10"/>
    <x v="145"/>
    <s v="Absences matin"/>
    <x v="1"/>
    <n v="0.5"/>
    <x v="0"/>
  </r>
  <r>
    <x v="10"/>
    <x v="145"/>
    <s v="Absences après-midi"/>
    <x v="1"/>
    <n v="0.5"/>
    <x v="0"/>
  </r>
  <r>
    <x v="7"/>
    <x v="125"/>
    <s v="Absences matin"/>
    <x v="7"/>
    <n v="0.5"/>
    <x v="5"/>
  </r>
  <r>
    <x v="7"/>
    <x v="125"/>
    <s v="Absences après-midi"/>
    <x v="7"/>
    <n v="0.5"/>
    <x v="5"/>
  </r>
  <r>
    <x v="7"/>
    <x v="126"/>
    <s v="Absences matin"/>
    <x v="7"/>
    <n v="0.5"/>
    <x v="5"/>
  </r>
  <r>
    <x v="7"/>
    <x v="126"/>
    <s v="Absences après-midi"/>
    <x v="7"/>
    <n v="0.5"/>
    <x v="5"/>
  </r>
  <r>
    <x v="7"/>
    <x v="127"/>
    <s v="Absences matin"/>
    <x v="7"/>
    <n v="0.5"/>
    <x v="5"/>
  </r>
  <r>
    <x v="7"/>
    <x v="127"/>
    <s v="Absences après-midi"/>
    <x v="7"/>
    <n v="0.5"/>
    <x v="5"/>
  </r>
  <r>
    <x v="7"/>
    <x v="128"/>
    <s v="Absences matin"/>
    <x v="7"/>
    <n v="0.5"/>
    <x v="5"/>
  </r>
  <r>
    <x v="7"/>
    <x v="128"/>
    <s v="Absences après-midi"/>
    <x v="7"/>
    <n v="0.5"/>
    <x v="5"/>
  </r>
  <r>
    <x v="7"/>
    <x v="129"/>
    <s v="Absences matin"/>
    <x v="7"/>
    <n v="0.5"/>
    <x v="5"/>
  </r>
  <r>
    <x v="7"/>
    <x v="129"/>
    <s v="Absences après-midi"/>
    <x v="7"/>
    <n v="0.5"/>
    <x v="5"/>
  </r>
  <r>
    <x v="7"/>
    <x v="130"/>
    <s v="Absences matin"/>
    <x v="7"/>
    <n v="0.5"/>
    <x v="5"/>
  </r>
  <r>
    <x v="7"/>
    <x v="130"/>
    <s v="Absences après-midi"/>
    <x v="7"/>
    <n v="0.5"/>
    <x v="5"/>
  </r>
  <r>
    <x v="7"/>
    <x v="131"/>
    <s v="Absences matin"/>
    <x v="7"/>
    <n v="0.5"/>
    <x v="5"/>
  </r>
  <r>
    <x v="7"/>
    <x v="131"/>
    <s v="Absences après-midi"/>
    <x v="7"/>
    <n v="0.5"/>
    <x v="5"/>
  </r>
  <r>
    <x v="7"/>
    <x v="132"/>
    <s v="Absences matin"/>
    <x v="7"/>
    <n v="0.5"/>
    <x v="5"/>
  </r>
  <r>
    <x v="7"/>
    <x v="132"/>
    <s v="Absences après-midi"/>
    <x v="7"/>
    <n v="0.5"/>
    <x v="5"/>
  </r>
  <r>
    <x v="7"/>
    <x v="133"/>
    <s v="Absences matin"/>
    <x v="7"/>
    <n v="0.5"/>
    <x v="5"/>
  </r>
  <r>
    <x v="7"/>
    <x v="133"/>
    <s v="Absences après-midi"/>
    <x v="7"/>
    <n v="0.5"/>
    <x v="5"/>
  </r>
  <r>
    <x v="7"/>
    <x v="134"/>
    <s v="Absences matin"/>
    <x v="7"/>
    <n v="0.5"/>
    <x v="5"/>
  </r>
  <r>
    <x v="7"/>
    <x v="134"/>
    <s v="Absences après-midi"/>
    <x v="7"/>
    <n v="0.5"/>
    <x v="5"/>
  </r>
  <r>
    <x v="7"/>
    <x v="135"/>
    <s v="Absences matin"/>
    <x v="7"/>
    <n v="0.5"/>
    <x v="5"/>
  </r>
  <r>
    <x v="7"/>
    <x v="135"/>
    <s v="Absences après-midi"/>
    <x v="7"/>
    <n v="0.5"/>
    <x v="5"/>
  </r>
  <r>
    <x v="7"/>
    <x v="136"/>
    <s v="Absences matin"/>
    <x v="7"/>
    <n v="0.5"/>
    <x v="5"/>
  </r>
  <r>
    <x v="7"/>
    <x v="136"/>
    <s v="Absences après-midi"/>
    <x v="7"/>
    <n v="0.5"/>
    <x v="5"/>
  </r>
  <r>
    <x v="7"/>
    <x v="137"/>
    <s v="Absences matin"/>
    <x v="7"/>
    <n v="0.5"/>
    <x v="5"/>
  </r>
  <r>
    <x v="7"/>
    <x v="137"/>
    <s v="Absences après-midi"/>
    <x v="7"/>
    <n v="0.5"/>
    <x v="5"/>
  </r>
  <r>
    <x v="7"/>
    <x v="138"/>
    <s v="Absences matin"/>
    <x v="7"/>
    <n v="0.5"/>
    <x v="5"/>
  </r>
  <r>
    <x v="7"/>
    <x v="138"/>
    <s v="Absences après-midi"/>
    <x v="7"/>
    <n v="0.5"/>
    <x v="5"/>
  </r>
  <r>
    <x v="7"/>
    <x v="139"/>
    <s v="Absences matin"/>
    <x v="6"/>
    <n v="0.5"/>
    <x v="4"/>
  </r>
  <r>
    <x v="7"/>
    <x v="139"/>
    <s v="Absences après-midi"/>
    <x v="6"/>
    <n v="0.5"/>
    <x v="4"/>
  </r>
  <r>
    <x v="11"/>
    <x v="125"/>
    <s v="Absences matin"/>
    <x v="1"/>
    <n v="0.5"/>
    <x v="0"/>
  </r>
  <r>
    <x v="11"/>
    <x v="125"/>
    <s v="Absences après-midi"/>
    <x v="1"/>
    <n v="0.5"/>
    <x v="0"/>
  </r>
  <r>
    <x v="11"/>
    <x v="126"/>
    <s v="Absences matin"/>
    <x v="6"/>
    <n v="0.5"/>
    <x v="4"/>
  </r>
  <r>
    <x v="11"/>
    <x v="126"/>
    <s v="Absences après-midi"/>
    <x v="6"/>
    <n v="0.5"/>
    <x v="4"/>
  </r>
  <r>
    <x v="11"/>
    <x v="131"/>
    <s v="Absences matin"/>
    <x v="1"/>
    <n v="0.5"/>
    <x v="0"/>
  </r>
  <r>
    <x v="11"/>
    <x v="131"/>
    <s v="Absences après-midi"/>
    <x v="1"/>
    <n v="0.5"/>
    <x v="0"/>
  </r>
  <r>
    <x v="8"/>
    <x v="126"/>
    <s v="Absences matin"/>
    <x v="1"/>
    <n v="0.5"/>
    <x v="0"/>
  </r>
  <r>
    <x v="8"/>
    <x v="126"/>
    <s v="Absences après-midi"/>
    <x v="1"/>
    <n v="0.5"/>
    <x v="0"/>
  </r>
  <r>
    <x v="8"/>
    <x v="146"/>
    <s v="Absences matin"/>
    <x v="1"/>
    <n v="0.5"/>
    <x v="0"/>
  </r>
  <r>
    <x v="8"/>
    <x v="146"/>
    <s v="Absences après-midi"/>
    <x v="1"/>
    <n v="0.5"/>
    <x v="0"/>
  </r>
  <r>
    <x v="8"/>
    <x v="129"/>
    <s v="Absences matin"/>
    <x v="1"/>
    <n v="0.5"/>
    <x v="0"/>
  </r>
  <r>
    <x v="8"/>
    <x v="129"/>
    <s v="Absences après-midi"/>
    <x v="1"/>
    <n v="0.5"/>
    <x v="0"/>
  </r>
  <r>
    <x v="8"/>
    <x v="130"/>
    <s v="Absences matin"/>
    <x v="1"/>
    <n v="0.5"/>
    <x v="0"/>
  </r>
  <r>
    <x v="8"/>
    <x v="130"/>
    <s v="Absences après-midi"/>
    <x v="1"/>
    <n v="0.5"/>
    <x v="0"/>
  </r>
  <r>
    <x v="8"/>
    <x v="131"/>
    <s v="Absences matin"/>
    <x v="1"/>
    <n v="0.5"/>
    <x v="0"/>
  </r>
  <r>
    <x v="8"/>
    <x v="131"/>
    <s v="Absences après-midi"/>
    <x v="1"/>
    <n v="0.5"/>
    <x v="0"/>
  </r>
  <r>
    <x v="12"/>
    <x v="147"/>
    <s v="Absences matin"/>
    <x v="1"/>
    <n v="0.5"/>
    <x v="0"/>
  </r>
  <r>
    <x v="12"/>
    <x v="147"/>
    <s v="Absences après-midi"/>
    <x v="1"/>
    <n v="0.5"/>
    <x v="0"/>
  </r>
  <r>
    <x v="12"/>
    <x v="148"/>
    <s v="Absences matin"/>
    <x v="1"/>
    <n v="0.5"/>
    <x v="0"/>
  </r>
  <r>
    <x v="12"/>
    <x v="148"/>
    <s v="Absences après-midi"/>
    <x v="1"/>
    <n v="0.5"/>
    <x v="0"/>
  </r>
  <r>
    <x v="12"/>
    <x v="149"/>
    <s v="Absences matin"/>
    <x v="1"/>
    <n v="0.5"/>
    <x v="0"/>
  </r>
  <r>
    <x v="12"/>
    <x v="149"/>
    <s v="Absences après-midi"/>
    <x v="1"/>
    <n v="0.5"/>
    <x v="0"/>
  </r>
  <r>
    <x v="12"/>
    <x v="150"/>
    <s v="Absences matin"/>
    <x v="1"/>
    <n v="0.5"/>
    <x v="0"/>
  </r>
  <r>
    <x v="12"/>
    <x v="150"/>
    <s v="Absences après-midi"/>
    <x v="1"/>
    <n v="0.5"/>
    <x v="0"/>
  </r>
  <r>
    <x v="12"/>
    <x v="151"/>
    <s v="Absences matin"/>
    <x v="1"/>
    <n v="0.5"/>
    <x v="0"/>
  </r>
  <r>
    <x v="12"/>
    <x v="151"/>
    <s v="Absences après-midi"/>
    <x v="1"/>
    <n v="0.5"/>
    <x v="0"/>
  </r>
  <r>
    <x v="12"/>
    <x v="152"/>
    <s v="Absences matin"/>
    <x v="1"/>
    <n v="0.5"/>
    <x v="0"/>
  </r>
  <r>
    <x v="12"/>
    <x v="152"/>
    <s v="Absences après-midi"/>
    <x v="1"/>
    <n v="0.5"/>
    <x v="0"/>
  </r>
  <r>
    <x v="12"/>
    <x v="153"/>
    <s v="Absences matin"/>
    <x v="1"/>
    <n v="0.5"/>
    <x v="0"/>
  </r>
  <r>
    <x v="12"/>
    <x v="153"/>
    <s v="Absences après-midi"/>
    <x v="1"/>
    <n v="0.5"/>
    <x v="0"/>
  </r>
  <r>
    <x v="12"/>
    <x v="154"/>
    <s v="Absences matin"/>
    <x v="1"/>
    <n v="0.5"/>
    <x v="0"/>
  </r>
  <r>
    <x v="12"/>
    <x v="154"/>
    <s v="Absences après-midi"/>
    <x v="1"/>
    <n v="0.5"/>
    <x v="0"/>
  </r>
  <r>
    <x v="12"/>
    <x v="155"/>
    <s v="Absences matin"/>
    <x v="1"/>
    <n v="0.5"/>
    <x v="0"/>
  </r>
  <r>
    <x v="12"/>
    <x v="155"/>
    <s v="Absences après-midi"/>
    <x v="1"/>
    <n v="0.5"/>
    <x v="0"/>
  </r>
  <r>
    <x v="12"/>
    <x v="156"/>
    <s v="Absences matin"/>
    <x v="1"/>
    <n v="0.5"/>
    <x v="0"/>
  </r>
  <r>
    <x v="12"/>
    <x v="156"/>
    <s v="Absences après-midi"/>
    <x v="1"/>
    <n v="0.5"/>
    <x v="0"/>
  </r>
  <r>
    <x v="12"/>
    <x v="157"/>
    <s v="Absences matin"/>
    <x v="1"/>
    <n v="0.5"/>
    <x v="0"/>
  </r>
  <r>
    <x v="12"/>
    <x v="157"/>
    <s v="Absences après-midi"/>
    <x v="1"/>
    <n v="0.5"/>
    <x v="0"/>
  </r>
  <r>
    <x v="12"/>
    <x v="158"/>
    <s v="Absences matin"/>
    <x v="1"/>
    <n v="0.5"/>
    <x v="0"/>
  </r>
  <r>
    <x v="12"/>
    <x v="158"/>
    <s v="Absences après-midi"/>
    <x v="1"/>
    <n v="0.5"/>
    <x v="0"/>
  </r>
  <r>
    <x v="12"/>
    <x v="159"/>
    <s v="Absences matin"/>
    <x v="1"/>
    <n v="0.5"/>
    <x v="0"/>
  </r>
  <r>
    <x v="12"/>
    <x v="159"/>
    <s v="Absences après-midi"/>
    <x v="1"/>
    <n v="0.5"/>
    <x v="0"/>
  </r>
  <r>
    <x v="12"/>
    <x v="160"/>
    <s v="Absences matin"/>
    <x v="1"/>
    <n v="0.5"/>
    <x v="0"/>
  </r>
  <r>
    <x v="12"/>
    <x v="160"/>
    <s v="Absences après-midi"/>
    <x v="1"/>
    <n v="0.5"/>
    <x v="0"/>
  </r>
  <r>
    <x v="12"/>
    <x v="161"/>
    <s v="Absences matin"/>
    <x v="1"/>
    <n v="0.5"/>
    <x v="0"/>
  </r>
  <r>
    <x v="12"/>
    <x v="161"/>
    <s v="Absences après-midi"/>
    <x v="1"/>
    <n v="0.5"/>
    <x v="0"/>
  </r>
  <r>
    <x v="0"/>
    <x v="162"/>
    <s v="Absences matin"/>
    <x v="6"/>
    <n v="0.5"/>
    <x v="4"/>
  </r>
  <r>
    <x v="0"/>
    <x v="162"/>
    <s v="Absences après-midi"/>
    <x v="6"/>
    <n v="0.5"/>
    <x v="4"/>
  </r>
  <r>
    <x v="0"/>
    <x v="163"/>
    <s v="Absences matin"/>
    <x v="1"/>
    <n v="0.5"/>
    <x v="0"/>
  </r>
  <r>
    <x v="0"/>
    <x v="163"/>
    <s v="Absences après-midi"/>
    <x v="1"/>
    <n v="0.5"/>
    <x v="0"/>
  </r>
  <r>
    <x v="0"/>
    <x v="164"/>
    <s v="Absences matin"/>
    <x v="1"/>
    <n v="0.5"/>
    <x v="0"/>
  </r>
  <r>
    <x v="0"/>
    <x v="164"/>
    <s v="Absences après-midi"/>
    <x v="1"/>
    <n v="0.5"/>
    <x v="0"/>
  </r>
  <r>
    <x v="0"/>
    <x v="165"/>
    <s v="Absences matin"/>
    <x v="1"/>
    <n v="0.5"/>
    <x v="0"/>
  </r>
  <r>
    <x v="0"/>
    <x v="165"/>
    <s v="Absences après-midi"/>
    <x v="1"/>
    <n v="0.5"/>
    <x v="0"/>
  </r>
  <r>
    <x v="0"/>
    <x v="166"/>
    <s v="Absences matin"/>
    <x v="6"/>
    <n v="0.5"/>
    <x v="4"/>
  </r>
  <r>
    <x v="0"/>
    <x v="166"/>
    <s v="Absences après-midi"/>
    <x v="6"/>
    <n v="0.5"/>
    <x v="4"/>
  </r>
  <r>
    <x v="0"/>
    <x v="167"/>
    <s v="Absences matin"/>
    <x v="6"/>
    <n v="0.5"/>
    <x v="4"/>
  </r>
  <r>
    <x v="0"/>
    <x v="167"/>
    <s v="Absences après-midi"/>
    <x v="6"/>
    <n v="0.5"/>
    <x v="4"/>
  </r>
  <r>
    <x v="0"/>
    <x v="147"/>
    <s v="Absences matin"/>
    <x v="1"/>
    <n v="0.5"/>
    <x v="0"/>
  </r>
  <r>
    <x v="0"/>
    <x v="147"/>
    <s v="Absences après-midi"/>
    <x v="1"/>
    <n v="0.5"/>
    <x v="0"/>
  </r>
  <r>
    <x v="0"/>
    <x v="148"/>
    <s v="Absences matin"/>
    <x v="1"/>
    <n v="0.5"/>
    <x v="0"/>
  </r>
  <r>
    <x v="0"/>
    <x v="148"/>
    <s v="Absences après-midi"/>
    <x v="1"/>
    <n v="0.5"/>
    <x v="0"/>
  </r>
  <r>
    <x v="0"/>
    <x v="149"/>
    <s v="Absences matin"/>
    <x v="1"/>
    <n v="0.5"/>
    <x v="0"/>
  </r>
  <r>
    <x v="0"/>
    <x v="149"/>
    <s v="Absences après-midi"/>
    <x v="1"/>
    <n v="0.5"/>
    <x v="0"/>
  </r>
  <r>
    <x v="0"/>
    <x v="150"/>
    <s v="Absences matin"/>
    <x v="1"/>
    <n v="0.5"/>
    <x v="0"/>
  </r>
  <r>
    <x v="0"/>
    <x v="150"/>
    <s v="Absences après-midi"/>
    <x v="1"/>
    <n v="0.5"/>
    <x v="0"/>
  </r>
  <r>
    <x v="0"/>
    <x v="151"/>
    <s v="Absences matin"/>
    <x v="1"/>
    <n v="0.5"/>
    <x v="0"/>
  </r>
  <r>
    <x v="0"/>
    <x v="151"/>
    <s v="Absences après-midi"/>
    <x v="1"/>
    <n v="0.5"/>
    <x v="0"/>
  </r>
  <r>
    <x v="0"/>
    <x v="152"/>
    <s v="Absences matin"/>
    <x v="1"/>
    <n v="0.5"/>
    <x v="0"/>
  </r>
  <r>
    <x v="0"/>
    <x v="152"/>
    <s v="Absences après-midi"/>
    <x v="1"/>
    <n v="0.5"/>
    <x v="0"/>
  </r>
  <r>
    <x v="0"/>
    <x v="153"/>
    <s v="Absences matin"/>
    <x v="1"/>
    <n v="0.5"/>
    <x v="0"/>
  </r>
  <r>
    <x v="0"/>
    <x v="153"/>
    <s v="Absences après-midi"/>
    <x v="1"/>
    <n v="0.5"/>
    <x v="0"/>
  </r>
  <r>
    <x v="0"/>
    <x v="154"/>
    <s v="Absences matin"/>
    <x v="1"/>
    <n v="0.5"/>
    <x v="0"/>
  </r>
  <r>
    <x v="0"/>
    <x v="154"/>
    <s v="Absences après-midi"/>
    <x v="1"/>
    <n v="0.5"/>
    <x v="0"/>
  </r>
  <r>
    <x v="0"/>
    <x v="155"/>
    <s v="Absences matin"/>
    <x v="1"/>
    <n v="0.5"/>
    <x v="0"/>
  </r>
  <r>
    <x v="0"/>
    <x v="155"/>
    <s v="Absences après-midi"/>
    <x v="1"/>
    <n v="0.5"/>
    <x v="0"/>
  </r>
  <r>
    <x v="0"/>
    <x v="156"/>
    <s v="Absences matin"/>
    <x v="1"/>
    <n v="0.5"/>
    <x v="0"/>
  </r>
  <r>
    <x v="0"/>
    <x v="156"/>
    <s v="Absences après-midi"/>
    <x v="1"/>
    <n v="0.5"/>
    <x v="0"/>
  </r>
  <r>
    <x v="1"/>
    <x v="168"/>
    <s v="Absences matin"/>
    <x v="9"/>
    <n v="0.5"/>
    <x v="5"/>
  </r>
  <r>
    <x v="1"/>
    <x v="168"/>
    <s v="Absences après-midi"/>
    <x v="9"/>
    <n v="0.5"/>
    <x v="5"/>
  </r>
  <r>
    <x v="1"/>
    <x v="162"/>
    <s v="Absences matin"/>
    <x v="9"/>
    <n v="0.5"/>
    <x v="5"/>
  </r>
  <r>
    <x v="1"/>
    <x v="162"/>
    <s v="Absences après-midi"/>
    <x v="9"/>
    <n v="0.5"/>
    <x v="5"/>
  </r>
  <r>
    <x v="1"/>
    <x v="167"/>
    <s v="Absences matin"/>
    <x v="1"/>
    <n v="0.5"/>
    <x v="0"/>
  </r>
  <r>
    <x v="1"/>
    <x v="167"/>
    <s v="Absences après-midi"/>
    <x v="1"/>
    <n v="0.5"/>
    <x v="0"/>
  </r>
  <r>
    <x v="1"/>
    <x v="157"/>
    <s v="Absences matin"/>
    <x v="1"/>
    <n v="0.5"/>
    <x v="0"/>
  </r>
  <r>
    <x v="1"/>
    <x v="157"/>
    <s v="Absences après-midi"/>
    <x v="1"/>
    <n v="0.5"/>
    <x v="0"/>
  </r>
  <r>
    <x v="2"/>
    <x v="168"/>
    <s v="Absences matin"/>
    <x v="1"/>
    <n v="0.5"/>
    <x v="0"/>
  </r>
  <r>
    <x v="2"/>
    <x v="168"/>
    <s v="Absences après-midi"/>
    <x v="1"/>
    <n v="0.5"/>
    <x v="0"/>
  </r>
  <r>
    <x v="2"/>
    <x v="162"/>
    <s v="Absences matin"/>
    <x v="1"/>
    <n v="0.5"/>
    <x v="0"/>
  </r>
  <r>
    <x v="2"/>
    <x v="162"/>
    <s v="Absences après-midi"/>
    <x v="1"/>
    <n v="0.5"/>
    <x v="0"/>
  </r>
  <r>
    <x v="2"/>
    <x v="163"/>
    <s v="Absences matin"/>
    <x v="1"/>
    <n v="0.5"/>
    <x v="0"/>
  </r>
  <r>
    <x v="2"/>
    <x v="163"/>
    <s v="Absences après-midi"/>
    <x v="1"/>
    <n v="0.5"/>
    <x v="0"/>
  </r>
  <r>
    <x v="2"/>
    <x v="164"/>
    <s v="Absences matin"/>
    <x v="1"/>
    <n v="0.5"/>
    <x v="0"/>
  </r>
  <r>
    <x v="2"/>
    <x v="164"/>
    <s v="Absences après-midi"/>
    <x v="1"/>
    <n v="0.5"/>
    <x v="0"/>
  </r>
  <r>
    <x v="2"/>
    <x v="165"/>
    <s v="Absences matin"/>
    <x v="1"/>
    <n v="0.5"/>
    <x v="0"/>
  </r>
  <r>
    <x v="2"/>
    <x v="165"/>
    <s v="Absences après-midi"/>
    <x v="1"/>
    <n v="0.5"/>
    <x v="0"/>
  </r>
  <r>
    <x v="2"/>
    <x v="166"/>
    <s v="Absences matin"/>
    <x v="1"/>
    <n v="0.5"/>
    <x v="0"/>
  </r>
  <r>
    <x v="2"/>
    <x v="166"/>
    <s v="Absences après-midi"/>
    <x v="1"/>
    <n v="0.5"/>
    <x v="0"/>
  </r>
  <r>
    <x v="2"/>
    <x v="167"/>
    <s v="Absences matin"/>
    <x v="1"/>
    <n v="0.5"/>
    <x v="0"/>
  </r>
  <r>
    <x v="2"/>
    <x v="167"/>
    <s v="Absences après-midi"/>
    <x v="1"/>
    <n v="0.5"/>
    <x v="0"/>
  </r>
  <r>
    <x v="2"/>
    <x v="156"/>
    <s v="Absences matin"/>
    <x v="6"/>
    <n v="0.5"/>
    <x v="4"/>
  </r>
  <r>
    <x v="2"/>
    <x v="156"/>
    <s v="Absences après-midi"/>
    <x v="6"/>
    <n v="0.5"/>
    <x v="4"/>
  </r>
  <r>
    <x v="2"/>
    <x v="157"/>
    <s v="Absences matin"/>
    <x v="6"/>
    <n v="0.5"/>
    <x v="4"/>
  </r>
  <r>
    <x v="4"/>
    <x v="157"/>
    <s v="Absences matin"/>
    <x v="1"/>
    <n v="0.5"/>
    <x v="0"/>
  </r>
  <r>
    <x v="4"/>
    <x v="157"/>
    <s v="Absences après-midi"/>
    <x v="1"/>
    <n v="0.5"/>
    <x v="0"/>
  </r>
  <r>
    <x v="4"/>
    <x v="158"/>
    <s v="Absences matin"/>
    <x v="1"/>
    <n v="0.5"/>
    <x v="0"/>
  </r>
  <r>
    <x v="4"/>
    <x v="158"/>
    <s v="Absences après-midi"/>
    <x v="1"/>
    <n v="0.5"/>
    <x v="0"/>
  </r>
  <r>
    <x v="4"/>
    <x v="159"/>
    <s v="Absences matin"/>
    <x v="1"/>
    <n v="0.5"/>
    <x v="0"/>
  </r>
  <r>
    <x v="4"/>
    <x v="159"/>
    <s v="Absences après-midi"/>
    <x v="1"/>
    <n v="0.5"/>
    <x v="0"/>
  </r>
  <r>
    <x v="4"/>
    <x v="160"/>
    <s v="Absences matin"/>
    <x v="1"/>
    <n v="0.5"/>
    <x v="0"/>
  </r>
  <r>
    <x v="4"/>
    <x v="160"/>
    <s v="Absences après-midi"/>
    <x v="1"/>
    <n v="0.5"/>
    <x v="0"/>
  </r>
  <r>
    <x v="4"/>
    <x v="161"/>
    <s v="Absences matin"/>
    <x v="1"/>
    <n v="0.5"/>
    <x v="0"/>
  </r>
  <r>
    <x v="4"/>
    <x v="161"/>
    <s v="Absences après-midi"/>
    <x v="1"/>
    <n v="0.5"/>
    <x v="0"/>
  </r>
  <r>
    <x v="5"/>
    <x v="152"/>
    <s v="Absences matin"/>
    <x v="1"/>
    <n v="0.5"/>
    <x v="0"/>
  </r>
  <r>
    <x v="5"/>
    <x v="152"/>
    <s v="Absences après-midi"/>
    <x v="1"/>
    <n v="0.5"/>
    <x v="0"/>
  </r>
  <r>
    <x v="5"/>
    <x v="153"/>
    <s v="Absences matin"/>
    <x v="1"/>
    <n v="0.5"/>
    <x v="0"/>
  </r>
  <r>
    <x v="5"/>
    <x v="153"/>
    <s v="Absences après-midi"/>
    <x v="1"/>
    <n v="0.5"/>
    <x v="0"/>
  </r>
  <r>
    <x v="5"/>
    <x v="154"/>
    <s v="Absences matin"/>
    <x v="1"/>
    <n v="0.5"/>
    <x v="0"/>
  </r>
  <r>
    <x v="5"/>
    <x v="154"/>
    <s v="Absences après-midi"/>
    <x v="1"/>
    <n v="0.5"/>
    <x v="0"/>
  </r>
  <r>
    <x v="5"/>
    <x v="155"/>
    <s v="Absences matin"/>
    <x v="1"/>
    <n v="0.5"/>
    <x v="0"/>
  </r>
  <r>
    <x v="5"/>
    <x v="155"/>
    <s v="Absences après-midi"/>
    <x v="1"/>
    <n v="0.5"/>
    <x v="0"/>
  </r>
  <r>
    <x v="5"/>
    <x v="156"/>
    <s v="Absences matin"/>
    <x v="1"/>
    <n v="0.5"/>
    <x v="0"/>
  </r>
  <r>
    <x v="5"/>
    <x v="156"/>
    <s v="Absences après-midi"/>
    <x v="1"/>
    <n v="0.5"/>
    <x v="0"/>
  </r>
  <r>
    <x v="5"/>
    <x v="157"/>
    <s v="Absences matin"/>
    <x v="1"/>
    <n v="0.5"/>
    <x v="0"/>
  </r>
  <r>
    <x v="5"/>
    <x v="157"/>
    <s v="Absences après-midi"/>
    <x v="1"/>
    <n v="0.5"/>
    <x v="0"/>
  </r>
  <r>
    <x v="5"/>
    <x v="158"/>
    <s v="Absences matin"/>
    <x v="1"/>
    <n v="0.5"/>
    <x v="0"/>
  </r>
  <r>
    <x v="5"/>
    <x v="158"/>
    <s v="Absences après-midi"/>
    <x v="1"/>
    <n v="0.5"/>
    <x v="0"/>
  </r>
  <r>
    <x v="5"/>
    <x v="159"/>
    <s v="Absences matin"/>
    <x v="1"/>
    <n v="0.5"/>
    <x v="0"/>
  </r>
  <r>
    <x v="5"/>
    <x v="159"/>
    <s v="Absences après-midi"/>
    <x v="1"/>
    <n v="0.5"/>
    <x v="0"/>
  </r>
  <r>
    <x v="5"/>
    <x v="160"/>
    <s v="Absences matin"/>
    <x v="1"/>
    <n v="0.5"/>
    <x v="0"/>
  </r>
  <r>
    <x v="5"/>
    <x v="160"/>
    <s v="Absences après-midi"/>
    <x v="1"/>
    <n v="0.5"/>
    <x v="0"/>
  </r>
  <r>
    <x v="5"/>
    <x v="161"/>
    <s v="Absences matin"/>
    <x v="1"/>
    <n v="0.5"/>
    <x v="0"/>
  </r>
  <r>
    <x v="5"/>
    <x v="161"/>
    <s v="Absences après-midi"/>
    <x v="1"/>
    <n v="0.5"/>
    <x v="0"/>
  </r>
  <r>
    <x v="6"/>
    <x v="168"/>
    <s v="Absences matin"/>
    <x v="1"/>
    <n v="0.5"/>
    <x v="0"/>
  </r>
  <r>
    <x v="6"/>
    <x v="168"/>
    <s v="Absences après-midi"/>
    <x v="1"/>
    <n v="0.5"/>
    <x v="0"/>
  </r>
  <r>
    <x v="6"/>
    <x v="162"/>
    <s v="Absences matin"/>
    <x v="1"/>
    <n v="0.5"/>
    <x v="0"/>
  </r>
  <r>
    <x v="6"/>
    <x v="162"/>
    <s v="Absences après-midi"/>
    <x v="1"/>
    <n v="0.5"/>
    <x v="0"/>
  </r>
  <r>
    <x v="6"/>
    <x v="163"/>
    <s v="Absences matin"/>
    <x v="1"/>
    <n v="0.5"/>
    <x v="0"/>
  </r>
  <r>
    <x v="6"/>
    <x v="163"/>
    <s v="Absences après-midi"/>
    <x v="1"/>
    <n v="0.5"/>
    <x v="0"/>
  </r>
  <r>
    <x v="6"/>
    <x v="164"/>
    <s v="Absences matin"/>
    <x v="1"/>
    <n v="0.5"/>
    <x v="0"/>
  </r>
  <r>
    <x v="6"/>
    <x v="164"/>
    <s v="Absences après-midi"/>
    <x v="1"/>
    <n v="0.5"/>
    <x v="0"/>
  </r>
  <r>
    <x v="6"/>
    <x v="165"/>
    <s v="Absences matin"/>
    <x v="1"/>
    <n v="0.5"/>
    <x v="0"/>
  </r>
  <r>
    <x v="6"/>
    <x v="165"/>
    <s v="Absences après-midi"/>
    <x v="1"/>
    <n v="0.5"/>
    <x v="0"/>
  </r>
  <r>
    <x v="6"/>
    <x v="166"/>
    <s v="Absences matin"/>
    <x v="1"/>
    <n v="0.5"/>
    <x v="0"/>
  </r>
  <r>
    <x v="6"/>
    <x v="166"/>
    <s v="Absences après-midi"/>
    <x v="1"/>
    <n v="0.5"/>
    <x v="0"/>
  </r>
  <r>
    <x v="6"/>
    <x v="167"/>
    <s v="Absences matin"/>
    <x v="1"/>
    <n v="0.5"/>
    <x v="0"/>
  </r>
  <r>
    <x v="6"/>
    <x v="167"/>
    <s v="Absences après-midi"/>
    <x v="1"/>
    <n v="0.5"/>
    <x v="0"/>
  </r>
  <r>
    <x v="6"/>
    <x v="147"/>
    <s v="Absences matin"/>
    <x v="1"/>
    <n v="0.5"/>
    <x v="0"/>
  </r>
  <r>
    <x v="6"/>
    <x v="147"/>
    <s v="Absences après-midi"/>
    <x v="1"/>
    <n v="0.5"/>
    <x v="0"/>
  </r>
  <r>
    <x v="6"/>
    <x v="148"/>
    <s v="Absences matin"/>
    <x v="1"/>
    <n v="0.5"/>
    <x v="0"/>
  </r>
  <r>
    <x v="6"/>
    <x v="148"/>
    <s v="Absences après-midi"/>
    <x v="1"/>
    <n v="0.5"/>
    <x v="0"/>
  </r>
  <r>
    <x v="6"/>
    <x v="149"/>
    <s v="Absences matin"/>
    <x v="1"/>
    <n v="0.5"/>
    <x v="0"/>
  </r>
  <r>
    <x v="6"/>
    <x v="149"/>
    <s v="Absences après-midi"/>
    <x v="1"/>
    <n v="0.5"/>
    <x v="0"/>
  </r>
  <r>
    <x v="6"/>
    <x v="154"/>
    <s v="Absences matin"/>
    <x v="4"/>
    <n v="0.5"/>
    <x v="3"/>
  </r>
  <r>
    <x v="6"/>
    <x v="154"/>
    <s v="Absences après-midi"/>
    <x v="4"/>
    <n v="0.5"/>
    <x v="3"/>
  </r>
  <r>
    <x v="6"/>
    <x v="155"/>
    <s v="Absences matin"/>
    <x v="4"/>
    <n v="0.5"/>
    <x v="3"/>
  </r>
  <r>
    <x v="6"/>
    <x v="155"/>
    <s v="Absences après-midi"/>
    <x v="4"/>
    <n v="0.5"/>
    <x v="3"/>
  </r>
  <r>
    <x v="6"/>
    <x v="156"/>
    <s v="Absences matin"/>
    <x v="4"/>
    <n v="0.5"/>
    <x v="3"/>
  </r>
  <r>
    <x v="6"/>
    <x v="156"/>
    <s v="Absences après-midi"/>
    <x v="4"/>
    <n v="0.5"/>
    <x v="3"/>
  </r>
  <r>
    <x v="9"/>
    <x v="168"/>
    <s v="Absences matin"/>
    <x v="1"/>
    <n v="0.5"/>
    <x v="0"/>
  </r>
  <r>
    <x v="9"/>
    <x v="168"/>
    <s v="Absences après-midi"/>
    <x v="1"/>
    <n v="0.5"/>
    <x v="0"/>
  </r>
  <r>
    <x v="9"/>
    <x v="162"/>
    <s v="Absences matin"/>
    <x v="1"/>
    <n v="0.5"/>
    <x v="0"/>
  </r>
  <r>
    <x v="9"/>
    <x v="162"/>
    <s v="Absences après-midi"/>
    <x v="1"/>
    <n v="0.5"/>
    <x v="0"/>
  </r>
  <r>
    <x v="9"/>
    <x v="163"/>
    <s v="Absences matin"/>
    <x v="1"/>
    <n v="0.5"/>
    <x v="0"/>
  </r>
  <r>
    <x v="9"/>
    <x v="163"/>
    <s v="Absences après-midi"/>
    <x v="1"/>
    <n v="0.5"/>
    <x v="0"/>
  </r>
  <r>
    <x v="9"/>
    <x v="164"/>
    <s v="Absences matin"/>
    <x v="1"/>
    <n v="0.5"/>
    <x v="0"/>
  </r>
  <r>
    <x v="9"/>
    <x v="164"/>
    <s v="Absences après-midi"/>
    <x v="1"/>
    <n v="0.5"/>
    <x v="0"/>
  </r>
  <r>
    <x v="9"/>
    <x v="165"/>
    <s v="Absences matin"/>
    <x v="1"/>
    <n v="0.5"/>
    <x v="0"/>
  </r>
  <r>
    <x v="9"/>
    <x v="165"/>
    <s v="Absences après-midi"/>
    <x v="1"/>
    <n v="0.5"/>
    <x v="0"/>
  </r>
  <r>
    <x v="9"/>
    <x v="166"/>
    <s v="Absences matin"/>
    <x v="1"/>
    <n v="0.5"/>
    <x v="0"/>
  </r>
  <r>
    <x v="9"/>
    <x v="166"/>
    <s v="Absences après-midi"/>
    <x v="1"/>
    <n v="0.5"/>
    <x v="0"/>
  </r>
  <r>
    <x v="9"/>
    <x v="167"/>
    <s v="Absences matin"/>
    <x v="1"/>
    <n v="0.5"/>
    <x v="0"/>
  </r>
  <r>
    <x v="9"/>
    <x v="167"/>
    <s v="Absences après-midi"/>
    <x v="1"/>
    <n v="0.5"/>
    <x v="0"/>
  </r>
  <r>
    <x v="9"/>
    <x v="157"/>
    <s v="Absences matin"/>
    <x v="1"/>
    <n v="0.5"/>
    <x v="0"/>
  </r>
  <r>
    <x v="9"/>
    <x v="157"/>
    <s v="Absences après-midi"/>
    <x v="1"/>
    <n v="0.5"/>
    <x v="0"/>
  </r>
  <r>
    <x v="9"/>
    <x v="158"/>
    <s v="Absences matin"/>
    <x v="1"/>
    <n v="0.5"/>
    <x v="0"/>
  </r>
  <r>
    <x v="9"/>
    <x v="158"/>
    <s v="Absences après-midi"/>
    <x v="1"/>
    <n v="0.5"/>
    <x v="0"/>
  </r>
  <r>
    <x v="9"/>
    <x v="159"/>
    <s v="Absences matin"/>
    <x v="1"/>
    <n v="0.5"/>
    <x v="0"/>
  </r>
  <r>
    <x v="9"/>
    <x v="159"/>
    <s v="Absences après-midi"/>
    <x v="1"/>
    <n v="0.5"/>
    <x v="0"/>
  </r>
  <r>
    <x v="9"/>
    <x v="160"/>
    <s v="Absences matin"/>
    <x v="1"/>
    <n v="0.5"/>
    <x v="0"/>
  </r>
  <r>
    <x v="9"/>
    <x v="160"/>
    <s v="Absences après-midi"/>
    <x v="1"/>
    <n v="0.5"/>
    <x v="0"/>
  </r>
  <r>
    <x v="9"/>
    <x v="161"/>
    <s v="Absences matin"/>
    <x v="1"/>
    <n v="0.5"/>
    <x v="0"/>
  </r>
  <r>
    <x v="9"/>
    <x v="161"/>
    <s v="Absences après-midi"/>
    <x v="1"/>
    <n v="0.5"/>
    <x v="0"/>
  </r>
  <r>
    <x v="10"/>
    <x v="168"/>
    <s v="Absences matin"/>
    <x v="1"/>
    <n v="0.5"/>
    <x v="0"/>
  </r>
  <r>
    <x v="10"/>
    <x v="168"/>
    <s v="Absences après-midi"/>
    <x v="1"/>
    <n v="0.5"/>
    <x v="0"/>
  </r>
  <r>
    <x v="10"/>
    <x v="162"/>
    <s v="Absences matin"/>
    <x v="1"/>
    <n v="0.5"/>
    <x v="0"/>
  </r>
  <r>
    <x v="10"/>
    <x v="162"/>
    <s v="Absences après-midi"/>
    <x v="1"/>
    <n v="0.5"/>
    <x v="0"/>
  </r>
  <r>
    <x v="10"/>
    <x v="163"/>
    <s v="Absences matin"/>
    <x v="1"/>
    <n v="0.5"/>
    <x v="0"/>
  </r>
  <r>
    <x v="10"/>
    <x v="163"/>
    <s v="Absences après-midi"/>
    <x v="1"/>
    <n v="0.5"/>
    <x v="0"/>
  </r>
  <r>
    <x v="10"/>
    <x v="164"/>
    <s v="Absences matin"/>
    <x v="1"/>
    <n v="0.5"/>
    <x v="0"/>
  </r>
  <r>
    <x v="10"/>
    <x v="164"/>
    <s v="Absences après-midi"/>
    <x v="1"/>
    <n v="0.5"/>
    <x v="0"/>
  </r>
  <r>
    <x v="10"/>
    <x v="165"/>
    <s v="Absences matin"/>
    <x v="1"/>
    <n v="0.5"/>
    <x v="0"/>
  </r>
  <r>
    <x v="10"/>
    <x v="165"/>
    <s v="Absences après-midi"/>
    <x v="1"/>
    <n v="0.5"/>
    <x v="0"/>
  </r>
  <r>
    <x v="10"/>
    <x v="166"/>
    <s v="Absences matin"/>
    <x v="1"/>
    <n v="0.5"/>
    <x v="0"/>
  </r>
  <r>
    <x v="10"/>
    <x v="166"/>
    <s v="Absences après-midi"/>
    <x v="1"/>
    <n v="0.5"/>
    <x v="0"/>
  </r>
  <r>
    <x v="10"/>
    <x v="167"/>
    <s v="Absences matin"/>
    <x v="1"/>
    <n v="0.5"/>
    <x v="0"/>
  </r>
  <r>
    <x v="10"/>
    <x v="167"/>
    <s v="Absences après-midi"/>
    <x v="1"/>
    <n v="0.5"/>
    <x v="0"/>
  </r>
  <r>
    <x v="10"/>
    <x v="147"/>
    <s v="Absences matin"/>
    <x v="1"/>
    <n v="0.5"/>
    <x v="0"/>
  </r>
  <r>
    <x v="10"/>
    <x v="147"/>
    <s v="Absences après-midi"/>
    <x v="1"/>
    <n v="0.5"/>
    <x v="0"/>
  </r>
  <r>
    <x v="10"/>
    <x v="148"/>
    <s v="Absences matin"/>
    <x v="1"/>
    <n v="0.5"/>
    <x v="0"/>
  </r>
  <r>
    <x v="10"/>
    <x v="148"/>
    <s v="Absences après-midi"/>
    <x v="1"/>
    <n v="0.5"/>
    <x v="0"/>
  </r>
  <r>
    <x v="10"/>
    <x v="149"/>
    <s v="Absences matin"/>
    <x v="6"/>
    <n v="0.5"/>
    <x v="4"/>
  </r>
  <r>
    <x v="10"/>
    <x v="149"/>
    <s v="Absences après-midi"/>
    <x v="6"/>
    <n v="0.5"/>
    <x v="4"/>
  </r>
  <r>
    <x v="10"/>
    <x v="150"/>
    <s v="Absences matin"/>
    <x v="6"/>
    <n v="0.5"/>
    <x v="4"/>
  </r>
  <r>
    <x v="10"/>
    <x v="150"/>
    <s v="Absences après-midi"/>
    <x v="6"/>
    <n v="0.5"/>
    <x v="4"/>
  </r>
  <r>
    <x v="10"/>
    <x v="151"/>
    <s v="Absences matin"/>
    <x v="6"/>
    <n v="0.5"/>
    <x v="4"/>
  </r>
  <r>
    <x v="10"/>
    <x v="151"/>
    <s v="Absences après-midi"/>
    <x v="6"/>
    <n v="0.5"/>
    <x v="4"/>
  </r>
  <r>
    <x v="7"/>
    <x v="157"/>
    <s v="Absences matin"/>
    <x v="1"/>
    <n v="0.5"/>
    <x v="0"/>
  </r>
  <r>
    <x v="7"/>
    <x v="157"/>
    <s v="Absences après-midi"/>
    <x v="1"/>
    <n v="0.5"/>
    <x v="0"/>
  </r>
  <r>
    <x v="7"/>
    <x v="158"/>
    <s v="Absences matin"/>
    <x v="1"/>
    <n v="0.5"/>
    <x v="0"/>
  </r>
  <r>
    <x v="7"/>
    <x v="158"/>
    <s v="Absences après-midi"/>
    <x v="1"/>
    <n v="0.5"/>
    <x v="0"/>
  </r>
  <r>
    <x v="7"/>
    <x v="159"/>
    <s v="Absences matin"/>
    <x v="1"/>
    <n v="0.5"/>
    <x v="0"/>
  </r>
  <r>
    <x v="7"/>
    <x v="159"/>
    <s v="Absences après-midi"/>
    <x v="1"/>
    <n v="0.5"/>
    <x v="0"/>
  </r>
  <r>
    <x v="7"/>
    <x v="160"/>
    <s v="Absences matin"/>
    <x v="1"/>
    <n v="0.5"/>
    <x v="0"/>
  </r>
  <r>
    <x v="7"/>
    <x v="160"/>
    <s v="Absences après-midi"/>
    <x v="1"/>
    <n v="0.5"/>
    <x v="0"/>
  </r>
  <r>
    <x v="7"/>
    <x v="161"/>
    <s v="Absences matin"/>
    <x v="1"/>
    <n v="0.5"/>
    <x v="0"/>
  </r>
  <r>
    <x v="7"/>
    <x v="161"/>
    <s v="Absences après-midi"/>
    <x v="1"/>
    <n v="0.5"/>
    <x v="0"/>
  </r>
  <r>
    <x v="11"/>
    <x v="168"/>
    <s v="Absences matin"/>
    <x v="1"/>
    <n v="0.5"/>
    <x v="0"/>
  </r>
  <r>
    <x v="11"/>
    <x v="168"/>
    <s v="Absences après-midi"/>
    <x v="1"/>
    <n v="0.5"/>
    <x v="0"/>
  </r>
  <r>
    <x v="11"/>
    <x v="162"/>
    <s v="Absences matin"/>
    <x v="6"/>
    <n v="0.5"/>
    <x v="4"/>
  </r>
  <r>
    <x v="11"/>
    <x v="162"/>
    <s v="Absences après-midi"/>
    <x v="6"/>
    <n v="0.5"/>
    <x v="4"/>
  </r>
  <r>
    <x v="11"/>
    <x v="167"/>
    <s v="Absences matin"/>
    <x v="1"/>
    <n v="0.5"/>
    <x v="0"/>
  </r>
  <r>
    <x v="11"/>
    <x v="167"/>
    <s v="Absences après-midi"/>
    <x v="1"/>
    <n v="0.5"/>
    <x v="0"/>
  </r>
  <r>
    <x v="8"/>
    <x v="162"/>
    <s v="Absences matin"/>
    <x v="1"/>
    <n v="0.5"/>
    <x v="0"/>
  </r>
  <r>
    <x v="8"/>
    <x v="162"/>
    <s v="Absences après-midi"/>
    <x v="1"/>
    <n v="0.5"/>
    <x v="0"/>
  </r>
  <r>
    <x v="8"/>
    <x v="164"/>
    <s v="Absences matin"/>
    <x v="1"/>
    <n v="0.5"/>
    <x v="0"/>
  </r>
  <r>
    <x v="8"/>
    <x v="164"/>
    <s v="Absences après-midi"/>
    <x v="1"/>
    <n v="0.5"/>
    <x v="0"/>
  </r>
  <r>
    <x v="8"/>
    <x v="165"/>
    <s v="Absences matin"/>
    <x v="1"/>
    <n v="0.5"/>
    <x v="0"/>
  </r>
  <r>
    <x v="8"/>
    <x v="165"/>
    <s v="Absences après-midi"/>
    <x v="1"/>
    <n v="0.5"/>
    <x v="0"/>
  </r>
  <r>
    <x v="8"/>
    <x v="166"/>
    <s v="Absences matin"/>
    <x v="1"/>
    <n v="0.5"/>
    <x v="0"/>
  </r>
  <r>
    <x v="8"/>
    <x v="166"/>
    <s v="Absences après-midi"/>
    <x v="1"/>
    <n v="0.5"/>
    <x v="0"/>
  </r>
  <r>
    <x v="8"/>
    <x v="167"/>
    <s v="Absences matin"/>
    <x v="1"/>
    <n v="0.5"/>
    <x v="0"/>
  </r>
  <r>
    <x v="8"/>
    <x v="167"/>
    <s v="Absences après-midi"/>
    <x v="1"/>
    <n v="0.5"/>
    <x v="0"/>
  </r>
  <r>
    <x v="0"/>
    <x v="169"/>
    <s v="Absences matin"/>
    <x v="6"/>
    <n v="0.5"/>
    <x v="4"/>
  </r>
  <r>
    <x v="0"/>
    <x v="169"/>
    <s v="Absences après-midi"/>
    <x v="6"/>
    <n v="0.5"/>
    <x v="4"/>
  </r>
  <r>
    <x v="1"/>
    <x v="170"/>
    <s v="Absences matin"/>
    <x v="2"/>
    <n v="0.5"/>
    <x v="1"/>
  </r>
  <r>
    <x v="1"/>
    <x v="170"/>
    <s v="Absences après-midi"/>
    <x v="2"/>
    <n v="0.5"/>
    <x v="1"/>
  </r>
  <r>
    <x v="1"/>
    <x v="171"/>
    <s v="Absences matin"/>
    <x v="2"/>
    <n v="0.5"/>
    <x v="1"/>
  </r>
  <r>
    <x v="1"/>
    <x v="171"/>
    <s v="Absences après-midi"/>
    <x v="2"/>
    <n v="0.5"/>
    <x v="1"/>
  </r>
  <r>
    <x v="1"/>
    <x v="172"/>
    <s v="Absences matin"/>
    <x v="2"/>
    <n v="0.5"/>
    <x v="1"/>
  </r>
  <r>
    <x v="1"/>
    <x v="172"/>
    <s v="Absences après-midi"/>
    <x v="2"/>
    <n v="0.5"/>
    <x v="1"/>
  </r>
  <r>
    <x v="1"/>
    <x v="173"/>
    <s v="Absences matin"/>
    <x v="1"/>
    <n v="0.5"/>
    <x v="0"/>
  </r>
  <r>
    <x v="1"/>
    <x v="173"/>
    <s v="Absences après-midi"/>
    <x v="1"/>
    <n v="0.5"/>
    <x v="0"/>
  </r>
  <r>
    <x v="1"/>
    <x v="174"/>
    <s v="Absences matin"/>
    <x v="2"/>
    <n v="0.5"/>
    <x v="1"/>
  </r>
  <r>
    <x v="1"/>
    <x v="174"/>
    <s v="Absences après-midi"/>
    <x v="2"/>
    <n v="0.5"/>
    <x v="1"/>
  </r>
  <r>
    <x v="1"/>
    <x v="175"/>
    <s v="Absences matin"/>
    <x v="2"/>
    <n v="0.5"/>
    <x v="1"/>
  </r>
  <r>
    <x v="1"/>
    <x v="175"/>
    <s v="Absences après-midi"/>
    <x v="2"/>
    <n v="0.5"/>
    <x v="1"/>
  </r>
  <r>
    <x v="1"/>
    <x v="176"/>
    <s v="Absences matin"/>
    <x v="2"/>
    <n v="0.5"/>
    <x v="1"/>
  </r>
  <r>
    <x v="1"/>
    <x v="176"/>
    <s v="Absences après-midi"/>
    <x v="2"/>
    <n v="0.5"/>
    <x v="1"/>
  </r>
  <r>
    <x v="1"/>
    <x v="177"/>
    <s v="Absences matin"/>
    <x v="2"/>
    <n v="0.5"/>
    <x v="1"/>
  </r>
  <r>
    <x v="1"/>
    <x v="177"/>
    <s v="Absences après-midi"/>
    <x v="2"/>
    <n v="0.5"/>
    <x v="1"/>
  </r>
  <r>
    <x v="1"/>
    <x v="178"/>
    <s v="Absences matin"/>
    <x v="2"/>
    <n v="0.5"/>
    <x v="1"/>
  </r>
  <r>
    <x v="1"/>
    <x v="178"/>
    <s v="Absences après-midi"/>
    <x v="2"/>
    <n v="0.5"/>
    <x v="1"/>
  </r>
  <r>
    <x v="1"/>
    <x v="179"/>
    <s v="Absences matin"/>
    <x v="2"/>
    <n v="0.5"/>
    <x v="1"/>
  </r>
  <r>
    <x v="1"/>
    <x v="179"/>
    <s v="Absences après-midi"/>
    <x v="2"/>
    <n v="0.5"/>
    <x v="1"/>
  </r>
  <r>
    <x v="1"/>
    <x v="180"/>
    <s v="Absences matin"/>
    <x v="2"/>
    <n v="0.5"/>
    <x v="1"/>
  </r>
  <r>
    <x v="1"/>
    <x v="180"/>
    <s v="Absences après-midi"/>
    <x v="2"/>
    <n v="0.5"/>
    <x v="1"/>
  </r>
  <r>
    <x v="1"/>
    <x v="181"/>
    <s v="Absences matin"/>
    <x v="2"/>
    <n v="0.5"/>
    <x v="1"/>
  </r>
  <r>
    <x v="1"/>
    <x v="181"/>
    <s v="Absences après-midi"/>
    <x v="2"/>
    <n v="0.5"/>
    <x v="1"/>
  </r>
  <r>
    <x v="1"/>
    <x v="182"/>
    <s v="Absences matin"/>
    <x v="2"/>
    <n v="0.5"/>
    <x v="1"/>
  </r>
  <r>
    <x v="1"/>
    <x v="182"/>
    <s v="Absences après-midi"/>
    <x v="2"/>
    <n v="0.5"/>
    <x v="1"/>
  </r>
  <r>
    <x v="1"/>
    <x v="183"/>
    <s v="Absences matin"/>
    <x v="2"/>
    <n v="0.5"/>
    <x v="1"/>
  </r>
  <r>
    <x v="1"/>
    <x v="183"/>
    <s v="Absences après-midi"/>
    <x v="2"/>
    <n v="0.5"/>
    <x v="1"/>
  </r>
  <r>
    <x v="1"/>
    <x v="184"/>
    <s v="Absences matin"/>
    <x v="2"/>
    <n v="0.5"/>
    <x v="1"/>
  </r>
  <r>
    <x v="1"/>
    <x v="184"/>
    <s v="Absences après-midi"/>
    <x v="2"/>
    <n v="0.5"/>
    <x v="1"/>
  </r>
  <r>
    <x v="1"/>
    <x v="185"/>
    <s v="Absences matin"/>
    <x v="2"/>
    <n v="0.5"/>
    <x v="1"/>
  </r>
  <r>
    <x v="1"/>
    <x v="185"/>
    <s v="Absences après-midi"/>
    <x v="2"/>
    <n v="0.5"/>
    <x v="1"/>
  </r>
  <r>
    <x v="1"/>
    <x v="186"/>
    <s v="Absences matin"/>
    <x v="2"/>
    <n v="0.5"/>
    <x v="1"/>
  </r>
  <r>
    <x v="1"/>
    <x v="186"/>
    <s v="Absences après-midi"/>
    <x v="2"/>
    <n v="0.5"/>
    <x v="1"/>
  </r>
  <r>
    <x v="2"/>
    <x v="184"/>
    <s v="Absences matin"/>
    <x v="1"/>
    <n v="0.5"/>
    <x v="0"/>
  </r>
  <r>
    <x v="2"/>
    <x v="184"/>
    <s v="Absences après-midi"/>
    <x v="1"/>
    <n v="0.5"/>
    <x v="0"/>
  </r>
  <r>
    <x v="2"/>
    <x v="185"/>
    <s v="Absences matin"/>
    <x v="1"/>
    <n v="0.5"/>
    <x v="0"/>
  </r>
  <r>
    <x v="2"/>
    <x v="185"/>
    <s v="Absences après-midi"/>
    <x v="1"/>
    <n v="0.5"/>
    <x v="0"/>
  </r>
  <r>
    <x v="3"/>
    <x v="169"/>
    <s v="Absences matin"/>
    <x v="6"/>
    <n v="0.5"/>
    <x v="4"/>
  </r>
  <r>
    <x v="3"/>
    <x v="169"/>
    <s v="Absences après-midi"/>
    <x v="6"/>
    <n v="0.5"/>
    <x v="4"/>
  </r>
  <r>
    <x v="3"/>
    <x v="187"/>
    <s v="Absences matin"/>
    <x v="6"/>
    <n v="0.5"/>
    <x v="4"/>
  </r>
  <r>
    <x v="3"/>
    <x v="187"/>
    <s v="Absences après-midi"/>
    <x v="6"/>
    <n v="0.5"/>
    <x v="4"/>
  </r>
  <r>
    <x v="3"/>
    <x v="188"/>
    <s v="Absences matin"/>
    <x v="6"/>
    <n v="0.5"/>
    <x v="4"/>
  </r>
  <r>
    <x v="3"/>
    <x v="188"/>
    <s v="Absences après-midi"/>
    <x v="6"/>
    <n v="0.5"/>
    <x v="4"/>
  </r>
  <r>
    <x v="3"/>
    <x v="189"/>
    <s v="Absences matin"/>
    <x v="6"/>
    <n v="0.5"/>
    <x v="4"/>
  </r>
  <r>
    <x v="3"/>
    <x v="189"/>
    <s v="Absences après-midi"/>
    <x v="6"/>
    <n v="0.5"/>
    <x v="4"/>
  </r>
  <r>
    <x v="3"/>
    <x v="190"/>
    <s v="Absences matin"/>
    <x v="6"/>
    <n v="0.5"/>
    <x v="4"/>
  </r>
  <r>
    <x v="3"/>
    <x v="190"/>
    <s v="Absences après-midi"/>
    <x v="6"/>
    <n v="0.5"/>
    <x v="4"/>
  </r>
  <r>
    <x v="4"/>
    <x v="169"/>
    <s v="Absences matin"/>
    <x v="1"/>
    <n v="0.5"/>
    <x v="0"/>
  </r>
  <r>
    <x v="4"/>
    <x v="169"/>
    <s v="Absences après-midi"/>
    <x v="1"/>
    <n v="0.5"/>
    <x v="0"/>
  </r>
  <r>
    <x v="4"/>
    <x v="187"/>
    <s v="Absences matin"/>
    <x v="1"/>
    <n v="0.5"/>
    <x v="0"/>
  </r>
  <r>
    <x v="4"/>
    <x v="187"/>
    <s v="Absences après-midi"/>
    <x v="1"/>
    <n v="0.5"/>
    <x v="0"/>
  </r>
  <r>
    <x v="4"/>
    <x v="188"/>
    <s v="Absences matin"/>
    <x v="1"/>
    <n v="0.5"/>
    <x v="0"/>
  </r>
  <r>
    <x v="4"/>
    <x v="188"/>
    <s v="Absences après-midi"/>
    <x v="1"/>
    <n v="0.5"/>
    <x v="0"/>
  </r>
  <r>
    <x v="4"/>
    <x v="189"/>
    <s v="Absences matin"/>
    <x v="1"/>
    <n v="0.5"/>
    <x v="0"/>
  </r>
  <r>
    <x v="4"/>
    <x v="189"/>
    <s v="Absences après-midi"/>
    <x v="1"/>
    <n v="0.5"/>
    <x v="0"/>
  </r>
  <r>
    <x v="4"/>
    <x v="190"/>
    <s v="Absences matin"/>
    <x v="1"/>
    <n v="0.5"/>
    <x v="0"/>
  </r>
  <r>
    <x v="4"/>
    <x v="190"/>
    <s v="Absences après-midi"/>
    <x v="1"/>
    <n v="0.5"/>
    <x v="0"/>
  </r>
  <r>
    <x v="4"/>
    <x v="185"/>
    <s v="Absences matin"/>
    <x v="6"/>
    <n v="0.5"/>
    <x v="4"/>
  </r>
  <r>
    <x v="4"/>
    <x v="185"/>
    <s v="Absences après-midi"/>
    <x v="6"/>
    <n v="0.5"/>
    <x v="4"/>
  </r>
  <r>
    <x v="6"/>
    <x v="179"/>
    <s v="Absences matin"/>
    <x v="6"/>
    <n v="0.5"/>
    <x v="4"/>
  </r>
  <r>
    <x v="6"/>
    <x v="179"/>
    <s v="Absences après-midi"/>
    <x v="6"/>
    <n v="0.5"/>
    <x v="4"/>
  </r>
  <r>
    <x v="10"/>
    <x v="182"/>
    <s v="Absences matin"/>
    <x v="6"/>
    <n v="0.5"/>
    <x v="4"/>
  </r>
  <r>
    <x v="7"/>
    <x v="169"/>
    <s v="Absences matin"/>
    <x v="1"/>
    <n v="0.5"/>
    <x v="0"/>
  </r>
  <r>
    <x v="7"/>
    <x v="169"/>
    <s v="Absences après-midi"/>
    <x v="1"/>
    <n v="0.5"/>
    <x v="0"/>
  </r>
  <r>
    <x v="7"/>
    <x v="187"/>
    <s v="Absences matin"/>
    <x v="1"/>
    <n v="0.5"/>
    <x v="0"/>
  </r>
  <r>
    <x v="7"/>
    <x v="187"/>
    <s v="Absences après-midi"/>
    <x v="1"/>
    <n v="0.5"/>
    <x v="0"/>
  </r>
  <r>
    <x v="7"/>
    <x v="188"/>
    <s v="Absences matin"/>
    <x v="1"/>
    <n v="0.5"/>
    <x v="0"/>
  </r>
  <r>
    <x v="7"/>
    <x v="188"/>
    <s v="Absences après-midi"/>
    <x v="1"/>
    <n v="0.5"/>
    <x v="0"/>
  </r>
  <r>
    <x v="7"/>
    <x v="189"/>
    <s v="Absences matin"/>
    <x v="1"/>
    <n v="0.5"/>
    <x v="0"/>
  </r>
  <r>
    <x v="7"/>
    <x v="189"/>
    <s v="Absences après-midi"/>
    <x v="1"/>
    <n v="0.5"/>
    <x v="0"/>
  </r>
  <r>
    <x v="7"/>
    <x v="190"/>
    <s v="Absences matin"/>
    <x v="1"/>
    <n v="0.5"/>
    <x v="0"/>
  </r>
  <r>
    <x v="7"/>
    <x v="190"/>
    <s v="Absences après-midi"/>
    <x v="1"/>
    <n v="0.5"/>
    <x v="0"/>
  </r>
  <r>
    <x v="7"/>
    <x v="170"/>
    <s v="Absences matin"/>
    <x v="1"/>
    <n v="0.5"/>
    <x v="0"/>
  </r>
  <r>
    <x v="7"/>
    <x v="170"/>
    <s v="Absences après-midi"/>
    <x v="1"/>
    <n v="0.5"/>
    <x v="0"/>
  </r>
  <r>
    <x v="7"/>
    <x v="171"/>
    <s v="Absences matin"/>
    <x v="1"/>
    <n v="0.5"/>
    <x v="0"/>
  </r>
  <r>
    <x v="7"/>
    <x v="171"/>
    <s v="Absences après-midi"/>
    <x v="1"/>
    <n v="0.5"/>
    <x v="0"/>
  </r>
  <r>
    <x v="7"/>
    <x v="172"/>
    <s v="Absences matin"/>
    <x v="1"/>
    <n v="0.5"/>
    <x v="0"/>
  </r>
  <r>
    <x v="7"/>
    <x v="172"/>
    <s v="Absences après-midi"/>
    <x v="1"/>
    <n v="0.5"/>
    <x v="0"/>
  </r>
  <r>
    <x v="7"/>
    <x v="173"/>
    <s v="Absences matin"/>
    <x v="1"/>
    <n v="0.5"/>
    <x v="0"/>
  </r>
  <r>
    <x v="7"/>
    <x v="173"/>
    <s v="Absences après-midi"/>
    <x v="1"/>
    <n v="0.5"/>
    <x v="0"/>
  </r>
  <r>
    <x v="7"/>
    <x v="174"/>
    <s v="Absences matin"/>
    <x v="1"/>
    <n v="0.5"/>
    <x v="0"/>
  </r>
  <r>
    <x v="7"/>
    <x v="174"/>
    <s v="Absences après-midi"/>
    <x v="1"/>
    <n v="0.5"/>
    <x v="0"/>
  </r>
  <r>
    <x v="11"/>
    <x v="191"/>
    <s v="Absences matin"/>
    <x v="1"/>
    <n v="0.5"/>
    <x v="0"/>
  </r>
  <r>
    <x v="11"/>
    <x v="191"/>
    <s v="Absences après-midi"/>
    <x v="1"/>
    <n v="0.5"/>
    <x v="0"/>
  </r>
  <r>
    <x v="11"/>
    <x v="169"/>
    <s v="Absences matin"/>
    <x v="6"/>
    <n v="0.5"/>
    <x v="4"/>
  </r>
  <r>
    <x v="11"/>
    <x v="169"/>
    <s v="Absences après-midi"/>
    <x v="6"/>
    <n v="0.5"/>
    <x v="4"/>
  </r>
  <r>
    <x v="11"/>
    <x v="170"/>
    <s v="Absences matin"/>
    <x v="1"/>
    <n v="0.5"/>
    <x v="0"/>
  </r>
  <r>
    <x v="11"/>
    <x v="170"/>
    <s v="Absences après-midi"/>
    <x v="1"/>
    <n v="0.5"/>
    <x v="0"/>
  </r>
  <r>
    <x v="8"/>
    <x v="169"/>
    <s v="Absences matin"/>
    <x v="1"/>
    <n v="0.5"/>
    <x v="0"/>
  </r>
  <r>
    <x v="8"/>
    <x v="169"/>
    <s v="Absences après-midi"/>
    <x v="1"/>
    <n v="0.5"/>
    <x v="0"/>
  </r>
  <r>
    <x v="8"/>
    <x v="190"/>
    <s v="Absences matin"/>
    <x v="1"/>
    <n v="0.5"/>
    <x v="0"/>
  </r>
  <r>
    <x v="8"/>
    <x v="190"/>
    <s v="Absences après-midi"/>
    <x v="1"/>
    <n v="0.5"/>
    <x v="0"/>
  </r>
  <r>
    <x v="8"/>
    <x v="192"/>
    <s v="Absences matin"/>
    <x v="1"/>
    <n v="0.5"/>
    <x v="0"/>
  </r>
  <r>
    <x v="8"/>
    <x v="192"/>
    <s v="Absences après-midi"/>
    <x v="1"/>
    <n v="0.5"/>
    <x v="0"/>
  </r>
  <r>
    <x v="8"/>
    <x v="193"/>
    <s v="Absences matin"/>
    <x v="1"/>
    <n v="0.5"/>
    <x v="0"/>
  </r>
  <r>
    <x v="8"/>
    <x v="193"/>
    <s v="Absences après-midi"/>
    <x v="1"/>
    <n v="0.5"/>
    <x v="0"/>
  </r>
  <r>
    <x v="8"/>
    <x v="170"/>
    <s v="Absences matin"/>
    <x v="1"/>
    <n v="0.5"/>
    <x v="0"/>
  </r>
  <r>
    <x v="8"/>
    <x v="170"/>
    <s v="Absences après-midi"/>
    <x v="1"/>
    <n v="0.5"/>
    <x v="0"/>
  </r>
  <r>
    <x v="1"/>
    <x v="194"/>
    <s v="Absences matin"/>
    <x v="2"/>
    <n v="0.5"/>
    <x v="1"/>
  </r>
  <r>
    <x v="1"/>
    <x v="194"/>
    <s v="Absences après-midi"/>
    <x v="2"/>
    <n v="0.5"/>
    <x v="1"/>
  </r>
  <r>
    <x v="1"/>
    <x v="195"/>
    <s v="Absences matin"/>
    <x v="2"/>
    <n v="0.5"/>
    <x v="1"/>
  </r>
  <r>
    <x v="1"/>
    <x v="195"/>
    <s v="Absences après-midi"/>
    <x v="2"/>
    <n v="0.5"/>
    <x v="1"/>
  </r>
  <r>
    <x v="1"/>
    <x v="196"/>
    <s v="Absences matin"/>
    <x v="2"/>
    <n v="0.5"/>
    <x v="1"/>
  </r>
  <r>
    <x v="1"/>
    <x v="196"/>
    <s v="Absences après-midi"/>
    <x v="2"/>
    <n v="0.5"/>
    <x v="1"/>
  </r>
  <r>
    <x v="2"/>
    <x v="197"/>
    <s v="Absences après-midi"/>
    <x v="6"/>
    <n v="0.5"/>
    <x v="4"/>
  </r>
  <r>
    <x v="3"/>
    <x v="198"/>
    <s v="Absences matin"/>
    <x v="6"/>
    <n v="0.5"/>
    <x v="4"/>
  </r>
  <r>
    <x v="3"/>
    <x v="199"/>
    <s v="Absences matin"/>
    <x v="6"/>
    <n v="0.5"/>
    <x v="4"/>
  </r>
  <r>
    <x v="6"/>
    <x v="200"/>
    <s v="Absences matin"/>
    <x v="4"/>
    <n v="0.5"/>
    <x v="3"/>
  </r>
  <r>
    <x v="6"/>
    <x v="200"/>
    <s v="Absences après-midi"/>
    <x v="4"/>
    <n v="0.5"/>
    <x v="3"/>
  </r>
  <r>
    <x v="6"/>
    <x v="201"/>
    <s v="Absences matin"/>
    <x v="4"/>
    <n v="0.5"/>
    <x v="3"/>
  </r>
  <r>
    <x v="6"/>
    <x v="201"/>
    <s v="Absences après-midi"/>
    <x v="4"/>
    <n v="0.5"/>
    <x v="3"/>
  </r>
  <r>
    <x v="6"/>
    <x v="202"/>
    <s v="Absences matin"/>
    <x v="4"/>
    <n v="0.5"/>
    <x v="3"/>
  </r>
  <r>
    <x v="6"/>
    <x v="202"/>
    <s v="Absences après-midi"/>
    <x v="4"/>
    <n v="0.5"/>
    <x v="3"/>
  </r>
  <r>
    <x v="6"/>
    <x v="199"/>
    <s v="Absences matin"/>
    <x v="4"/>
    <n v="0.5"/>
    <x v="3"/>
  </r>
  <r>
    <x v="6"/>
    <x v="199"/>
    <s v="Absences après-midi"/>
    <x v="4"/>
    <n v="0.5"/>
    <x v="3"/>
  </r>
  <r>
    <x v="6"/>
    <x v="203"/>
    <s v="Absences matin"/>
    <x v="4"/>
    <n v="0.5"/>
    <x v="3"/>
  </r>
  <r>
    <x v="6"/>
    <x v="203"/>
    <s v="Absences après-midi"/>
    <x v="4"/>
    <n v="0.5"/>
    <x v="3"/>
  </r>
  <r>
    <x v="6"/>
    <x v="204"/>
    <s v="Absences matin"/>
    <x v="4"/>
    <n v="0.5"/>
    <x v="3"/>
  </r>
  <r>
    <x v="6"/>
    <x v="204"/>
    <s v="Absences après-midi"/>
    <x v="4"/>
    <n v="0.5"/>
    <x v="3"/>
  </r>
  <r>
    <x v="6"/>
    <x v="205"/>
    <s v="Absences matin"/>
    <x v="4"/>
    <n v="0.5"/>
    <x v="3"/>
  </r>
  <r>
    <x v="6"/>
    <x v="205"/>
    <s v="Absences après-midi"/>
    <x v="4"/>
    <n v="0.5"/>
    <x v="3"/>
  </r>
  <r>
    <x v="6"/>
    <x v="197"/>
    <s v="Absences matin"/>
    <x v="4"/>
    <n v="0.5"/>
    <x v="3"/>
  </r>
  <r>
    <x v="6"/>
    <x v="197"/>
    <s v="Absences après-midi"/>
    <x v="4"/>
    <n v="0.5"/>
    <x v="3"/>
  </r>
  <r>
    <x v="9"/>
    <x v="202"/>
    <s v="Absences matin"/>
    <x v="11"/>
    <n v="0.5"/>
    <x v="7"/>
  </r>
  <r>
    <x v="9"/>
    <x v="202"/>
    <s v="Absences après-midi"/>
    <x v="11"/>
    <n v="0.5"/>
    <x v="7"/>
  </r>
  <r>
    <x v="9"/>
    <x v="197"/>
    <s v="Absences matin"/>
    <x v="6"/>
    <n v="0.5"/>
    <x v="4"/>
  </r>
  <r>
    <x v="9"/>
    <x v="197"/>
    <s v="Absences après-midi"/>
    <x v="6"/>
    <n v="0.5"/>
    <x v="4"/>
  </r>
  <r>
    <x v="9"/>
    <x v="206"/>
    <s v="Absences matin"/>
    <x v="11"/>
    <n v="0.5"/>
    <x v="7"/>
  </r>
  <r>
    <x v="9"/>
    <x v="206"/>
    <s v="Absences après-midi"/>
    <x v="11"/>
    <n v="0.5"/>
    <x v="7"/>
  </r>
  <r>
    <x v="9"/>
    <x v="207"/>
    <s v="Absences matin"/>
    <x v="6"/>
    <n v="0.5"/>
    <x v="4"/>
  </r>
  <r>
    <x v="9"/>
    <x v="207"/>
    <s v="Absences après-midi"/>
    <x v="6"/>
    <n v="0.5"/>
    <x v="4"/>
  </r>
  <r>
    <x v="10"/>
    <x v="208"/>
    <s v="Absences matin"/>
    <x v="6"/>
    <n v="0.5"/>
    <x v="4"/>
  </r>
  <r>
    <x v="10"/>
    <x v="208"/>
    <s v="Absences après-midi"/>
    <x v="6"/>
    <n v="0.5"/>
    <x v="4"/>
  </r>
  <r>
    <x v="10"/>
    <x v="209"/>
    <s v="Absences matin"/>
    <x v="1"/>
    <n v="0.5"/>
    <x v="0"/>
  </r>
  <r>
    <x v="10"/>
    <x v="209"/>
    <s v="Absences après-midi"/>
    <x v="1"/>
    <n v="0.5"/>
    <x v="0"/>
  </r>
  <r>
    <x v="10"/>
    <x v="210"/>
    <s v="Absences matin"/>
    <x v="1"/>
    <n v="0.5"/>
    <x v="0"/>
  </r>
  <r>
    <x v="10"/>
    <x v="210"/>
    <s v="Absences après-midi"/>
    <x v="1"/>
    <n v="0.5"/>
    <x v="0"/>
  </r>
  <r>
    <x v="10"/>
    <x v="211"/>
    <s v="Absences matin"/>
    <x v="1"/>
    <n v="0.5"/>
    <x v="0"/>
  </r>
  <r>
    <x v="10"/>
    <x v="211"/>
    <s v="Absences après-midi"/>
    <x v="1"/>
    <n v="0.5"/>
    <x v="0"/>
  </r>
  <r>
    <x v="10"/>
    <x v="207"/>
    <s v="Absences matin"/>
    <x v="1"/>
    <n v="0.5"/>
    <x v="0"/>
  </r>
  <r>
    <x v="10"/>
    <x v="207"/>
    <s v="Absences après-midi"/>
    <x v="1"/>
    <n v="0.5"/>
    <x v="0"/>
  </r>
  <r>
    <x v="11"/>
    <x v="194"/>
    <s v="Absences matin"/>
    <x v="1"/>
    <n v="0.5"/>
    <x v="0"/>
  </r>
  <r>
    <x v="11"/>
    <x v="194"/>
    <s v="Absences après-midi"/>
    <x v="1"/>
    <n v="0.5"/>
    <x v="0"/>
  </r>
  <r>
    <x v="11"/>
    <x v="195"/>
    <s v="Absences matin"/>
    <x v="6"/>
    <n v="0.5"/>
    <x v="4"/>
  </r>
  <r>
    <x v="11"/>
    <x v="195"/>
    <s v="Absences après-midi"/>
    <x v="6"/>
    <n v="0.5"/>
    <x v="4"/>
  </r>
  <r>
    <x v="11"/>
    <x v="201"/>
    <s v="Absences matin"/>
    <x v="1"/>
    <n v="0.5"/>
    <x v="0"/>
  </r>
  <r>
    <x v="11"/>
    <x v="201"/>
    <s v="Absences après-midi"/>
    <x v="1"/>
    <n v="0.5"/>
    <x v="0"/>
  </r>
  <r>
    <x v="8"/>
    <x v="195"/>
    <s v="Absences matin"/>
    <x v="1"/>
    <n v="0.5"/>
    <x v="0"/>
  </r>
  <r>
    <x v="8"/>
    <x v="195"/>
    <s v="Absences après-midi"/>
    <x v="1"/>
    <n v="0.5"/>
    <x v="0"/>
  </r>
  <r>
    <x v="8"/>
    <x v="198"/>
    <s v="Absences matin"/>
    <x v="1"/>
    <n v="0.5"/>
    <x v="0"/>
  </r>
  <r>
    <x v="8"/>
    <x v="198"/>
    <s v="Absences après-midi"/>
    <x v="1"/>
    <n v="0.5"/>
    <x v="0"/>
  </r>
  <r>
    <x v="8"/>
    <x v="212"/>
    <s v="Absences matin"/>
    <x v="1"/>
    <n v="0.5"/>
    <x v="0"/>
  </r>
  <r>
    <x v="8"/>
    <x v="212"/>
    <s v="Absences après-midi"/>
    <x v="1"/>
    <n v="0.5"/>
    <x v="0"/>
  </r>
  <r>
    <x v="8"/>
    <x v="200"/>
    <s v="Absences matin"/>
    <x v="1"/>
    <n v="0.5"/>
    <x v="0"/>
  </r>
  <r>
    <x v="8"/>
    <x v="200"/>
    <s v="Absences après-midi"/>
    <x v="1"/>
    <n v="0.5"/>
    <x v="0"/>
  </r>
  <r>
    <x v="8"/>
    <x v="201"/>
    <s v="Absences matin"/>
    <x v="1"/>
    <n v="0.5"/>
    <x v="0"/>
  </r>
  <r>
    <x v="8"/>
    <x v="201"/>
    <s v="Absences après-midi"/>
    <x v="1"/>
    <n v="0.5"/>
    <x v="0"/>
  </r>
  <r>
    <x v="12"/>
    <x v="213"/>
    <s v="Absences matin"/>
    <x v="1"/>
    <n v="0.5"/>
    <x v="0"/>
  </r>
  <r>
    <x v="12"/>
    <x v="213"/>
    <s v="Absences après-midi"/>
    <x v="1"/>
    <n v="0.5"/>
    <x v="0"/>
  </r>
  <r>
    <x v="12"/>
    <x v="214"/>
    <s v="Absences matin"/>
    <x v="1"/>
    <n v="0.5"/>
    <x v="0"/>
  </r>
  <r>
    <x v="12"/>
    <x v="214"/>
    <s v="Absences après-midi"/>
    <x v="1"/>
    <n v="0.5"/>
    <x v="0"/>
  </r>
  <r>
    <x v="12"/>
    <x v="215"/>
    <s v="Absences matin"/>
    <x v="1"/>
    <n v="0.5"/>
    <x v="0"/>
  </r>
  <r>
    <x v="12"/>
    <x v="215"/>
    <s v="Absences après-midi"/>
    <x v="1"/>
    <n v="0.5"/>
    <x v="0"/>
  </r>
  <r>
    <x v="12"/>
    <x v="216"/>
    <s v="Absences matin"/>
    <x v="1"/>
    <n v="0.5"/>
    <x v="0"/>
  </r>
  <r>
    <x v="12"/>
    <x v="216"/>
    <s v="Absences après-midi"/>
    <x v="1"/>
    <n v="0.5"/>
    <x v="0"/>
  </r>
  <r>
    <x v="12"/>
    <x v="217"/>
    <s v="Absences matin"/>
    <x v="1"/>
    <n v="0.5"/>
    <x v="0"/>
  </r>
  <r>
    <x v="12"/>
    <x v="217"/>
    <s v="Absences après-midi"/>
    <x v="1"/>
    <n v="0.5"/>
    <x v="0"/>
  </r>
  <r>
    <x v="0"/>
    <x v="207"/>
    <s v="Absences matin"/>
    <x v="6"/>
    <n v="0.5"/>
    <x v="4"/>
  </r>
  <r>
    <x v="0"/>
    <x v="207"/>
    <s v="Absences après-midi"/>
    <x v="6"/>
    <n v="0.5"/>
    <x v="4"/>
  </r>
  <r>
    <x v="0"/>
    <x v="213"/>
    <s v="Absences matin"/>
    <x v="6"/>
    <n v="0.5"/>
    <x v="4"/>
  </r>
  <r>
    <x v="0"/>
    <x v="213"/>
    <s v="Absences après-midi"/>
    <x v="6"/>
    <n v="0.5"/>
    <x v="4"/>
  </r>
  <r>
    <x v="0"/>
    <x v="218"/>
    <s v="Absences matin"/>
    <x v="6"/>
    <n v="0.5"/>
    <x v="4"/>
  </r>
  <r>
    <x v="0"/>
    <x v="218"/>
    <s v="Absences après-midi"/>
    <x v="6"/>
    <n v="0.5"/>
    <x v="4"/>
  </r>
  <r>
    <x v="0"/>
    <x v="219"/>
    <s v="Absences matin"/>
    <x v="6"/>
    <n v="0.5"/>
    <x v="4"/>
  </r>
  <r>
    <x v="0"/>
    <x v="219"/>
    <s v="Absences après-midi"/>
    <x v="6"/>
    <n v="0.5"/>
    <x v="4"/>
  </r>
  <r>
    <x v="4"/>
    <x v="220"/>
    <s v="Absences matin"/>
    <x v="6"/>
    <n v="0.5"/>
    <x v="4"/>
  </r>
  <r>
    <x v="4"/>
    <x v="220"/>
    <s v="Absences après-midi"/>
    <x v="6"/>
    <n v="0.5"/>
    <x v="4"/>
  </r>
  <r>
    <x v="4"/>
    <x v="221"/>
    <s v="Absences matin"/>
    <x v="6"/>
    <n v="0.5"/>
    <x v="4"/>
  </r>
  <r>
    <x v="4"/>
    <x v="221"/>
    <s v="Absences après-midi"/>
    <x v="6"/>
    <n v="0.5"/>
    <x v="4"/>
  </r>
  <r>
    <x v="4"/>
    <x v="218"/>
    <s v="Absences matin"/>
    <x v="6"/>
    <n v="0.5"/>
    <x v="4"/>
  </r>
  <r>
    <x v="4"/>
    <x v="218"/>
    <s v="Absences après-midi"/>
    <x v="6"/>
    <n v="0.5"/>
    <x v="4"/>
  </r>
  <r>
    <x v="4"/>
    <x v="219"/>
    <s v="Absences matin"/>
    <x v="6"/>
    <n v="0.5"/>
    <x v="4"/>
  </r>
  <r>
    <x v="4"/>
    <x v="219"/>
    <s v="Absences après-midi"/>
    <x v="6"/>
    <n v="0.5"/>
    <x v="4"/>
  </r>
  <r>
    <x v="5"/>
    <x v="216"/>
    <s v="Absences matin"/>
    <x v="8"/>
    <n v="0.5"/>
    <x v="6"/>
  </r>
  <r>
    <x v="5"/>
    <x v="216"/>
    <s v="Absences après-midi"/>
    <x v="8"/>
    <n v="0.5"/>
    <x v="6"/>
  </r>
  <r>
    <x v="5"/>
    <x v="217"/>
    <s v="Absences matin"/>
    <x v="1"/>
    <n v="0.5"/>
    <x v="0"/>
  </r>
  <r>
    <x v="5"/>
    <x v="217"/>
    <s v="Absences après-midi"/>
    <x v="1"/>
    <n v="0.5"/>
    <x v="0"/>
  </r>
  <r>
    <x v="6"/>
    <x v="220"/>
    <s v="Absences matin"/>
    <x v="6"/>
    <n v="0.5"/>
    <x v="4"/>
  </r>
  <r>
    <x v="6"/>
    <x v="220"/>
    <s v="Absences après-midi"/>
    <x v="6"/>
    <n v="0.5"/>
    <x v="4"/>
  </r>
  <r>
    <x v="6"/>
    <x v="221"/>
    <s v="Absences matin"/>
    <x v="6"/>
    <n v="0.5"/>
    <x v="4"/>
  </r>
  <r>
    <x v="6"/>
    <x v="221"/>
    <s v="Absences après-midi"/>
    <x v="12"/>
    <n v="0.5"/>
    <x v="0"/>
  </r>
  <r>
    <x v="9"/>
    <x v="217"/>
    <s v="Absences matin"/>
    <x v="11"/>
    <n v="0.5"/>
    <x v="7"/>
  </r>
  <r>
    <x v="9"/>
    <x v="217"/>
    <s v="Absences après-midi"/>
    <x v="11"/>
    <n v="0.5"/>
    <x v="7"/>
  </r>
  <r>
    <x v="9"/>
    <x v="222"/>
    <s v="Absences matin"/>
    <x v="6"/>
    <n v="0.5"/>
    <x v="4"/>
  </r>
  <r>
    <x v="9"/>
    <x v="222"/>
    <s v="Absences après-midi"/>
    <x v="6"/>
    <n v="0.5"/>
    <x v="4"/>
  </r>
  <r>
    <x v="9"/>
    <x v="219"/>
    <s v="Absences matin"/>
    <x v="11"/>
    <n v="0.5"/>
    <x v="7"/>
  </r>
  <r>
    <x v="9"/>
    <x v="219"/>
    <s v="Absences après-midi"/>
    <x v="11"/>
    <n v="0.5"/>
    <x v="7"/>
  </r>
  <r>
    <x v="9"/>
    <x v="223"/>
    <s v="Absences matin"/>
    <x v="1"/>
    <n v="0.5"/>
    <x v="0"/>
  </r>
  <r>
    <x v="9"/>
    <x v="223"/>
    <s v="Absences après-midi"/>
    <x v="1"/>
    <n v="0.5"/>
    <x v="0"/>
  </r>
  <r>
    <x v="10"/>
    <x v="207"/>
    <s v="Absences matin"/>
    <x v="6"/>
    <n v="0.5"/>
    <x v="4"/>
  </r>
  <r>
    <x v="10"/>
    <x v="207"/>
    <s v="Absences après-midi"/>
    <x v="6"/>
    <n v="0.5"/>
    <x v="4"/>
  </r>
  <r>
    <x v="7"/>
    <x v="224"/>
    <s v="Absences matin"/>
    <x v="6"/>
    <n v="0.5"/>
    <x v="4"/>
  </r>
  <r>
    <x v="7"/>
    <x v="224"/>
    <s v="Absences après-midi"/>
    <x v="6"/>
    <n v="0.5"/>
    <x v="4"/>
  </r>
  <r>
    <x v="7"/>
    <x v="222"/>
    <s v="Absences matin"/>
    <x v="6"/>
    <n v="0.5"/>
    <x v="4"/>
  </r>
  <r>
    <x v="7"/>
    <x v="222"/>
    <s v="Absences après-midi"/>
    <x v="6"/>
    <n v="0.5"/>
    <x v="4"/>
  </r>
  <r>
    <x v="7"/>
    <x v="220"/>
    <s v="Absences matin"/>
    <x v="6"/>
    <n v="0.5"/>
    <x v="4"/>
  </r>
  <r>
    <x v="7"/>
    <x v="220"/>
    <s v="Absences après-midi"/>
    <x v="6"/>
    <n v="0.5"/>
    <x v="4"/>
  </r>
  <r>
    <x v="7"/>
    <x v="221"/>
    <s v="Absences matin"/>
    <x v="6"/>
    <n v="0.5"/>
    <x v="4"/>
  </r>
  <r>
    <x v="7"/>
    <x v="221"/>
    <s v="Absences après-midi"/>
    <x v="6"/>
    <n v="0.5"/>
    <x v="4"/>
  </r>
  <r>
    <x v="7"/>
    <x v="218"/>
    <s v="Absences matin"/>
    <x v="6"/>
    <n v="0.5"/>
    <x v="4"/>
  </r>
  <r>
    <x v="7"/>
    <x v="218"/>
    <s v="Absences après-midi"/>
    <x v="6"/>
    <n v="0.5"/>
    <x v="4"/>
  </r>
  <r>
    <x v="7"/>
    <x v="219"/>
    <s v="Absences matin"/>
    <x v="6"/>
    <n v="0.5"/>
    <x v="4"/>
  </r>
  <r>
    <x v="7"/>
    <x v="219"/>
    <s v="Absences après-midi"/>
    <x v="6"/>
    <n v="0.5"/>
    <x v="4"/>
  </r>
  <r>
    <x v="11"/>
    <x v="207"/>
    <s v="Absences matin"/>
    <x v="1"/>
    <n v="0.5"/>
    <x v="0"/>
  </r>
  <r>
    <x v="11"/>
    <x v="207"/>
    <s v="Absences après-midi"/>
    <x v="1"/>
    <n v="0.5"/>
    <x v="0"/>
  </r>
  <r>
    <x v="11"/>
    <x v="225"/>
    <s v="Absences matin"/>
    <x v="6"/>
    <n v="0.5"/>
    <x v="4"/>
  </r>
  <r>
    <x v="11"/>
    <x v="225"/>
    <s v="Absences après-midi"/>
    <x v="6"/>
    <n v="0.5"/>
    <x v="4"/>
  </r>
  <r>
    <x v="11"/>
    <x v="226"/>
    <s v="Absences matin"/>
    <x v="1"/>
    <n v="0.5"/>
    <x v="0"/>
  </r>
  <r>
    <x v="11"/>
    <x v="226"/>
    <s v="Absences après-midi"/>
    <x v="1"/>
    <n v="0.5"/>
    <x v="0"/>
  </r>
  <r>
    <x v="8"/>
    <x v="225"/>
    <s v="Absences matin"/>
    <x v="1"/>
    <n v="0.5"/>
    <x v="0"/>
  </r>
  <r>
    <x v="8"/>
    <x v="225"/>
    <s v="Absences après-midi"/>
    <x v="1"/>
    <n v="0.5"/>
    <x v="0"/>
  </r>
  <r>
    <x v="8"/>
    <x v="215"/>
    <s v="Absences matin"/>
    <x v="1"/>
    <n v="0.5"/>
    <x v="0"/>
  </r>
  <r>
    <x v="8"/>
    <x v="215"/>
    <s v="Absences après-midi"/>
    <x v="1"/>
    <n v="0.5"/>
    <x v="0"/>
  </r>
  <r>
    <x v="8"/>
    <x v="216"/>
    <s v="Absences matin"/>
    <x v="1"/>
    <n v="0.5"/>
    <x v="0"/>
  </r>
  <r>
    <x v="8"/>
    <x v="216"/>
    <s v="Absences après-midi"/>
    <x v="1"/>
    <n v="0.5"/>
    <x v="0"/>
  </r>
  <r>
    <x v="8"/>
    <x v="217"/>
    <s v="Absences matin"/>
    <x v="1"/>
    <n v="0.5"/>
    <x v="0"/>
  </r>
  <r>
    <x v="8"/>
    <x v="217"/>
    <s v="Absences après-midi"/>
    <x v="1"/>
    <n v="0.5"/>
    <x v="0"/>
  </r>
  <r>
    <x v="8"/>
    <x v="226"/>
    <s v="Absences matin"/>
    <x v="1"/>
    <n v="0.5"/>
    <x v="0"/>
  </r>
  <r>
    <x v="8"/>
    <x v="226"/>
    <s v="Absences après-midi"/>
    <x v="1"/>
    <n v="0.5"/>
    <x v="0"/>
  </r>
  <r>
    <x v="12"/>
    <x v="227"/>
    <s v="Absences matin"/>
    <x v="1"/>
    <n v="0.5"/>
    <x v="0"/>
  </r>
  <r>
    <x v="12"/>
    <x v="227"/>
    <s v="Absences après-midi"/>
    <x v="1"/>
    <n v="0.5"/>
    <x v="0"/>
  </r>
  <r>
    <x v="12"/>
    <x v="228"/>
    <s v="Absences matin"/>
    <x v="6"/>
    <n v="0.5"/>
    <x v="4"/>
  </r>
  <r>
    <x v="12"/>
    <x v="228"/>
    <s v="Absences après-midi"/>
    <x v="6"/>
    <n v="0.5"/>
    <x v="4"/>
  </r>
  <r>
    <x v="0"/>
    <x v="229"/>
    <s v="Absences matin"/>
    <x v="1"/>
    <n v="0.5"/>
    <x v="0"/>
  </r>
  <r>
    <x v="0"/>
    <x v="229"/>
    <s v="Absences après-midi"/>
    <x v="1"/>
    <n v="0.5"/>
    <x v="0"/>
  </r>
  <r>
    <x v="2"/>
    <x v="227"/>
    <s v="Absences matin"/>
    <x v="1"/>
    <n v="0.5"/>
    <x v="0"/>
  </r>
  <r>
    <x v="2"/>
    <x v="227"/>
    <s v="Absences après-midi"/>
    <x v="1"/>
    <n v="0.5"/>
    <x v="0"/>
  </r>
  <r>
    <x v="2"/>
    <x v="228"/>
    <s v="Absences matin"/>
    <x v="1"/>
    <n v="0.5"/>
    <x v="0"/>
  </r>
  <r>
    <x v="2"/>
    <x v="228"/>
    <s v="Absences après-midi"/>
    <x v="1"/>
    <n v="0.5"/>
    <x v="0"/>
  </r>
  <r>
    <x v="4"/>
    <x v="230"/>
    <s v="Absences matin"/>
    <x v="6"/>
    <n v="0.5"/>
    <x v="4"/>
  </r>
  <r>
    <x v="4"/>
    <x v="230"/>
    <s v="Absences après-midi"/>
    <x v="6"/>
    <n v="0.5"/>
    <x v="4"/>
  </r>
  <r>
    <x v="9"/>
    <x v="231"/>
    <s v="Absences matin"/>
    <x v="11"/>
    <n v="0.5"/>
    <x v="7"/>
  </r>
  <r>
    <x v="9"/>
    <x v="231"/>
    <s v="Absences après-midi"/>
    <x v="11"/>
    <n v="0.5"/>
    <x v="7"/>
  </r>
  <r>
    <x v="9"/>
    <x v="232"/>
    <s v="Absences matin"/>
    <x v="1"/>
    <n v="0.5"/>
    <x v="0"/>
  </r>
  <r>
    <x v="9"/>
    <x v="232"/>
    <s v="Absences après-midi"/>
    <x v="1"/>
    <n v="0.5"/>
    <x v="0"/>
  </r>
  <r>
    <x v="9"/>
    <x v="229"/>
    <s v="Absences matin"/>
    <x v="11"/>
    <n v="0.5"/>
    <x v="7"/>
  </r>
  <r>
    <x v="9"/>
    <x v="229"/>
    <s v="Absences après-midi"/>
    <x v="11"/>
    <n v="0.5"/>
    <x v="7"/>
  </r>
  <r>
    <x v="9"/>
    <x v="233"/>
    <s v="Absences matin"/>
    <x v="1"/>
    <n v="0.5"/>
    <x v="0"/>
  </r>
  <r>
    <x v="9"/>
    <x v="233"/>
    <s v="Absences après-midi"/>
    <x v="1"/>
    <n v="0.5"/>
    <x v="0"/>
  </r>
  <r>
    <x v="11"/>
    <x v="234"/>
    <s v="Absences matin"/>
    <x v="1"/>
    <n v="0.5"/>
    <x v="0"/>
  </r>
  <r>
    <x v="11"/>
    <x v="234"/>
    <s v="Absences après-midi"/>
    <x v="1"/>
    <n v="0.5"/>
    <x v="0"/>
  </r>
  <r>
    <x v="11"/>
    <x v="230"/>
    <s v="Absences matin"/>
    <x v="6"/>
    <n v="0.5"/>
    <x v="4"/>
  </r>
  <r>
    <x v="11"/>
    <x v="230"/>
    <s v="Absences après-midi"/>
    <x v="6"/>
    <n v="0.5"/>
    <x v="4"/>
  </r>
  <r>
    <x v="11"/>
    <x v="235"/>
    <s v="Absences matin"/>
    <x v="1"/>
    <n v="0.5"/>
    <x v="0"/>
  </r>
  <r>
    <x v="11"/>
    <x v="235"/>
    <s v="Absences après-midi"/>
    <x v="1"/>
    <n v="0.5"/>
    <x v="0"/>
  </r>
  <r>
    <x v="8"/>
    <x v="230"/>
    <s v="Absences matin"/>
    <x v="1"/>
    <n v="0.5"/>
    <x v="0"/>
  </r>
  <r>
    <x v="8"/>
    <x v="230"/>
    <s v="Absences après-midi"/>
    <x v="1"/>
    <n v="0.5"/>
    <x v="0"/>
  </r>
  <r>
    <x v="8"/>
    <x v="236"/>
    <s v="Absences matin"/>
    <x v="1"/>
    <n v="0.5"/>
    <x v="0"/>
  </r>
  <r>
    <x v="8"/>
    <x v="236"/>
    <s v="Absences après-midi"/>
    <x v="1"/>
    <n v="0.5"/>
    <x v="0"/>
  </r>
  <r>
    <x v="8"/>
    <x v="237"/>
    <s v="Absences matin"/>
    <x v="1"/>
    <n v="0.5"/>
    <x v="0"/>
  </r>
  <r>
    <x v="8"/>
    <x v="237"/>
    <s v="Absences après-midi"/>
    <x v="1"/>
    <n v="0.5"/>
    <x v="0"/>
  </r>
  <r>
    <x v="8"/>
    <x v="238"/>
    <s v="Absences matin"/>
    <x v="1"/>
    <n v="0.5"/>
    <x v="0"/>
  </r>
  <r>
    <x v="8"/>
    <x v="238"/>
    <s v="Absences après-midi"/>
    <x v="1"/>
    <n v="0.5"/>
    <x v="0"/>
  </r>
  <r>
    <x v="8"/>
    <x v="235"/>
    <s v="Absences matin"/>
    <x v="1"/>
    <n v="0.5"/>
    <x v="0"/>
  </r>
  <r>
    <x v="8"/>
    <x v="235"/>
    <s v="Absences après-midi"/>
    <x v="1"/>
    <n v="0.5"/>
    <x v="0"/>
  </r>
  <r>
    <x v="12"/>
    <x v="239"/>
    <s v="Absences matin"/>
    <x v="6"/>
    <n v="0.5"/>
    <x v="4"/>
  </r>
  <r>
    <x v="12"/>
    <x v="239"/>
    <s v="Absences après-midi"/>
    <x v="6"/>
    <n v="0.5"/>
    <x v="4"/>
  </r>
  <r>
    <x v="12"/>
    <x v="240"/>
    <s v="Absences matin"/>
    <x v="6"/>
    <n v="0.5"/>
    <x v="4"/>
  </r>
  <r>
    <x v="12"/>
    <x v="240"/>
    <s v="Absences après-midi"/>
    <x v="6"/>
    <n v="0.5"/>
    <x v="4"/>
  </r>
  <r>
    <x v="0"/>
    <x v="240"/>
    <s v="Absences matin"/>
    <x v="6"/>
    <n v="0.5"/>
    <x v="4"/>
  </r>
  <r>
    <x v="0"/>
    <x v="240"/>
    <s v="Absences après-midi"/>
    <x v="6"/>
    <n v="0.5"/>
    <x v="4"/>
  </r>
  <r>
    <x v="0"/>
    <x v="241"/>
    <s v="Absences matin"/>
    <x v="1"/>
    <n v="0.5"/>
    <x v="0"/>
  </r>
  <r>
    <x v="0"/>
    <x v="241"/>
    <s v="Absences après-midi"/>
    <x v="1"/>
    <n v="0.5"/>
    <x v="0"/>
  </r>
  <r>
    <x v="0"/>
    <x v="242"/>
    <s v="Absences matin"/>
    <x v="1"/>
    <n v="0.5"/>
    <x v="0"/>
  </r>
  <r>
    <x v="0"/>
    <x v="242"/>
    <s v="Absences après-midi"/>
    <x v="1"/>
    <n v="0.5"/>
    <x v="0"/>
  </r>
  <r>
    <x v="0"/>
    <x v="243"/>
    <s v="Absences matin"/>
    <x v="1"/>
    <n v="0.5"/>
    <x v="0"/>
  </r>
  <r>
    <x v="0"/>
    <x v="243"/>
    <s v="Absences après-midi"/>
    <x v="1"/>
    <n v="0.5"/>
    <x v="0"/>
  </r>
  <r>
    <x v="0"/>
    <x v="244"/>
    <s v="Absences matin"/>
    <x v="1"/>
    <n v="0.5"/>
    <x v="0"/>
  </r>
  <r>
    <x v="0"/>
    <x v="244"/>
    <s v="Absences après-midi"/>
    <x v="1"/>
    <n v="0.5"/>
    <x v="0"/>
  </r>
  <r>
    <x v="2"/>
    <x v="239"/>
    <s v="Absences matin"/>
    <x v="1"/>
    <n v="0.5"/>
    <x v="0"/>
  </r>
  <r>
    <x v="2"/>
    <x v="239"/>
    <s v="Absences après-midi"/>
    <x v="1"/>
    <n v="0.5"/>
    <x v="0"/>
  </r>
  <r>
    <x v="2"/>
    <x v="240"/>
    <s v="Absences matin"/>
    <x v="1"/>
    <n v="0.5"/>
    <x v="0"/>
  </r>
  <r>
    <x v="2"/>
    <x v="240"/>
    <s v="Absences après-midi"/>
    <x v="1"/>
    <n v="0.5"/>
    <x v="0"/>
  </r>
  <r>
    <x v="2"/>
    <x v="241"/>
    <s v="Absences matin"/>
    <x v="1"/>
    <n v="0.5"/>
    <x v="0"/>
  </r>
  <r>
    <x v="2"/>
    <x v="241"/>
    <s v="Absences après-midi"/>
    <x v="1"/>
    <n v="0.5"/>
    <x v="0"/>
  </r>
  <r>
    <x v="2"/>
    <x v="242"/>
    <s v="Absences matin"/>
    <x v="1"/>
    <n v="0.5"/>
    <x v="0"/>
  </r>
  <r>
    <x v="2"/>
    <x v="242"/>
    <s v="Absences après-midi"/>
    <x v="1"/>
    <n v="0.5"/>
    <x v="0"/>
  </r>
  <r>
    <x v="2"/>
    <x v="243"/>
    <s v="Absences matin"/>
    <x v="1"/>
    <n v="0.5"/>
    <x v="0"/>
  </r>
  <r>
    <x v="2"/>
    <x v="243"/>
    <s v="Absences après-midi"/>
    <x v="1"/>
    <n v="0.5"/>
    <x v="0"/>
  </r>
  <r>
    <x v="2"/>
    <x v="244"/>
    <s v="Absences matin"/>
    <x v="1"/>
    <n v="0.5"/>
    <x v="0"/>
  </r>
  <r>
    <x v="2"/>
    <x v="244"/>
    <s v="Absences après-midi"/>
    <x v="1"/>
    <n v="0.5"/>
    <x v="0"/>
  </r>
  <r>
    <x v="4"/>
    <x v="241"/>
    <s v="Absences matin"/>
    <x v="6"/>
    <n v="0.5"/>
    <x v="4"/>
  </r>
  <r>
    <x v="4"/>
    <x v="241"/>
    <s v="Absences après-midi"/>
    <x v="6"/>
    <n v="0.5"/>
    <x v="4"/>
  </r>
  <r>
    <x v="4"/>
    <x v="242"/>
    <s v="Absences matin"/>
    <x v="6"/>
    <n v="0.5"/>
    <x v="4"/>
  </r>
  <r>
    <x v="4"/>
    <x v="242"/>
    <s v="Absences après-midi"/>
    <x v="6"/>
    <n v="0.5"/>
    <x v="4"/>
  </r>
  <r>
    <x v="4"/>
    <x v="243"/>
    <s v="Absences matin"/>
    <x v="1"/>
    <n v="0.5"/>
    <x v="0"/>
  </r>
  <r>
    <x v="4"/>
    <x v="243"/>
    <s v="Absences après-midi"/>
    <x v="1"/>
    <n v="0.5"/>
    <x v="0"/>
  </r>
  <r>
    <x v="4"/>
    <x v="244"/>
    <s v="Absences matin"/>
    <x v="1"/>
    <n v="0.5"/>
    <x v="0"/>
  </r>
  <r>
    <x v="4"/>
    <x v="244"/>
    <s v="Absences après-midi"/>
    <x v="1"/>
    <n v="0.5"/>
    <x v="0"/>
  </r>
  <r>
    <x v="6"/>
    <x v="241"/>
    <s v="Absences matin"/>
    <x v="6"/>
    <n v="0.5"/>
    <x v="4"/>
  </r>
  <r>
    <x v="6"/>
    <x v="241"/>
    <s v="Absences après-midi"/>
    <x v="6"/>
    <n v="0.5"/>
    <x v="4"/>
  </r>
  <r>
    <x v="6"/>
    <x v="242"/>
    <s v="Absences matin"/>
    <x v="1"/>
    <n v="0.5"/>
    <x v="0"/>
  </r>
  <r>
    <x v="6"/>
    <x v="242"/>
    <s v="Absences après-midi"/>
    <x v="1"/>
    <n v="0.5"/>
    <x v="0"/>
  </r>
  <r>
    <x v="6"/>
    <x v="243"/>
    <s v="Absences matin"/>
    <x v="1"/>
    <n v="0.5"/>
    <x v="0"/>
  </r>
  <r>
    <x v="6"/>
    <x v="243"/>
    <s v="Absences après-midi"/>
    <x v="1"/>
    <n v="0.5"/>
    <x v="0"/>
  </r>
  <r>
    <x v="6"/>
    <x v="244"/>
    <s v="Absences matin"/>
    <x v="1"/>
    <n v="0.5"/>
    <x v="0"/>
  </r>
  <r>
    <x v="6"/>
    <x v="244"/>
    <s v="Absences après-midi"/>
    <x v="1"/>
    <n v="0.5"/>
    <x v="0"/>
  </r>
  <r>
    <x v="9"/>
    <x v="240"/>
    <s v="Absences matin"/>
    <x v="11"/>
    <n v="0.5"/>
    <x v="7"/>
  </r>
  <r>
    <x v="9"/>
    <x v="240"/>
    <s v="Absences après-midi"/>
    <x v="11"/>
    <n v="0.5"/>
    <x v="7"/>
  </r>
  <r>
    <x v="9"/>
    <x v="241"/>
    <s v="Absences matin"/>
    <x v="1"/>
    <n v="0.5"/>
    <x v="0"/>
  </r>
  <r>
    <x v="9"/>
    <x v="241"/>
    <s v="Absences après-midi"/>
    <x v="1"/>
    <n v="0.5"/>
    <x v="0"/>
  </r>
  <r>
    <x v="9"/>
    <x v="244"/>
    <s v="Absences matin"/>
    <x v="1"/>
    <n v="0.5"/>
    <x v="0"/>
  </r>
  <r>
    <x v="9"/>
    <x v="244"/>
    <s v="Absences après-midi"/>
    <x v="1"/>
    <n v="0.5"/>
    <x v="0"/>
  </r>
  <r>
    <x v="10"/>
    <x v="239"/>
    <s v="Absences matin"/>
    <x v="1"/>
    <n v="0.5"/>
    <x v="0"/>
  </r>
  <r>
    <x v="10"/>
    <x v="239"/>
    <s v="Absences après-midi"/>
    <x v="1"/>
    <n v="0.5"/>
    <x v="0"/>
  </r>
  <r>
    <x v="10"/>
    <x v="240"/>
    <s v="Absences matin"/>
    <x v="6"/>
    <n v="0.5"/>
    <x v="4"/>
  </r>
  <r>
    <x v="10"/>
    <x v="240"/>
    <s v="Absences après-midi"/>
    <x v="6"/>
    <n v="0.5"/>
    <x v="4"/>
  </r>
  <r>
    <x v="10"/>
    <x v="244"/>
    <s v="Absences matin"/>
    <x v="1"/>
    <n v="0.5"/>
    <x v="0"/>
  </r>
  <r>
    <x v="10"/>
    <x v="244"/>
    <s v="Absences après-midi"/>
    <x v="1"/>
    <n v="0.5"/>
    <x v="0"/>
  </r>
  <r>
    <x v="7"/>
    <x v="240"/>
    <s v="Absences matin"/>
    <x v="1"/>
    <n v="0.5"/>
    <x v="0"/>
  </r>
  <r>
    <x v="7"/>
    <x v="240"/>
    <s v="Absences après-midi"/>
    <x v="1"/>
    <n v="0.5"/>
    <x v="0"/>
  </r>
  <r>
    <x v="7"/>
    <x v="241"/>
    <s v="Absences matin"/>
    <x v="1"/>
    <n v="0.5"/>
    <x v="0"/>
  </r>
  <r>
    <x v="7"/>
    <x v="241"/>
    <s v="Absences après-midi"/>
    <x v="1"/>
    <n v="0.5"/>
    <x v="0"/>
  </r>
  <r>
    <x v="7"/>
    <x v="242"/>
    <s v="Absences matin"/>
    <x v="1"/>
    <n v="0.5"/>
    <x v="0"/>
  </r>
  <r>
    <x v="7"/>
    <x v="242"/>
    <s v="Absences après-midi"/>
    <x v="1"/>
    <n v="0.5"/>
    <x v="0"/>
  </r>
  <r>
    <x v="7"/>
    <x v="243"/>
    <s v="Absences matin"/>
    <x v="1"/>
    <n v="0.5"/>
    <x v="0"/>
  </r>
  <r>
    <x v="7"/>
    <x v="243"/>
    <s v="Absences après-midi"/>
    <x v="1"/>
    <n v="0.5"/>
    <x v="0"/>
  </r>
  <r>
    <x v="7"/>
    <x v="244"/>
    <s v="Absences matin"/>
    <x v="1"/>
    <n v="0.5"/>
    <x v="0"/>
  </r>
  <r>
    <x v="7"/>
    <x v="244"/>
    <s v="Absences après-midi"/>
    <x v="1"/>
    <n v="0.5"/>
    <x v="0"/>
  </r>
  <r>
    <x v="11"/>
    <x v="239"/>
    <s v="Absences matin"/>
    <x v="1"/>
    <n v="0.5"/>
    <x v="0"/>
  </r>
  <r>
    <x v="11"/>
    <x v="239"/>
    <s v="Absences après-midi"/>
    <x v="1"/>
    <n v="0.5"/>
    <x v="0"/>
  </r>
  <r>
    <x v="11"/>
    <x v="240"/>
    <s v="Absences matin"/>
    <x v="6"/>
    <n v="0.5"/>
    <x v="4"/>
  </r>
  <r>
    <x v="11"/>
    <x v="240"/>
    <s v="Absences après-midi"/>
    <x v="6"/>
    <n v="0.5"/>
    <x v="4"/>
  </r>
  <r>
    <x v="11"/>
    <x v="244"/>
    <s v="Absences matin"/>
    <x v="1"/>
    <n v="0.5"/>
    <x v="0"/>
  </r>
  <r>
    <x v="11"/>
    <x v="244"/>
    <s v="Absences après-midi"/>
    <x v="1"/>
    <n v="0.5"/>
    <x v="0"/>
  </r>
  <r>
    <x v="8"/>
    <x v="240"/>
    <s v="Absences matin"/>
    <x v="1"/>
    <n v="0.5"/>
    <x v="0"/>
  </r>
  <r>
    <x v="8"/>
    <x v="240"/>
    <s v="Absences après-midi"/>
    <x v="1"/>
    <n v="0.5"/>
    <x v="0"/>
  </r>
  <r>
    <x v="8"/>
    <x v="241"/>
    <s v="Absences matin"/>
    <x v="1"/>
    <n v="0.5"/>
    <x v="0"/>
  </r>
  <r>
    <x v="8"/>
    <x v="241"/>
    <s v="Absences après-midi"/>
    <x v="1"/>
    <n v="0.5"/>
    <x v="0"/>
  </r>
  <r>
    <x v="8"/>
    <x v="242"/>
    <s v="Absences matin"/>
    <x v="1"/>
    <n v="0.5"/>
    <x v="0"/>
  </r>
  <r>
    <x v="8"/>
    <x v="242"/>
    <s v="Absences après-midi"/>
    <x v="1"/>
    <n v="0.5"/>
    <x v="0"/>
  </r>
  <r>
    <x v="8"/>
    <x v="243"/>
    <s v="Absences matin"/>
    <x v="1"/>
    <n v="0.5"/>
    <x v="0"/>
  </r>
  <r>
    <x v="8"/>
    <x v="243"/>
    <s v="Absences après-midi"/>
    <x v="1"/>
    <n v="0.5"/>
    <x v="0"/>
  </r>
  <r>
    <x v="8"/>
    <x v="244"/>
    <s v="Absences matin"/>
    <x v="1"/>
    <n v="0.5"/>
    <x v="0"/>
  </r>
  <r>
    <x v="8"/>
    <x v="244"/>
    <s v="Absences après-midi"/>
    <x v="1"/>
    <n v="0.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 rowHeaderCaption="Motifs_" colHeaderCaption="Service_">
  <location ref="A3:O19" firstHeaderRow="1" firstDataRow="3" firstDataCol="2"/>
  <pivotFields count="7">
    <pivotField compact="0" outline="0" showAll="0">
      <items count="14">
        <item x="12"/>
        <item x="2"/>
        <item x="11"/>
        <item x="8"/>
        <item x="1"/>
        <item x="9"/>
        <item x="3"/>
        <item x="10"/>
        <item x="4"/>
        <item x="0"/>
        <item x="7"/>
        <item x="6"/>
        <item x="5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>
      <items count="14">
        <item x="9"/>
        <item x="2"/>
        <item x="8"/>
        <item x="5"/>
        <item x="1"/>
        <item x="12"/>
        <item x="0"/>
        <item x="11"/>
        <item x="3"/>
        <item x="10"/>
        <item x="4"/>
        <item x="6"/>
        <item x="7"/>
        <item t="default"/>
      </items>
    </pivotField>
    <pivotField dataField="1" compact="0" outline="0" showAll="0"/>
    <pivotField axis="axisRow" compact="0" outline="0" showAll="0" defaultSubtotal="0">
      <items count="9">
        <item m="1" x="8"/>
        <item x="0"/>
        <item x="1"/>
        <item x="2"/>
        <item x="3"/>
        <item x="4"/>
        <item x="5"/>
        <item x="6"/>
        <item x="7"/>
      </items>
    </pivotField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5"/>
    <field x="3"/>
  </rowFields>
  <rowItems count="14">
    <i>
      <x v="1"/>
      <x v="4"/>
    </i>
    <i r="1">
      <x v="5"/>
    </i>
    <i r="1">
      <x v="6"/>
    </i>
    <i>
      <x v="2"/>
      <x v="1"/>
    </i>
    <i>
      <x v="3"/>
      <x v="8"/>
    </i>
    <i>
      <x v="4"/>
      <x v="3"/>
    </i>
    <i r="1">
      <x v="10"/>
    </i>
    <i>
      <x v="5"/>
      <x v="11"/>
    </i>
    <i>
      <x v="6"/>
      <x/>
    </i>
    <i r="1">
      <x v="9"/>
    </i>
    <i r="1">
      <x v="12"/>
    </i>
    <i>
      <x v="7"/>
      <x v="2"/>
    </i>
    <i>
      <x v="8"/>
      <x v="7"/>
    </i>
    <i t="grand">
      <x/>
    </i>
  </rowItems>
  <colFields count="2">
    <field x="6"/>
    <field x="1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Durée" fld="4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8" name="Tableau croisé dynamique1"/>
  </pivotTables>
  <data>
    <tabular pivotCacheId="2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18" name="Tableau croisé dynamique1"/>
  </pivotTables>
  <data>
    <tabular pivotCacheId="2">
      <items count="13">
        <i x="9" s="1"/>
        <i x="2" s="1"/>
        <i x="8" s="1"/>
        <i x="5" s="1"/>
        <i x="1" s="1"/>
        <i x="12" s="1"/>
        <i x="0" s="1"/>
        <i x="11" s="1"/>
        <i x="3" s="1"/>
        <i x="10" s="1"/>
        <i x="4" s="1"/>
        <i x="6" s="1"/>
        <i x="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8" name="Tableau croisé dynamique1"/>
  </pivotTables>
  <data>
    <tabular pivotCacheId="2">
      <items count="13">
        <i x="12" s="1"/>
        <i x="2" s="1"/>
        <i x="11" s="1"/>
        <i x="8" s="1"/>
        <i x="1" s="1"/>
        <i x="9" s="1"/>
        <i x="3" s="1"/>
        <i x="10" s="1"/>
        <i x="4" s="1"/>
        <i x="0" s="1"/>
        <i x="7" s="1"/>
        <i x="6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8" name="Tableau croisé dynamique1"/>
  </pivotTables>
  <data>
    <tabular pivotCacheId="2">
      <items count="4">
        <i x="1" s="1"/>
        <i x="0" s="1" nd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18" name="Tableau croisé dynamique1"/>
  </pivotTables>
  <data>
    <tabular pivotCacheId="2">
      <items count="9">
        <i x="7" s="1"/>
        <i x="5" s="1"/>
        <i x="0" s="1"/>
        <i x="2" s="1"/>
        <i x="1" s="1"/>
        <i x="3" s="1"/>
        <i x="6" s="1"/>
        <i x="4" s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Motif" cache="Segment_Motif" caption="Motif" rowHeight="241300"/>
  <slicer name="Nom" cache="Segment_Nom" caption="Nom" rowHeight="241300"/>
  <slicer name="Années" cache="Segment_Années" caption="Années" rowHeight="241300"/>
  <slicer name="Famille" cache="Segment_Famille" caption="Famille" rowHeight="241300"/>
</slicers>
</file>

<file path=xl/tables/table1.xml><?xml version="1.0" encoding="utf-8"?>
<table xmlns="http://schemas.openxmlformats.org/spreadsheetml/2006/main" id="2" name="Tbdd" displayName="Tbdd" ref="A1:F2600" totalsRowShown="0">
  <autoFilter ref="A1:F2600"/>
  <tableColumns count="6">
    <tableColumn id="1" name="Nom"/>
    <tableColumn id="9" name="Date" dataDxfId="4"/>
    <tableColumn id="5" name="matin/apm"/>
    <tableColumn id="6" name="Motif"/>
    <tableColumn id="8" name="Durée"/>
    <tableColumn id="2" name="Fam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codes" displayName="Tcodes" ref="A1:C28" totalsRowShown="0" dataDxfId="3">
  <autoFilter ref="A1:C28"/>
  <tableColumns count="3">
    <tableColumn id="1" name="code" dataDxfId="2"/>
    <tableColumn id="3" name="libellé" dataDxfId="1"/>
    <tableColumn id="2" name="famille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28"/>
  <sheetViews>
    <sheetView workbookViewId="0">
      <selection activeCell="H2" sqref="H2"/>
    </sheetView>
  </sheetViews>
  <sheetFormatPr baseColWidth="10" defaultRowHeight="14.5" x14ac:dyDescent="0.35"/>
  <cols>
    <col min="1" max="1" width="4.81640625" style="39" bestFit="1" customWidth="1"/>
    <col min="2" max="2" width="10.90625" style="39"/>
    <col min="3" max="3" width="4.81640625" style="42" bestFit="1" customWidth="1"/>
    <col min="4" max="6" width="14.36328125" style="42" bestFit="1" customWidth="1"/>
    <col min="7" max="7" width="10.90625" style="39"/>
    <col min="8" max="8" width="23.453125" style="39" bestFit="1" customWidth="1"/>
    <col min="9" max="14" width="10.453125" style="39" bestFit="1" customWidth="1"/>
    <col min="15" max="16384" width="10.90625" style="39"/>
  </cols>
  <sheetData>
    <row r="1" spans="1:14" ht="15" thickBot="1" x14ac:dyDescent="0.4">
      <c r="A1" s="13">
        <v>2020</v>
      </c>
      <c r="C1" s="40">
        <f>A1</f>
        <v>2020</v>
      </c>
      <c r="D1" s="41" t="s">
        <v>28</v>
      </c>
      <c r="E1" s="41" t="s">
        <v>29</v>
      </c>
      <c r="F1" s="41" t="s">
        <v>30</v>
      </c>
      <c r="I1" s="47" t="s">
        <v>116</v>
      </c>
      <c r="J1" s="47" t="s">
        <v>117</v>
      </c>
      <c r="K1" s="48" t="s">
        <v>118</v>
      </c>
      <c r="L1" s="48" t="s">
        <v>119</v>
      </c>
      <c r="M1" s="49" t="s">
        <v>120</v>
      </c>
      <c r="N1" s="49" t="s">
        <v>121</v>
      </c>
    </row>
    <row r="2" spans="1:14" ht="15" thickBot="1" x14ac:dyDescent="0.4">
      <c r="D2" s="43">
        <f>DATE(C1,1,1)</f>
        <v>43831</v>
      </c>
      <c r="E2" s="42" t="s">
        <v>31</v>
      </c>
      <c r="F2" s="44">
        <f t="shared" ref="F2:F13" si="0">IF(OR(WEEKDAY(D2)=1,WEEKDAY(D2)=7),,D2)</f>
        <v>43831</v>
      </c>
      <c r="H2" s="50" t="s">
        <v>127</v>
      </c>
      <c r="I2" s="45"/>
      <c r="J2" s="45"/>
      <c r="K2" s="45"/>
      <c r="L2" s="45"/>
      <c r="M2" s="45"/>
      <c r="N2" s="45"/>
    </row>
    <row r="3" spans="1:14" ht="15" thickBot="1" x14ac:dyDescent="0.4">
      <c r="D3" s="43">
        <f>DATE(C1,IF((25-MOD((11*MOD(C1-1900,19)+4-INT((7*MOD(C1-1900,19)+1)/19)),29)-MOD(C1-1900+INT((C1-1900)/4)+31-MOD((11*MOD(C1-1900,19)+4-INT((7*MOD(C1-1900,19)+1)/19)),29),7))&gt;0,4,3),IF((25-MOD((11*MOD(C1-1900,19)+4-INT((7*MOD(C1-1900,19)+1)/19)),29)-MOD(C1-1900+INT((C1-1900)/4)+31-MOD((11*MOD(C1-1900,19)+4-INT((7*MOD(C1-1900,19)+1)/19)),29),7))&gt;0,(25-MOD((11*MOD(C1-1900,19)+4-INT((7*MOD(C1-1900,19)+1)/19)),29)-MOD(C1-1900+INT((C1-1900)/4)+31-MOD((11*MOD(C1-1900,19)+4-INT((7*MOD(C1-1900,19)+1)/19)),29),7)),31+(25-MOD((11*MOD(C1-1900,19)+4-INT((7*MOD(C1-1900,19)+1)/19)),29)-MOD(C1-1900+INT((C1-1900)/4)+31-MOD((11*MOD(C1-1900,19)+4-INT((7*MOD(C1-1900,19)+1)/19)),29),7))))</f>
        <v>43933</v>
      </c>
      <c r="E3" s="42" t="s">
        <v>32</v>
      </c>
      <c r="F3" s="44"/>
      <c r="H3" s="50" t="s">
        <v>122</v>
      </c>
      <c r="I3" s="45"/>
      <c r="J3" s="45"/>
      <c r="K3" s="45"/>
      <c r="L3" s="45"/>
      <c r="M3" s="45"/>
      <c r="N3" s="45"/>
    </row>
    <row r="4" spans="1:14" ht="15" thickBot="1" x14ac:dyDescent="0.4">
      <c r="D4" s="43">
        <f>D3+1</f>
        <v>43934</v>
      </c>
      <c r="E4" s="42" t="s">
        <v>33</v>
      </c>
      <c r="F4" s="44">
        <f t="shared" si="0"/>
        <v>43934</v>
      </c>
      <c r="H4" s="50" t="s">
        <v>123</v>
      </c>
      <c r="I4" s="45">
        <v>43820</v>
      </c>
      <c r="J4" s="45">
        <v>43836</v>
      </c>
      <c r="K4" s="45">
        <v>43820</v>
      </c>
      <c r="L4" s="45">
        <v>43836</v>
      </c>
      <c r="M4" s="45">
        <v>43820</v>
      </c>
      <c r="N4" s="45">
        <v>43836</v>
      </c>
    </row>
    <row r="5" spans="1:14" ht="15" thickBot="1" x14ac:dyDescent="0.4">
      <c r="D5" s="43">
        <f>DATE(C1,5,1)</f>
        <v>43952</v>
      </c>
      <c r="E5" s="42" t="s">
        <v>34</v>
      </c>
      <c r="F5" s="44">
        <f t="shared" si="0"/>
        <v>43952</v>
      </c>
      <c r="H5" s="50" t="s">
        <v>124</v>
      </c>
      <c r="I5" s="45">
        <v>43883</v>
      </c>
      <c r="J5" s="45">
        <v>43899</v>
      </c>
      <c r="K5" s="45">
        <v>43876</v>
      </c>
      <c r="L5" s="45">
        <v>43892</v>
      </c>
      <c r="M5" s="45">
        <v>43869</v>
      </c>
      <c r="N5" s="45">
        <v>43885</v>
      </c>
    </row>
    <row r="6" spans="1:14" ht="15" thickBot="1" x14ac:dyDescent="0.4">
      <c r="D6" s="43">
        <f>DATE(C1,5,8)</f>
        <v>43959</v>
      </c>
      <c r="E6" s="42" t="s">
        <v>35</v>
      </c>
      <c r="F6" s="44">
        <f t="shared" si="0"/>
        <v>43959</v>
      </c>
      <c r="H6" s="50" t="s">
        <v>125</v>
      </c>
      <c r="I6" s="45">
        <v>43939</v>
      </c>
      <c r="J6" s="45">
        <v>43955</v>
      </c>
      <c r="K6" s="45">
        <v>43932</v>
      </c>
      <c r="L6" s="45">
        <v>43948</v>
      </c>
      <c r="M6" s="45">
        <v>43925</v>
      </c>
      <c r="N6" s="45">
        <v>43941</v>
      </c>
    </row>
    <row r="7" spans="1:14" ht="15" thickBot="1" x14ac:dyDescent="0.4">
      <c r="D7" s="43">
        <f>D3+39</f>
        <v>43972</v>
      </c>
      <c r="E7" s="42" t="s">
        <v>36</v>
      </c>
      <c r="F7" s="44">
        <f t="shared" si="0"/>
        <v>43972</v>
      </c>
      <c r="H7" s="50" t="s">
        <v>126</v>
      </c>
      <c r="I7" s="45">
        <v>43971</v>
      </c>
      <c r="J7" s="45">
        <v>43976</v>
      </c>
      <c r="K7" s="45">
        <v>43971</v>
      </c>
      <c r="L7" s="45">
        <v>43976</v>
      </c>
      <c r="M7" s="45">
        <v>43971</v>
      </c>
      <c r="N7" s="45">
        <v>43976</v>
      </c>
    </row>
    <row r="8" spans="1:14" ht="15" thickBot="1" x14ac:dyDescent="0.4">
      <c r="D8" s="43">
        <f>D3+50</f>
        <v>43983</v>
      </c>
      <c r="E8" s="42" t="s">
        <v>37</v>
      </c>
      <c r="F8" s="44">
        <f t="shared" si="0"/>
        <v>43983</v>
      </c>
      <c r="H8" s="50" t="s">
        <v>127</v>
      </c>
      <c r="I8" s="45">
        <v>44016</v>
      </c>
      <c r="J8" s="45">
        <v>44075</v>
      </c>
      <c r="K8" s="45">
        <v>44016</v>
      </c>
      <c r="L8" s="45">
        <v>44075</v>
      </c>
      <c r="M8" s="45">
        <v>44016</v>
      </c>
      <c r="N8" s="45">
        <v>44075</v>
      </c>
    </row>
    <row r="9" spans="1:14" ht="15" thickBot="1" x14ac:dyDescent="0.4">
      <c r="D9" s="43">
        <f>DATE(C1,7,14)</f>
        <v>44026</v>
      </c>
      <c r="E9" s="42" t="s">
        <v>38</v>
      </c>
      <c r="F9" s="44">
        <f t="shared" si="0"/>
        <v>44026</v>
      </c>
      <c r="H9" s="50" t="s">
        <v>122</v>
      </c>
      <c r="I9" s="45">
        <v>44121</v>
      </c>
      <c r="J9" s="45">
        <v>44137</v>
      </c>
      <c r="K9" s="45">
        <v>44121</v>
      </c>
      <c r="L9" s="45">
        <v>44137</v>
      </c>
      <c r="M9" s="45">
        <v>44121</v>
      </c>
      <c r="N9" s="45">
        <v>44137</v>
      </c>
    </row>
    <row r="10" spans="1:14" ht="15" thickBot="1" x14ac:dyDescent="0.4">
      <c r="D10" s="43">
        <f>DATE(C1,8,15)</f>
        <v>44058</v>
      </c>
      <c r="E10" s="42" t="s">
        <v>39</v>
      </c>
      <c r="F10" s="44">
        <f t="shared" si="0"/>
        <v>0</v>
      </c>
      <c r="H10" s="50" t="s">
        <v>123</v>
      </c>
      <c r="I10" s="45">
        <v>44184</v>
      </c>
      <c r="J10" s="45">
        <v>44200</v>
      </c>
      <c r="K10" s="45">
        <v>44184</v>
      </c>
      <c r="L10" s="45">
        <v>44200</v>
      </c>
      <c r="M10" s="45">
        <v>44184</v>
      </c>
      <c r="N10" s="45">
        <v>44200</v>
      </c>
    </row>
    <row r="11" spans="1:14" ht="15" thickBot="1" x14ac:dyDescent="0.4">
      <c r="D11" s="43">
        <f>DATE(C1,11,1)</f>
        <v>44136</v>
      </c>
      <c r="E11" s="42" t="s">
        <v>40</v>
      </c>
      <c r="F11" s="44">
        <f t="shared" si="0"/>
        <v>0</v>
      </c>
      <c r="H11" s="50" t="s">
        <v>124</v>
      </c>
      <c r="I11" s="45">
        <v>44233</v>
      </c>
      <c r="J11" s="45">
        <v>44249</v>
      </c>
      <c r="K11" s="45">
        <v>44247</v>
      </c>
      <c r="L11" s="45">
        <v>44263</v>
      </c>
      <c r="M11" s="45">
        <v>44240</v>
      </c>
      <c r="N11" s="45">
        <v>44256</v>
      </c>
    </row>
    <row r="12" spans="1:14" ht="15" thickBot="1" x14ac:dyDescent="0.4">
      <c r="D12" s="43">
        <f>DATE(C1,11,11)</f>
        <v>44146</v>
      </c>
      <c r="E12" s="42" t="s">
        <v>41</v>
      </c>
      <c r="F12" s="44">
        <f t="shared" si="0"/>
        <v>44146</v>
      </c>
      <c r="H12" s="50" t="s">
        <v>125</v>
      </c>
      <c r="I12" s="45">
        <v>44296</v>
      </c>
      <c r="J12" s="45">
        <v>44312</v>
      </c>
      <c r="K12" s="45">
        <v>44310</v>
      </c>
      <c r="L12" s="45">
        <v>44326</v>
      </c>
      <c r="M12" s="45">
        <v>44303</v>
      </c>
      <c r="N12" s="45">
        <v>44319</v>
      </c>
    </row>
    <row r="13" spans="1:14" ht="15" thickBot="1" x14ac:dyDescent="0.4">
      <c r="D13" s="43">
        <f>DATE(C1,12,25)</f>
        <v>44190</v>
      </c>
      <c r="E13" s="42" t="s">
        <v>42</v>
      </c>
      <c r="F13" s="44">
        <f t="shared" si="0"/>
        <v>44190</v>
      </c>
      <c r="H13" s="50" t="s">
        <v>126</v>
      </c>
      <c r="I13" s="45">
        <v>44329</v>
      </c>
      <c r="J13" s="45">
        <v>44333</v>
      </c>
      <c r="K13" s="45">
        <v>44329</v>
      </c>
      <c r="L13" s="45">
        <v>44333</v>
      </c>
      <c r="M13" s="45">
        <v>44329</v>
      </c>
      <c r="N13" s="45">
        <v>44333</v>
      </c>
    </row>
    <row r="14" spans="1:14" ht="15" thickBot="1" x14ac:dyDescent="0.4">
      <c r="F14" s="46"/>
      <c r="H14" s="50" t="s">
        <v>127</v>
      </c>
      <c r="I14" s="45">
        <v>44383</v>
      </c>
      <c r="J14" s="45">
        <v>73050</v>
      </c>
      <c r="K14" s="45">
        <v>44383</v>
      </c>
      <c r="L14" s="45">
        <v>73050</v>
      </c>
      <c r="M14" s="45">
        <v>44383</v>
      </c>
      <c r="N14" s="45">
        <v>73050</v>
      </c>
    </row>
    <row r="15" spans="1:14" x14ac:dyDescent="0.35">
      <c r="C15" s="40">
        <f>C1+1</f>
        <v>2021</v>
      </c>
      <c r="D15" s="41" t="s">
        <v>28</v>
      </c>
      <c r="E15" s="41" t="s">
        <v>29</v>
      </c>
      <c r="F15" s="46"/>
    </row>
    <row r="16" spans="1:14" x14ac:dyDescent="0.35">
      <c r="D16" s="43">
        <f>DATE(C15,1,1)</f>
        <v>44197</v>
      </c>
      <c r="E16" s="42" t="s">
        <v>31</v>
      </c>
      <c r="F16" s="44">
        <f t="shared" ref="F16" si="1">IF(OR(WEEKDAY(D16)=1,WEEKDAY(D16)=7),,D16)</f>
        <v>44197</v>
      </c>
    </row>
    <row r="17" spans="4:6" x14ac:dyDescent="0.35">
      <c r="D17" s="43">
        <f>DATE(C15,IF((25-MOD((11*MOD(C15-1900,19)+4-INT((7*MOD(C15-1900,19)+1)/19)),29)-MOD(C15-1900+INT((C15-1900)/4)+31-MOD((11*MOD(C15-1900,19)+4-INT((7*MOD(C15-1900,19)+1)/19)),29),7))&gt;0,4,3),IF((25-MOD((11*MOD(C15-1900,19)+4-INT((7*MOD(C15-1900,19)+1)/19)),29)-MOD(C15-1900+INT((C15-1900)/4)+31-MOD((11*MOD(C15-1900,19)+4-INT((7*MOD(C15-1900,19)+1)/19)),29),7))&gt;0,(25-MOD((11*MOD(C15-1900,19)+4-INT((7*MOD(C15-1900,19)+1)/19)),29)-MOD(C15-1900+INT((C15-1900)/4)+31-MOD((11*MOD(C15-1900,19)+4-INT((7*MOD(C15-1900,19)+1)/19)),29),7)),31+(25-MOD((11*MOD(C15-1900,19)+4-INT((7*MOD(C15-1900,19)+1)/19)),29)-MOD(C15-1900+INT((C15-1900)/4)+31-MOD((11*MOD(C15-1900,19)+4-INT((7*MOD(C15-1900,19)+1)/19)),29),7))))</f>
        <v>44290</v>
      </c>
      <c r="E17" s="42" t="s">
        <v>32</v>
      </c>
      <c r="F17" s="44"/>
    </row>
    <row r="18" spans="4:6" x14ac:dyDescent="0.35">
      <c r="D18" s="43">
        <f>D17+1</f>
        <v>44291</v>
      </c>
      <c r="E18" s="42" t="s">
        <v>33</v>
      </c>
      <c r="F18" s="44">
        <f t="shared" ref="F18:F27" si="2">IF(OR(WEEKDAY(D18)=1,WEEKDAY(D18)=7),,D18)</f>
        <v>44291</v>
      </c>
    </row>
    <row r="19" spans="4:6" x14ac:dyDescent="0.35">
      <c r="D19" s="43">
        <f>DATE(C15,5,1)</f>
        <v>44317</v>
      </c>
      <c r="E19" s="42" t="s">
        <v>34</v>
      </c>
      <c r="F19" s="44">
        <f t="shared" si="2"/>
        <v>0</v>
      </c>
    </row>
    <row r="20" spans="4:6" x14ac:dyDescent="0.35">
      <c r="D20" s="43">
        <f>DATE(C15,5,8)</f>
        <v>44324</v>
      </c>
      <c r="E20" s="42" t="s">
        <v>35</v>
      </c>
      <c r="F20" s="44">
        <f t="shared" si="2"/>
        <v>0</v>
      </c>
    </row>
    <row r="21" spans="4:6" x14ac:dyDescent="0.35">
      <c r="D21" s="43">
        <f>D17+39</f>
        <v>44329</v>
      </c>
      <c r="E21" s="42" t="s">
        <v>36</v>
      </c>
      <c r="F21" s="44">
        <f t="shared" si="2"/>
        <v>44329</v>
      </c>
    </row>
    <row r="22" spans="4:6" x14ac:dyDescent="0.35">
      <c r="D22" s="43">
        <f>D17+50</f>
        <v>44340</v>
      </c>
      <c r="E22" s="42" t="s">
        <v>37</v>
      </c>
      <c r="F22" s="44">
        <f t="shared" si="2"/>
        <v>44340</v>
      </c>
    </row>
    <row r="23" spans="4:6" x14ac:dyDescent="0.35">
      <c r="D23" s="43">
        <f>DATE(C15,7,14)</f>
        <v>44391</v>
      </c>
      <c r="E23" s="42" t="s">
        <v>38</v>
      </c>
      <c r="F23" s="44">
        <f t="shared" si="2"/>
        <v>44391</v>
      </c>
    </row>
    <row r="24" spans="4:6" x14ac:dyDescent="0.35">
      <c r="D24" s="43">
        <f>DATE(C15,8,15)</f>
        <v>44423</v>
      </c>
      <c r="E24" s="42" t="s">
        <v>39</v>
      </c>
      <c r="F24" s="44">
        <f t="shared" si="2"/>
        <v>0</v>
      </c>
    </row>
    <row r="25" spans="4:6" x14ac:dyDescent="0.35">
      <c r="D25" s="43">
        <f>DATE(C15,11,1)</f>
        <v>44501</v>
      </c>
      <c r="E25" s="42" t="s">
        <v>40</v>
      </c>
      <c r="F25" s="44">
        <f t="shared" si="2"/>
        <v>44501</v>
      </c>
    </row>
    <row r="26" spans="4:6" x14ac:dyDescent="0.35">
      <c r="D26" s="43">
        <f>DATE(C15,11,11)</f>
        <v>44511</v>
      </c>
      <c r="E26" s="42" t="s">
        <v>41</v>
      </c>
      <c r="F26" s="44">
        <f t="shared" si="2"/>
        <v>44511</v>
      </c>
    </row>
    <row r="27" spans="4:6" x14ac:dyDescent="0.35">
      <c r="D27" s="43">
        <f>DATE(C15,12,25)</f>
        <v>44555</v>
      </c>
      <c r="E27" s="42" t="s">
        <v>42</v>
      </c>
      <c r="F27" s="44">
        <f t="shared" si="2"/>
        <v>0</v>
      </c>
    </row>
    <row r="28" spans="4:6" x14ac:dyDescent="0.35">
      <c r="F28" s="46"/>
    </row>
  </sheetData>
  <dataValidations count="1">
    <dataValidation allowBlank="1" showInputMessage="1" showErrorMessage="1" sqref="A1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"&amp;TEXT(DATE(Calendrier!A1,B4,23),"jj mmm")&amp;" au "&amp;TEXT(DATE(Calendrier!A1,B4+1,22),"jj mmm")</f>
        <v>Période du 23 déc au 22 janv</v>
      </c>
    </row>
    <row r="4" spans="1:32" x14ac:dyDescent="0.35">
      <c r="A4" s="11">
        <f>Calendrier!A1</f>
        <v>2020</v>
      </c>
      <c r="B4" s="11">
        <v>0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43822</v>
      </c>
      <c r="C8" s="23">
        <f>B8+1</f>
        <v>43823</v>
      </c>
      <c r="D8" s="23">
        <f t="shared" ref="D8:AF8" si="0">C8+1</f>
        <v>43824</v>
      </c>
      <c r="E8" s="23">
        <f t="shared" si="0"/>
        <v>43825</v>
      </c>
      <c r="F8" s="23">
        <f t="shared" si="0"/>
        <v>43826</v>
      </c>
      <c r="G8" s="23">
        <f t="shared" si="0"/>
        <v>43827</v>
      </c>
      <c r="H8" s="23">
        <f t="shared" si="0"/>
        <v>43828</v>
      </c>
      <c r="I8" s="23">
        <f t="shared" si="0"/>
        <v>43829</v>
      </c>
      <c r="J8" s="23">
        <f t="shared" si="0"/>
        <v>43830</v>
      </c>
      <c r="K8" s="23">
        <f t="shared" si="0"/>
        <v>43831</v>
      </c>
      <c r="L8" s="23">
        <f t="shared" si="0"/>
        <v>43832</v>
      </c>
      <c r="M8" s="23">
        <f t="shared" si="0"/>
        <v>43833</v>
      </c>
      <c r="N8" s="23">
        <f t="shared" si="0"/>
        <v>43834</v>
      </c>
      <c r="O8" s="23">
        <f t="shared" si="0"/>
        <v>43835</v>
      </c>
      <c r="P8" s="23">
        <f t="shared" si="0"/>
        <v>43836</v>
      </c>
      <c r="Q8" s="23">
        <f t="shared" si="0"/>
        <v>43837</v>
      </c>
      <c r="R8" s="23">
        <f t="shared" si="0"/>
        <v>43838</v>
      </c>
      <c r="S8" s="23">
        <f t="shared" si="0"/>
        <v>43839</v>
      </c>
      <c r="T8" s="23">
        <f t="shared" si="0"/>
        <v>43840</v>
      </c>
      <c r="U8" s="23">
        <f t="shared" si="0"/>
        <v>43841</v>
      </c>
      <c r="V8" s="23">
        <f t="shared" si="0"/>
        <v>43842</v>
      </c>
      <c r="W8" s="23">
        <f t="shared" si="0"/>
        <v>43843</v>
      </c>
      <c r="X8" s="23">
        <f t="shared" si="0"/>
        <v>43844</v>
      </c>
      <c r="Y8" s="23">
        <f t="shared" si="0"/>
        <v>43845</v>
      </c>
      <c r="Z8" s="23">
        <f t="shared" si="0"/>
        <v>43846</v>
      </c>
      <c r="AA8" s="23">
        <f t="shared" si="0"/>
        <v>43847</v>
      </c>
      <c r="AB8" s="23">
        <f t="shared" si="0"/>
        <v>43848</v>
      </c>
      <c r="AC8" s="23">
        <f t="shared" si="0"/>
        <v>43849</v>
      </c>
      <c r="AD8" s="23">
        <f t="shared" si="0"/>
        <v>43850</v>
      </c>
      <c r="AE8" s="23">
        <f t="shared" si="0"/>
        <v>43851</v>
      </c>
      <c r="AF8" s="23">
        <f t="shared" si="0"/>
        <v>43852</v>
      </c>
    </row>
    <row r="9" spans="1:32" s="6" customFormat="1" x14ac:dyDescent="0.35">
      <c r="A9" s="54"/>
      <c r="B9" s="24">
        <f>B8</f>
        <v>43822</v>
      </c>
      <c r="C9" s="24">
        <f t="shared" ref="C9:AB9" si="1">C8</f>
        <v>43823</v>
      </c>
      <c r="D9" s="24">
        <f t="shared" si="1"/>
        <v>43824</v>
      </c>
      <c r="E9" s="24">
        <f t="shared" si="1"/>
        <v>43825</v>
      </c>
      <c r="F9" s="24">
        <f t="shared" si="1"/>
        <v>43826</v>
      </c>
      <c r="G9" s="24">
        <f t="shared" si="1"/>
        <v>43827</v>
      </c>
      <c r="H9" s="24">
        <f t="shared" si="1"/>
        <v>43828</v>
      </c>
      <c r="I9" s="24">
        <f t="shared" si="1"/>
        <v>43829</v>
      </c>
      <c r="J9" s="24">
        <f t="shared" si="1"/>
        <v>43830</v>
      </c>
      <c r="K9" s="24">
        <f t="shared" si="1"/>
        <v>43831</v>
      </c>
      <c r="L9" s="24">
        <f t="shared" si="1"/>
        <v>43832</v>
      </c>
      <c r="M9" s="24">
        <f t="shared" si="1"/>
        <v>43833</v>
      </c>
      <c r="N9" s="24">
        <f t="shared" si="1"/>
        <v>43834</v>
      </c>
      <c r="O9" s="24">
        <f t="shared" si="1"/>
        <v>43835</v>
      </c>
      <c r="P9" s="24">
        <f t="shared" si="1"/>
        <v>43836</v>
      </c>
      <c r="Q9" s="24">
        <f t="shared" si="1"/>
        <v>43837</v>
      </c>
      <c r="R9" s="24">
        <f t="shared" si="1"/>
        <v>43838</v>
      </c>
      <c r="S9" s="24">
        <f t="shared" si="1"/>
        <v>43839</v>
      </c>
      <c r="T9" s="24">
        <f t="shared" si="1"/>
        <v>43840</v>
      </c>
      <c r="U9" s="24">
        <f t="shared" si="1"/>
        <v>43841</v>
      </c>
      <c r="V9" s="24">
        <f t="shared" si="1"/>
        <v>43842</v>
      </c>
      <c r="W9" s="24">
        <f t="shared" si="1"/>
        <v>43843</v>
      </c>
      <c r="X9" s="24">
        <f t="shared" si="1"/>
        <v>43844</v>
      </c>
      <c r="Y9" s="24">
        <f t="shared" si="1"/>
        <v>43845</v>
      </c>
      <c r="Z9" s="24">
        <f t="shared" si="1"/>
        <v>43846</v>
      </c>
      <c r="AA9" s="24">
        <f t="shared" si="1"/>
        <v>43847</v>
      </c>
      <c r="AB9" s="24">
        <f t="shared" si="1"/>
        <v>43848</v>
      </c>
      <c r="AC9" s="24">
        <f>IF(DAY(AC8)&gt;22,"",AC8)</f>
        <v>43849</v>
      </c>
      <c r="AD9" s="24">
        <f t="shared" ref="AD9:AF9" si="2">IF(DAY(AD8)&gt;22,"",AD8)</f>
        <v>43850</v>
      </c>
      <c r="AE9" s="24">
        <f t="shared" si="2"/>
        <v>43851</v>
      </c>
      <c r="AF9" s="24">
        <f t="shared" si="2"/>
        <v>43852</v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>sem.</v>
      </c>
      <c r="E10" s="26">
        <f t="shared" si="3"/>
        <v>52</v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>sem.</v>
      </c>
      <c r="L10" s="26">
        <f t="shared" si="3"/>
        <v>1</v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>sem.</v>
      </c>
      <c r="S10" s="26">
        <f t="shared" si="3"/>
        <v>2</v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>sem.</v>
      </c>
      <c r="Z10" s="26">
        <f t="shared" si="3"/>
        <v>3</v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>sem.</v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5"/>
      <c r="M11" s="15"/>
      <c r="N11" s="18"/>
      <c r="O11" s="15"/>
      <c r="P11" s="15"/>
      <c r="Q11" s="16"/>
      <c r="R11" s="16"/>
      <c r="S11" s="15"/>
      <c r="T11" s="15"/>
      <c r="U11" s="18"/>
      <c r="V11" s="15"/>
      <c r="W11" s="15"/>
      <c r="X11" s="16"/>
      <c r="Y11" s="16"/>
      <c r="Z11" s="15"/>
      <c r="AA11" s="15"/>
      <c r="AB11" s="18"/>
      <c r="AC11" s="15"/>
      <c r="AD11" s="15"/>
      <c r="AE11" s="16"/>
      <c r="AF11" s="16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2"/>
      <c r="N12" s="12"/>
      <c r="O12" s="19"/>
      <c r="P12" s="19"/>
      <c r="Q12" s="12"/>
      <c r="R12" s="12"/>
      <c r="S12" s="12"/>
      <c r="T12" s="12"/>
      <c r="U12" s="12"/>
      <c r="V12" s="19"/>
      <c r="W12" s="19"/>
      <c r="X12" s="12"/>
      <c r="Y12" s="12"/>
      <c r="Z12" s="12"/>
      <c r="AA12" s="12"/>
      <c r="AB12" s="12"/>
      <c r="AC12" s="19"/>
      <c r="AD12" s="19"/>
      <c r="AE12" s="12"/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2"/>
      <c r="N13" s="12"/>
      <c r="O13" s="19"/>
      <c r="P13" s="19"/>
      <c r="Q13" s="12"/>
      <c r="R13" s="12"/>
      <c r="S13" s="12"/>
      <c r="T13" s="12"/>
      <c r="U13" s="12"/>
      <c r="V13" s="19"/>
      <c r="W13" s="19"/>
      <c r="X13" s="12"/>
      <c r="Y13" s="12"/>
      <c r="Z13" s="12"/>
      <c r="AA13" s="12"/>
      <c r="AB13" s="12"/>
      <c r="AC13" s="19"/>
      <c r="AD13" s="19"/>
      <c r="AE13" s="12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6"/>
      <c r="L14" s="18"/>
      <c r="M14" s="18"/>
      <c r="N14" s="18"/>
      <c r="O14" s="18"/>
      <c r="P14" s="18"/>
      <c r="Q14" s="16"/>
      <c r="R14" s="16"/>
      <c r="S14" s="18"/>
      <c r="T14" s="18"/>
      <c r="U14" s="18"/>
      <c r="V14" s="18"/>
      <c r="W14" s="18"/>
      <c r="X14" s="16"/>
      <c r="Y14" s="16"/>
      <c r="Z14" s="18"/>
      <c r="AA14" s="18"/>
      <c r="AB14" s="18"/>
      <c r="AC14" s="18"/>
      <c r="AD14" s="18"/>
      <c r="AE14" s="16"/>
      <c r="AF14" s="16"/>
    </row>
    <row r="15" spans="1:32" x14ac:dyDescent="0.35">
      <c r="A15" s="8" t="s">
        <v>14</v>
      </c>
      <c r="B15" s="12"/>
      <c r="C15" s="12"/>
      <c r="D15" s="12"/>
      <c r="E15" s="12"/>
      <c r="F15" s="19"/>
      <c r="G15" s="19"/>
      <c r="H15" s="12"/>
      <c r="I15" s="12"/>
      <c r="J15" s="12"/>
      <c r="K15" s="12"/>
      <c r="L15" s="12" t="s">
        <v>67</v>
      </c>
      <c r="M15" s="12"/>
      <c r="N15" s="12"/>
      <c r="O15" s="19"/>
      <c r="P15" s="19"/>
      <c r="Q15" s="12"/>
      <c r="R15" s="12"/>
      <c r="S15" s="12"/>
      <c r="T15" s="12"/>
      <c r="U15" s="12"/>
      <c r="V15" s="19"/>
      <c r="W15" s="19"/>
      <c r="X15" s="12" t="s">
        <v>11</v>
      </c>
      <c r="Y15" s="12"/>
      <c r="Z15" s="12"/>
      <c r="AA15" s="12"/>
      <c r="AB15" s="12"/>
      <c r="AC15" s="19"/>
      <c r="AD15" s="19"/>
      <c r="AE15" s="12"/>
      <c r="AF15" s="12"/>
    </row>
    <row r="16" spans="1:32" ht="15" thickBot="1" x14ac:dyDescent="0.4">
      <c r="A16" s="8" t="s">
        <v>15</v>
      </c>
      <c r="B16" s="12"/>
      <c r="C16" s="12"/>
      <c r="D16" s="12"/>
      <c r="E16" s="12"/>
      <c r="F16" s="19"/>
      <c r="G16" s="19"/>
      <c r="H16" s="12"/>
      <c r="I16" s="12"/>
      <c r="J16" s="12"/>
      <c r="K16" s="12"/>
      <c r="L16" s="12" t="s">
        <v>67</v>
      </c>
      <c r="M16" s="12"/>
      <c r="N16" s="12"/>
      <c r="O16" s="19"/>
      <c r="P16" s="19"/>
      <c r="Q16" s="12"/>
      <c r="R16" s="12"/>
      <c r="S16" s="12"/>
      <c r="T16" s="12"/>
      <c r="U16" s="12"/>
      <c r="V16" s="19"/>
      <c r="W16" s="19"/>
      <c r="X16" s="12" t="s">
        <v>11</v>
      </c>
      <c r="Y16" s="12"/>
      <c r="Z16" s="12"/>
      <c r="AA16" s="12"/>
      <c r="AB16" s="12"/>
      <c r="AC16" s="19"/>
      <c r="AD16" s="19"/>
      <c r="AE16" s="12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6"/>
      <c r="L17" s="18"/>
      <c r="M17" s="18"/>
      <c r="N17" s="18"/>
      <c r="O17" s="18"/>
      <c r="P17" s="18"/>
      <c r="Q17" s="16"/>
      <c r="R17" s="16"/>
      <c r="S17" s="18"/>
      <c r="T17" s="18"/>
      <c r="U17" s="18"/>
      <c r="V17" s="18"/>
      <c r="W17" s="18"/>
      <c r="X17" s="16"/>
      <c r="Y17" s="16"/>
      <c r="Z17" s="18"/>
      <c r="AA17" s="18"/>
      <c r="AB17" s="18"/>
      <c r="AC17" s="18"/>
      <c r="AD17" s="18"/>
      <c r="AE17" s="16"/>
      <c r="AF17" s="16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/>
      <c r="K18" s="12"/>
      <c r="L18" s="12"/>
      <c r="M18" s="12"/>
      <c r="N18" s="12"/>
      <c r="O18" s="19"/>
      <c r="P18" s="19" t="s">
        <v>43</v>
      </c>
      <c r="Q18" s="22" t="s">
        <v>43</v>
      </c>
      <c r="R18" s="22" t="s">
        <v>43</v>
      </c>
      <c r="S18" s="22" t="s">
        <v>43</v>
      </c>
      <c r="T18" s="22" t="s">
        <v>43</v>
      </c>
      <c r="U18" s="22"/>
      <c r="V18" s="19"/>
      <c r="W18" s="19" t="s">
        <v>43</v>
      </c>
      <c r="X18" s="19" t="s">
        <v>43</v>
      </c>
      <c r="Y18" s="19" t="s">
        <v>43</v>
      </c>
      <c r="Z18" s="19" t="s">
        <v>43</v>
      </c>
      <c r="AA18" s="19" t="s">
        <v>43</v>
      </c>
      <c r="AB18" s="19"/>
      <c r="AC18" s="19"/>
      <c r="AD18" s="19"/>
      <c r="AE18" s="19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/>
      <c r="K19" s="12"/>
      <c r="L19" s="12"/>
      <c r="M19" s="12"/>
      <c r="N19" s="12"/>
      <c r="O19" s="19"/>
      <c r="P19" s="19" t="s">
        <v>43</v>
      </c>
      <c r="Q19" s="22" t="s">
        <v>43</v>
      </c>
      <c r="R19" s="22" t="s">
        <v>43</v>
      </c>
      <c r="S19" s="22" t="s">
        <v>43</v>
      </c>
      <c r="T19" s="22" t="s">
        <v>43</v>
      </c>
      <c r="U19" s="22"/>
      <c r="V19" s="19"/>
      <c r="W19" s="19" t="s">
        <v>43</v>
      </c>
      <c r="X19" s="19" t="s">
        <v>43</v>
      </c>
      <c r="Y19" s="19" t="s">
        <v>43</v>
      </c>
      <c r="Z19" s="19" t="s">
        <v>43</v>
      </c>
      <c r="AA19" s="19" t="s">
        <v>43</v>
      </c>
      <c r="AB19" s="19"/>
      <c r="AC19" s="19"/>
      <c r="AD19" s="19"/>
      <c r="AE19" s="19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6"/>
      <c r="L20" s="18"/>
      <c r="M20" s="18"/>
      <c r="N20" s="18"/>
      <c r="O20" s="18"/>
      <c r="P20" s="18"/>
      <c r="Q20" s="16"/>
      <c r="R20" s="16"/>
      <c r="S20" s="18"/>
      <c r="T20" s="18"/>
      <c r="U20" s="18"/>
      <c r="V20" s="18"/>
      <c r="W20" s="18"/>
      <c r="X20" s="16"/>
      <c r="Y20" s="16"/>
      <c r="Z20" s="18"/>
      <c r="AA20" s="18"/>
      <c r="AB20" s="18"/>
      <c r="AC20" s="18"/>
      <c r="AD20" s="18"/>
      <c r="AE20" s="16"/>
      <c r="AF20" s="16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 t="s">
        <v>67</v>
      </c>
      <c r="M21" s="12" t="s">
        <v>67</v>
      </c>
      <c r="N21" s="12"/>
      <c r="O21" s="19"/>
      <c r="P21" s="19"/>
      <c r="Q21" s="12"/>
      <c r="R21" s="12"/>
      <c r="S21" s="12"/>
      <c r="T21" s="12"/>
      <c r="U21" s="12"/>
      <c r="V21" s="19"/>
      <c r="W21" s="19"/>
      <c r="X21" s="12"/>
      <c r="Y21" s="12"/>
      <c r="Z21" s="12"/>
      <c r="AA21" s="12"/>
      <c r="AB21" s="12"/>
      <c r="AC21" s="19"/>
      <c r="AD21" s="19"/>
      <c r="AE21" s="12"/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 t="s">
        <v>67</v>
      </c>
      <c r="M22" s="12" t="s">
        <v>67</v>
      </c>
      <c r="N22" s="12"/>
      <c r="O22" s="19"/>
      <c r="P22" s="19"/>
      <c r="Q22" s="12"/>
      <c r="R22" s="12"/>
      <c r="S22" s="12"/>
      <c r="T22" s="12"/>
      <c r="U22" s="12"/>
      <c r="V22" s="19"/>
      <c r="W22" s="19"/>
      <c r="X22" s="12"/>
      <c r="Y22" s="12"/>
      <c r="Z22" s="12"/>
      <c r="AA22" s="12"/>
      <c r="AB22" s="12"/>
      <c r="AC22" s="19"/>
      <c r="AD22" s="19"/>
      <c r="AE22" s="12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6"/>
      <c r="L23" s="18"/>
      <c r="M23" s="18"/>
      <c r="N23" s="18"/>
      <c r="O23" s="18"/>
      <c r="P23" s="18"/>
      <c r="Q23" s="16"/>
      <c r="R23" s="16"/>
      <c r="S23" s="18"/>
      <c r="T23" s="18"/>
      <c r="U23" s="18"/>
      <c r="V23" s="18"/>
      <c r="W23" s="18"/>
      <c r="X23" s="16"/>
      <c r="Y23" s="16"/>
      <c r="Z23" s="18"/>
      <c r="AA23" s="18"/>
      <c r="AB23" s="18"/>
      <c r="AC23" s="18"/>
      <c r="AD23" s="18"/>
      <c r="AE23" s="16"/>
      <c r="AF23" s="16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2"/>
      <c r="L24" s="12" t="s">
        <v>11</v>
      </c>
      <c r="M24" s="12" t="s">
        <v>11</v>
      </c>
      <c r="N24" s="12"/>
      <c r="O24" s="19"/>
      <c r="P24" s="19"/>
      <c r="Q24" s="12"/>
      <c r="R24" s="12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2"/>
      <c r="L25" s="12" t="s">
        <v>11</v>
      </c>
      <c r="M25" s="12" t="s">
        <v>11</v>
      </c>
      <c r="N25" s="12"/>
      <c r="O25" s="19"/>
      <c r="P25" s="19"/>
      <c r="Q25" s="12"/>
      <c r="R25" s="12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6"/>
      <c r="L26" s="18"/>
      <c r="M26" s="18"/>
      <c r="N26" s="18"/>
      <c r="O26" s="18"/>
      <c r="P26" s="18"/>
      <c r="Q26" s="16"/>
      <c r="R26" s="16"/>
      <c r="S26" s="18"/>
      <c r="T26" s="18"/>
      <c r="U26" s="18"/>
      <c r="V26" s="18"/>
      <c r="W26" s="18"/>
      <c r="X26" s="16"/>
      <c r="Y26" s="16"/>
      <c r="Z26" s="18"/>
      <c r="AA26" s="18"/>
      <c r="AB26" s="18"/>
      <c r="AC26" s="18"/>
      <c r="AD26" s="18"/>
      <c r="AE26" s="16"/>
      <c r="AF26" s="16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2"/>
      <c r="L27" s="19" t="s">
        <v>67</v>
      </c>
      <c r="M27" s="19" t="s">
        <v>67</v>
      </c>
      <c r="N27" s="19"/>
      <c r="O27" s="19"/>
      <c r="P27" s="19"/>
      <c r="Q27" s="12"/>
      <c r="R27" s="12"/>
      <c r="S27" s="19"/>
      <c r="T27" s="19"/>
      <c r="U27" s="19"/>
      <c r="V27" s="19"/>
      <c r="W27" s="19"/>
      <c r="X27" s="12"/>
      <c r="Y27" s="12"/>
      <c r="Z27" s="19"/>
      <c r="AA27" s="19"/>
      <c r="AB27" s="19"/>
      <c r="AC27" s="19"/>
      <c r="AD27" s="19"/>
      <c r="AE27" s="12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2"/>
      <c r="L28" s="19" t="s">
        <v>67</v>
      </c>
      <c r="M28" s="19" t="s">
        <v>67</v>
      </c>
      <c r="N28" s="19"/>
      <c r="O28" s="19"/>
      <c r="P28" s="19"/>
      <c r="Q28" s="12"/>
      <c r="R28" s="12"/>
      <c r="S28" s="12"/>
      <c r="T28" s="19"/>
      <c r="U28" s="19"/>
      <c r="V28" s="19"/>
      <c r="W28" s="19"/>
      <c r="X28" s="12"/>
      <c r="Y28" s="12"/>
      <c r="Z28" s="12"/>
      <c r="AA28" s="19"/>
      <c r="AB28" s="19"/>
      <c r="AC28" s="19"/>
      <c r="AD28" s="19"/>
      <c r="AE28" s="12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6"/>
      <c r="L29" s="18"/>
      <c r="M29" s="18"/>
      <c r="N29" s="18"/>
      <c r="O29" s="18"/>
      <c r="P29" s="18"/>
      <c r="Q29" s="16"/>
      <c r="R29" s="16"/>
      <c r="S29" s="18"/>
      <c r="T29" s="18"/>
      <c r="U29" s="18"/>
      <c r="V29" s="18"/>
      <c r="W29" s="18"/>
      <c r="X29" s="16"/>
      <c r="Y29" s="16"/>
      <c r="Z29" s="18"/>
      <c r="AA29" s="18"/>
      <c r="AB29" s="18"/>
      <c r="AC29" s="18"/>
      <c r="AD29" s="18"/>
      <c r="AE29" s="16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 t="s">
        <v>67</v>
      </c>
      <c r="M30" s="12" t="s">
        <v>67</v>
      </c>
      <c r="N30" s="12"/>
      <c r="O30" s="19"/>
      <c r="P30" s="19"/>
      <c r="Q30" s="12"/>
      <c r="R30" s="12"/>
      <c r="S30" s="12"/>
      <c r="T30" s="12"/>
      <c r="U30" s="12"/>
      <c r="V30" s="19"/>
      <c r="W30" s="19"/>
      <c r="X30" s="12"/>
      <c r="Y30" s="12"/>
      <c r="Z30" s="12"/>
      <c r="AA30" s="12"/>
      <c r="AB30" s="12"/>
      <c r="AC30" s="19"/>
      <c r="AD30" s="19"/>
      <c r="AE30" s="12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 t="s">
        <v>67</v>
      </c>
      <c r="M31" s="12" t="s">
        <v>67</v>
      </c>
      <c r="N31" s="12"/>
      <c r="O31" s="19"/>
      <c r="P31" s="19"/>
      <c r="Q31" s="12"/>
      <c r="R31" s="12"/>
      <c r="S31" s="12"/>
      <c r="T31" s="12"/>
      <c r="U31" s="12"/>
      <c r="V31" s="19"/>
      <c r="W31" s="19"/>
      <c r="X31" s="12"/>
      <c r="Y31" s="12"/>
      <c r="Z31" s="12"/>
      <c r="AA31" s="12"/>
      <c r="AB31" s="12"/>
      <c r="AC31" s="19"/>
      <c r="AD31" s="19"/>
      <c r="AE31" s="12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6"/>
      <c r="L32" s="18"/>
      <c r="M32" s="18"/>
      <c r="N32" s="18"/>
      <c r="O32" s="18"/>
      <c r="P32" s="18"/>
      <c r="Q32" s="16"/>
      <c r="R32" s="16"/>
      <c r="S32" s="18"/>
      <c r="T32" s="18"/>
      <c r="U32" s="18"/>
      <c r="V32" s="18"/>
      <c r="W32" s="18"/>
      <c r="X32" s="16"/>
      <c r="Y32" s="16"/>
      <c r="Z32" s="18"/>
      <c r="AA32" s="18"/>
      <c r="AB32" s="18"/>
      <c r="AC32" s="18"/>
      <c r="AD32" s="18"/>
      <c r="AE32" s="16"/>
      <c r="AF32" s="16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/>
      <c r="J33" s="12"/>
      <c r="K33" s="12"/>
      <c r="L33" s="12"/>
      <c r="M33" s="12"/>
      <c r="N33" s="12"/>
      <c r="O33" s="19"/>
      <c r="P33" s="19"/>
      <c r="Q33" s="12" t="s">
        <v>59</v>
      </c>
      <c r="R33" s="12" t="s">
        <v>59</v>
      </c>
      <c r="S33" s="12"/>
      <c r="T33" s="12"/>
      <c r="U33" s="12"/>
      <c r="V33" s="19"/>
      <c r="W33" s="19"/>
      <c r="X33" s="12"/>
      <c r="Y33" s="12"/>
      <c r="Z33" s="12" t="s">
        <v>59</v>
      </c>
      <c r="AA33" s="12"/>
      <c r="AB33" s="12"/>
      <c r="AC33" s="19"/>
      <c r="AD33" s="19"/>
      <c r="AE33" s="12"/>
      <c r="AF33" s="12" t="s">
        <v>59</v>
      </c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/>
      <c r="J34" s="12"/>
      <c r="K34" s="12"/>
      <c r="L34" s="12"/>
      <c r="M34" s="12"/>
      <c r="N34" s="12"/>
      <c r="O34" s="19"/>
      <c r="P34" s="19"/>
      <c r="Q34" s="12" t="s">
        <v>59</v>
      </c>
      <c r="R34" s="12" t="s">
        <v>59</v>
      </c>
      <c r="S34" s="12"/>
      <c r="T34" s="12"/>
      <c r="U34" s="12"/>
      <c r="V34" s="19"/>
      <c r="W34" s="19"/>
      <c r="X34" s="12"/>
      <c r="Y34" s="12"/>
      <c r="Z34" s="12" t="s">
        <v>59</v>
      </c>
      <c r="AA34" s="12"/>
      <c r="AB34" s="12"/>
      <c r="AC34" s="19"/>
      <c r="AD34" s="19"/>
      <c r="AE34" s="12"/>
      <c r="AF34" s="12" t="s">
        <v>59</v>
      </c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6"/>
      <c r="L35" s="18"/>
      <c r="M35" s="18"/>
      <c r="N35" s="18"/>
      <c r="O35" s="18"/>
      <c r="P35" s="18"/>
      <c r="Q35" s="16"/>
      <c r="R35" s="16"/>
      <c r="S35" s="18"/>
      <c r="T35" s="18"/>
      <c r="U35" s="18"/>
      <c r="V35" s="18"/>
      <c r="W35" s="18"/>
      <c r="X35" s="16"/>
      <c r="Y35" s="16"/>
      <c r="Z35" s="18"/>
      <c r="AA35" s="18"/>
      <c r="AB35" s="18"/>
      <c r="AC35" s="18"/>
      <c r="AD35" s="18"/>
      <c r="AE35" s="16"/>
      <c r="AF35" s="16"/>
    </row>
    <row r="36" spans="1:32" collapsed="1" x14ac:dyDescent="0.35">
      <c r="A36" s="8" t="s">
        <v>14</v>
      </c>
      <c r="B36" s="12"/>
      <c r="C36" s="12"/>
      <c r="D36" s="12"/>
      <c r="E36" s="12"/>
      <c r="F36" s="19"/>
      <c r="G36" s="19"/>
      <c r="H36" s="12"/>
      <c r="I36" s="12"/>
      <c r="J36" s="12"/>
      <c r="K36" s="12"/>
      <c r="L36" s="12"/>
      <c r="M36" s="12"/>
      <c r="N36" s="12"/>
      <c r="O36" s="19"/>
      <c r="P36" s="19"/>
      <c r="Q36" s="12"/>
      <c r="R36" s="12"/>
      <c r="S36" s="12"/>
      <c r="T36" s="12"/>
      <c r="U36" s="12"/>
      <c r="V36" s="19"/>
      <c r="W36" s="19"/>
      <c r="X36" s="19"/>
      <c r="Y36" s="19"/>
      <c r="Z36" s="19"/>
      <c r="AA36" s="19"/>
      <c r="AB36" s="19"/>
      <c r="AC36" s="19"/>
      <c r="AD36" s="19"/>
      <c r="AE36" s="12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/>
      <c r="G37" s="19"/>
      <c r="H37" s="12"/>
      <c r="I37" s="12"/>
      <c r="J37" s="12"/>
      <c r="K37" s="12"/>
      <c r="L37" s="12"/>
      <c r="M37" s="12"/>
      <c r="N37" s="12"/>
      <c r="O37" s="19"/>
      <c r="P37" s="19"/>
      <c r="Q37" s="12"/>
      <c r="R37" s="12"/>
      <c r="S37" s="12"/>
      <c r="T37" s="12"/>
      <c r="U37" s="12"/>
      <c r="V37" s="19"/>
      <c r="W37" s="19"/>
      <c r="X37" s="19"/>
      <c r="Y37" s="19"/>
      <c r="Z37" s="19"/>
      <c r="AA37" s="19"/>
      <c r="AB37" s="19"/>
      <c r="AC37" s="19"/>
      <c r="AD37" s="19"/>
      <c r="AE37" s="12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6"/>
      <c r="L38" s="18"/>
      <c r="M38" s="18"/>
      <c r="N38" s="18"/>
      <c r="O38" s="18"/>
      <c r="P38" s="18"/>
      <c r="Q38" s="16"/>
      <c r="R38" s="16"/>
      <c r="S38" s="18"/>
      <c r="T38" s="18"/>
      <c r="U38" s="18"/>
      <c r="V38" s="18"/>
      <c r="W38" s="18"/>
      <c r="X38" s="16"/>
      <c r="Y38" s="16"/>
      <c r="Z38" s="18"/>
      <c r="AA38" s="18"/>
      <c r="AB38" s="18"/>
      <c r="AC38" s="18"/>
      <c r="AD38" s="18"/>
      <c r="AE38" s="16"/>
      <c r="AF38" s="16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2"/>
      <c r="N39" s="12"/>
      <c r="O39" s="19"/>
      <c r="P39" s="19"/>
      <c r="Q39" s="12"/>
      <c r="R39" s="12"/>
      <c r="S39" s="12"/>
      <c r="T39" s="12"/>
      <c r="U39" s="12"/>
      <c r="V39" s="19"/>
      <c r="W39" s="19"/>
      <c r="X39" s="12"/>
      <c r="Y39" s="12"/>
      <c r="Z39" s="12"/>
      <c r="AA39" s="12"/>
      <c r="AB39" s="12"/>
      <c r="AC39" s="19"/>
      <c r="AD39" s="19"/>
      <c r="AE39" s="12"/>
      <c r="AF39" s="12"/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2"/>
      <c r="N40" s="12"/>
      <c r="O40" s="19"/>
      <c r="P40" s="19"/>
      <c r="Q40" s="12"/>
      <c r="R40" s="12"/>
      <c r="S40" s="12"/>
      <c r="T40" s="12"/>
      <c r="U40" s="12"/>
      <c r="V40" s="19"/>
      <c r="W40" s="19"/>
      <c r="X40" s="12"/>
      <c r="Y40" s="12"/>
      <c r="Z40" s="12"/>
      <c r="AA40" s="12"/>
      <c r="AB40" s="12"/>
      <c r="AC40" s="19"/>
      <c r="AD40" s="19"/>
      <c r="AE40" s="12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6"/>
      <c r="L41" s="16"/>
      <c r="M41" s="16"/>
      <c r="N41" s="16"/>
      <c r="O41" s="18"/>
      <c r="P41" s="18"/>
      <c r="Q41" s="16"/>
      <c r="R41" s="16"/>
      <c r="S41" s="18"/>
      <c r="T41" s="18"/>
      <c r="U41" s="18"/>
      <c r="V41" s="18"/>
      <c r="W41" s="18"/>
      <c r="X41" s="16"/>
      <c r="Y41" s="16"/>
      <c r="Z41" s="18"/>
      <c r="AA41" s="18"/>
      <c r="AB41" s="18"/>
      <c r="AC41" s="18"/>
      <c r="AD41" s="18"/>
      <c r="AE41" s="16"/>
      <c r="AF41" s="16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 t="s">
        <v>67</v>
      </c>
      <c r="M42" s="12" t="s">
        <v>67</v>
      </c>
      <c r="N42" s="12"/>
      <c r="O42" s="19"/>
      <c r="P42" s="19"/>
      <c r="Q42" s="12"/>
      <c r="R42" s="12"/>
      <c r="S42" s="12"/>
      <c r="T42" s="12"/>
      <c r="U42" s="12"/>
      <c r="V42" s="19"/>
      <c r="W42" s="19"/>
      <c r="X42" s="12"/>
      <c r="Y42" s="12"/>
      <c r="Z42" s="12"/>
      <c r="AA42" s="12"/>
      <c r="AB42" s="12"/>
      <c r="AC42" s="19"/>
      <c r="AD42" s="19"/>
      <c r="AE42" s="12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 t="s">
        <v>67</v>
      </c>
      <c r="M43" s="12" t="s">
        <v>67</v>
      </c>
      <c r="N43" s="12"/>
      <c r="O43" s="20"/>
      <c r="P43" s="20"/>
      <c r="Q43" s="12"/>
      <c r="R43" s="12"/>
      <c r="S43" s="12"/>
      <c r="T43" s="12"/>
      <c r="U43" s="12"/>
      <c r="V43" s="20"/>
      <c r="W43" s="20"/>
      <c r="X43" s="12"/>
      <c r="Y43" s="12"/>
      <c r="Z43" s="12"/>
      <c r="AA43" s="12"/>
      <c r="AB43" s="12"/>
      <c r="AC43" s="20"/>
      <c r="AD43" s="20"/>
      <c r="AE43" s="17"/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21"/>
      <c r="L44" s="18"/>
      <c r="M44" s="18"/>
      <c r="N44" s="18"/>
      <c r="O44" s="16"/>
      <c r="P44" s="16"/>
      <c r="Q44" s="18"/>
      <c r="R44" s="18"/>
      <c r="S44" s="18"/>
      <c r="T44" s="18"/>
      <c r="U44" s="18"/>
      <c r="V44" s="16"/>
      <c r="W44" s="16"/>
      <c r="X44" s="18"/>
      <c r="Y44" s="18"/>
      <c r="Z44" s="18"/>
      <c r="AA44" s="18"/>
      <c r="AB44" s="18"/>
      <c r="AC44" s="16"/>
      <c r="AD44" s="16"/>
      <c r="AE44" s="18"/>
      <c r="AF44" s="18"/>
    </row>
    <row r="45" spans="1:32" x14ac:dyDescent="0.35">
      <c r="A45" s="8" t="s">
        <v>14</v>
      </c>
      <c r="B45" s="12"/>
      <c r="C45" s="12"/>
      <c r="D45" s="19"/>
      <c r="E45" s="19"/>
      <c r="F45" s="12"/>
      <c r="G45" s="12"/>
      <c r="H45" s="12"/>
      <c r="I45" s="12"/>
      <c r="J45" s="12"/>
      <c r="K45" s="12"/>
      <c r="L45" s="12"/>
      <c r="M45" s="19"/>
      <c r="N45" s="19"/>
      <c r="O45" s="12"/>
      <c r="P45" s="12"/>
      <c r="Q45" s="12"/>
      <c r="R45" s="12"/>
      <c r="S45" s="12"/>
      <c r="T45" s="19"/>
      <c r="U45" s="19"/>
      <c r="V45" s="12"/>
      <c r="W45" s="12"/>
      <c r="X45" s="12"/>
      <c r="Y45" s="12"/>
      <c r="Z45" s="12"/>
      <c r="AA45" s="19"/>
      <c r="AB45" s="19"/>
      <c r="AC45" s="12"/>
      <c r="AD45" s="12"/>
      <c r="AE45" s="19"/>
      <c r="AF45" s="19"/>
    </row>
    <row r="46" spans="1:32" ht="15" thickBot="1" x14ac:dyDescent="0.4">
      <c r="A46" s="10" t="s">
        <v>15</v>
      </c>
      <c r="B46" s="12"/>
      <c r="C46" s="12"/>
      <c r="D46" s="19"/>
      <c r="E46" s="19"/>
      <c r="F46" s="12"/>
      <c r="G46" s="12"/>
      <c r="H46" s="12"/>
      <c r="I46" s="12"/>
      <c r="J46" s="12"/>
      <c r="K46" s="12"/>
      <c r="L46" s="12"/>
      <c r="M46" s="19"/>
      <c r="N46" s="19"/>
      <c r="O46" s="12"/>
      <c r="P46" s="12"/>
      <c r="Q46" s="12"/>
      <c r="R46" s="12"/>
      <c r="S46" s="12"/>
      <c r="T46" s="19"/>
      <c r="U46" s="19"/>
      <c r="V46" s="12"/>
      <c r="W46" s="12"/>
      <c r="X46" s="12"/>
      <c r="Y46" s="12"/>
      <c r="Z46" s="12"/>
      <c r="AA46" s="19"/>
      <c r="AB46" s="19"/>
      <c r="AC46" s="12"/>
      <c r="AD46" s="12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21"/>
      <c r="L47" s="18"/>
      <c r="M47" s="18"/>
      <c r="N47" s="18"/>
      <c r="O47" s="16"/>
      <c r="P47" s="16"/>
      <c r="Q47" s="18"/>
      <c r="R47" s="18"/>
      <c r="S47" s="18"/>
      <c r="T47" s="18"/>
      <c r="U47" s="18"/>
      <c r="V47" s="16"/>
      <c r="W47" s="16"/>
      <c r="X47" s="18"/>
      <c r="Y47" s="18"/>
      <c r="Z47" s="18"/>
      <c r="AA47" s="18"/>
      <c r="AB47" s="18"/>
      <c r="AC47" s="16"/>
      <c r="AD47" s="16"/>
      <c r="AE47" s="18"/>
      <c r="AF47" s="18"/>
    </row>
    <row r="48" spans="1:32" x14ac:dyDescent="0.35">
      <c r="A48" s="8" t="s">
        <v>14</v>
      </c>
      <c r="B48" s="19"/>
      <c r="C48" s="19"/>
      <c r="D48" s="19"/>
      <c r="E48" s="19"/>
      <c r="F48" s="12"/>
      <c r="G48" s="12"/>
      <c r="H48" s="19"/>
      <c r="I48" s="19"/>
      <c r="J48" s="12"/>
      <c r="K48" s="19"/>
      <c r="L48" s="19" t="s">
        <v>67</v>
      </c>
      <c r="M48" s="19" t="s">
        <v>67</v>
      </c>
      <c r="N48" s="19"/>
      <c r="O48" s="12"/>
      <c r="P48" s="12"/>
      <c r="Q48" s="19"/>
      <c r="R48" s="19"/>
      <c r="S48" s="12"/>
      <c r="T48" s="19"/>
      <c r="U48" s="19"/>
      <c r="V48" s="12"/>
      <c r="W48" s="12"/>
      <c r="X48" s="12"/>
      <c r="Y48" s="12"/>
      <c r="Z48" s="12"/>
      <c r="AA48" s="19"/>
      <c r="AB48" s="19"/>
      <c r="AC48" s="12"/>
      <c r="AD48" s="12"/>
      <c r="AE48" s="12"/>
      <c r="AF48" s="12"/>
    </row>
    <row r="49" spans="1:32" ht="15" thickBot="1" x14ac:dyDescent="0.4">
      <c r="A49" s="10" t="s">
        <v>15</v>
      </c>
      <c r="B49" s="20"/>
      <c r="C49" s="20"/>
      <c r="D49" s="20"/>
      <c r="E49" s="20"/>
      <c r="F49" s="17"/>
      <c r="G49" s="17"/>
      <c r="H49" s="20"/>
      <c r="I49" s="20"/>
      <c r="J49" s="12"/>
      <c r="K49" s="20"/>
      <c r="L49" s="20" t="s">
        <v>67</v>
      </c>
      <c r="M49" s="20" t="s">
        <v>67</v>
      </c>
      <c r="N49" s="20"/>
      <c r="O49" s="17"/>
      <c r="P49" s="17"/>
      <c r="Q49" s="20"/>
      <c r="R49" s="20"/>
      <c r="S49" s="12"/>
      <c r="T49" s="20"/>
      <c r="U49" s="20"/>
      <c r="V49" s="12"/>
      <c r="W49" s="12"/>
      <c r="X49" s="12"/>
      <c r="Y49" s="12"/>
      <c r="Z49" s="12"/>
      <c r="AA49" s="19"/>
      <c r="AB49" s="19"/>
      <c r="AC49" s="12"/>
      <c r="AD49" s="12"/>
      <c r="AE49" s="12"/>
      <c r="AF49" s="12"/>
    </row>
  </sheetData>
  <mergeCells count="1">
    <mergeCell ref="A8:A10"/>
  </mergeCells>
  <conditionalFormatting sqref="B10:AF49">
    <cfRule type="expression" dxfId="95" priority="4">
      <formula>WEEKDAY(B$8,2)=7</formula>
    </cfRule>
  </conditionalFormatting>
  <conditionalFormatting sqref="B5:AF5">
    <cfRule type="expression" dxfId="94" priority="3">
      <formula>SUMPRODUCT((deA&lt;=B$9)*(aA&gt;B$9))&gt;0</formula>
    </cfRule>
  </conditionalFormatting>
  <conditionalFormatting sqref="B6:AF6">
    <cfRule type="expression" dxfId="93" priority="2">
      <formula>SUMPRODUCT((deB&lt;=B$9)*(aB&gt;B$9))&gt;0</formula>
    </cfRule>
  </conditionalFormatting>
  <conditionalFormatting sqref="B7:AF7">
    <cfRule type="expression" dxfId="92" priority="1">
      <formula>SUMPRODUCT((deC&lt;=B$9)*(aC&gt;B$9))&gt;0</formula>
    </cfRule>
  </conditionalFormatting>
  <conditionalFormatting sqref="B8:AF49">
    <cfRule type="expression" dxfId="91" priority="5">
      <formula>YEAR(B$8)&lt;&gt;$A$4</formula>
    </cfRule>
    <cfRule type="expression" dxfId="90" priority="6">
      <formula>COUNTIF(_JF,B$8)</formula>
    </cfRule>
    <cfRule type="expression" dxfId="89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9"/>
  <sheetViews>
    <sheetView zoomScale="80" zoomScaleNormal="80" workbookViewId="0">
      <pane xSplit="1" ySplit="10" topLeftCell="I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janv au 22 févr</v>
      </c>
    </row>
    <row r="4" spans="1:32" x14ac:dyDescent="0.35">
      <c r="A4" s="11">
        <f>Calendrier!A1</f>
        <v>2020</v>
      </c>
      <c r="B4" s="11">
        <v>1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43853</v>
      </c>
      <c r="C8" s="23">
        <f>B8+1</f>
        <v>43854</v>
      </c>
      <c r="D8" s="23">
        <f t="shared" ref="D8:AF8" si="0">C8+1</f>
        <v>43855</v>
      </c>
      <c r="E8" s="23">
        <f t="shared" si="0"/>
        <v>43856</v>
      </c>
      <c r="F8" s="23">
        <f t="shared" si="0"/>
        <v>43857</v>
      </c>
      <c r="G8" s="23">
        <f t="shared" si="0"/>
        <v>43858</v>
      </c>
      <c r="H8" s="23">
        <f t="shared" si="0"/>
        <v>43859</v>
      </c>
      <c r="I8" s="23">
        <f t="shared" si="0"/>
        <v>43860</v>
      </c>
      <c r="J8" s="23">
        <f t="shared" si="0"/>
        <v>43861</v>
      </c>
      <c r="K8" s="23">
        <f t="shared" si="0"/>
        <v>43862</v>
      </c>
      <c r="L8" s="23">
        <f t="shared" si="0"/>
        <v>43863</v>
      </c>
      <c r="M8" s="23">
        <f t="shared" si="0"/>
        <v>43864</v>
      </c>
      <c r="N8" s="23">
        <f t="shared" si="0"/>
        <v>43865</v>
      </c>
      <c r="O8" s="23">
        <f t="shared" si="0"/>
        <v>43866</v>
      </c>
      <c r="P8" s="23">
        <f t="shared" si="0"/>
        <v>43867</v>
      </c>
      <c r="Q8" s="23">
        <f t="shared" si="0"/>
        <v>43868</v>
      </c>
      <c r="R8" s="23">
        <f t="shared" si="0"/>
        <v>43869</v>
      </c>
      <c r="S8" s="23">
        <f t="shared" si="0"/>
        <v>43870</v>
      </c>
      <c r="T8" s="23">
        <f t="shared" si="0"/>
        <v>43871</v>
      </c>
      <c r="U8" s="23">
        <f t="shared" si="0"/>
        <v>43872</v>
      </c>
      <c r="V8" s="23">
        <f t="shared" si="0"/>
        <v>43873</v>
      </c>
      <c r="W8" s="23">
        <f t="shared" si="0"/>
        <v>43874</v>
      </c>
      <c r="X8" s="23">
        <f t="shared" si="0"/>
        <v>43875</v>
      </c>
      <c r="Y8" s="23">
        <f t="shared" si="0"/>
        <v>43876</v>
      </c>
      <c r="Z8" s="23">
        <f t="shared" si="0"/>
        <v>43877</v>
      </c>
      <c r="AA8" s="23">
        <f t="shared" si="0"/>
        <v>43878</v>
      </c>
      <c r="AB8" s="23">
        <f t="shared" si="0"/>
        <v>43879</v>
      </c>
      <c r="AC8" s="23">
        <f t="shared" si="0"/>
        <v>43880</v>
      </c>
      <c r="AD8" s="23">
        <f t="shared" si="0"/>
        <v>43881</v>
      </c>
      <c r="AE8" s="23">
        <f t="shared" si="0"/>
        <v>43882</v>
      </c>
      <c r="AF8" s="23">
        <f t="shared" si="0"/>
        <v>43883</v>
      </c>
    </row>
    <row r="9" spans="1:32" s="6" customFormat="1" x14ac:dyDescent="0.35">
      <c r="A9" s="54"/>
      <c r="B9" s="24">
        <f>B8</f>
        <v>43853</v>
      </c>
      <c r="C9" s="24">
        <f t="shared" ref="C9:AB9" si="1">C8</f>
        <v>43854</v>
      </c>
      <c r="D9" s="24">
        <f t="shared" si="1"/>
        <v>43855</v>
      </c>
      <c r="E9" s="24">
        <f t="shared" si="1"/>
        <v>43856</v>
      </c>
      <c r="F9" s="24">
        <f t="shared" si="1"/>
        <v>43857</v>
      </c>
      <c r="G9" s="24">
        <f t="shared" si="1"/>
        <v>43858</v>
      </c>
      <c r="H9" s="24">
        <f t="shared" si="1"/>
        <v>43859</v>
      </c>
      <c r="I9" s="24">
        <f t="shared" si="1"/>
        <v>43860</v>
      </c>
      <c r="J9" s="24">
        <f t="shared" si="1"/>
        <v>43861</v>
      </c>
      <c r="K9" s="24">
        <f t="shared" si="1"/>
        <v>43862</v>
      </c>
      <c r="L9" s="24">
        <f t="shared" si="1"/>
        <v>43863</v>
      </c>
      <c r="M9" s="24">
        <f t="shared" si="1"/>
        <v>43864</v>
      </c>
      <c r="N9" s="24">
        <f t="shared" si="1"/>
        <v>43865</v>
      </c>
      <c r="O9" s="24">
        <f t="shared" si="1"/>
        <v>43866</v>
      </c>
      <c r="P9" s="24">
        <f t="shared" si="1"/>
        <v>43867</v>
      </c>
      <c r="Q9" s="24">
        <f t="shared" si="1"/>
        <v>43868</v>
      </c>
      <c r="R9" s="24">
        <f t="shared" si="1"/>
        <v>43869</v>
      </c>
      <c r="S9" s="24">
        <f t="shared" si="1"/>
        <v>43870</v>
      </c>
      <c r="T9" s="24">
        <f t="shared" si="1"/>
        <v>43871</v>
      </c>
      <c r="U9" s="24">
        <f t="shared" si="1"/>
        <v>43872</v>
      </c>
      <c r="V9" s="24">
        <f t="shared" si="1"/>
        <v>43873</v>
      </c>
      <c r="W9" s="24">
        <f t="shared" si="1"/>
        <v>43874</v>
      </c>
      <c r="X9" s="24">
        <f t="shared" si="1"/>
        <v>43875</v>
      </c>
      <c r="Y9" s="24">
        <f t="shared" si="1"/>
        <v>43876</v>
      </c>
      <c r="Z9" s="24">
        <f t="shared" si="1"/>
        <v>43877</v>
      </c>
      <c r="AA9" s="24">
        <f t="shared" si="1"/>
        <v>43878</v>
      </c>
      <c r="AB9" s="24">
        <f t="shared" si="1"/>
        <v>43879</v>
      </c>
      <c r="AC9" s="24">
        <f>IF(DAY(AC8)&gt;22,"",AC8)</f>
        <v>43880</v>
      </c>
      <c r="AD9" s="24">
        <f t="shared" ref="AD9:AF9" si="2">IF(DAY(AD8)&gt;22,"",AD8)</f>
        <v>43881</v>
      </c>
      <c r="AE9" s="24">
        <f t="shared" si="2"/>
        <v>43882</v>
      </c>
      <c r="AF9" s="24">
        <f t="shared" si="2"/>
        <v>43883</v>
      </c>
    </row>
    <row r="10" spans="1:32" s="5" customFormat="1" ht="15" thickBot="1" x14ac:dyDescent="0.4">
      <c r="A10" s="55"/>
      <c r="B10" s="25">
        <f>IF(WEEKDAY(B8,2)=4,_xlfn.ISOWEEKNUM(B8),IF(WEEKDAY(B8,2)=3,"sem.",""))</f>
        <v>4</v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>sem.</v>
      </c>
      <c r="I10" s="26">
        <f t="shared" si="3"/>
        <v>5</v>
      </c>
      <c r="J10" s="26" t="str">
        <f t="shared" si="3"/>
        <v/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>sem.</v>
      </c>
      <c r="P10" s="26">
        <f t="shared" si="3"/>
        <v>6</v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>sem.</v>
      </c>
      <c r="W10" s="26">
        <f t="shared" si="3"/>
        <v>7</v>
      </c>
      <c r="X10" s="26" t="str">
        <f t="shared" si="3"/>
        <v/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>sem.</v>
      </c>
      <c r="AD10" s="26">
        <f t="shared" si="3"/>
        <v>8</v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/>
      <c r="C15" s="12"/>
      <c r="D15" s="12"/>
      <c r="E15" s="12"/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/>
      <c r="W15" s="12"/>
      <c r="X15" s="19"/>
      <c r="Y15" s="19"/>
      <c r="Z15" s="19"/>
      <c r="AA15" s="19"/>
      <c r="AB15" s="19"/>
      <c r="AC15" s="12" t="s">
        <v>11</v>
      </c>
      <c r="AD15" s="12" t="s">
        <v>11</v>
      </c>
      <c r="AE15" s="19" t="s">
        <v>11</v>
      </c>
      <c r="AF15" s="12"/>
    </row>
    <row r="16" spans="1:32" ht="15" thickBot="1" x14ac:dyDescent="0.4">
      <c r="A16" s="8" t="s">
        <v>15</v>
      </c>
      <c r="B16" s="12"/>
      <c r="C16" s="12"/>
      <c r="D16" s="12"/>
      <c r="E16" s="12"/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/>
      <c r="W16" s="12"/>
      <c r="X16" s="19"/>
      <c r="Y16" s="19"/>
      <c r="Z16" s="19"/>
      <c r="AA16" s="19"/>
      <c r="AB16" s="19"/>
      <c r="AC16" s="12" t="s">
        <v>11</v>
      </c>
      <c r="AD16" s="12" t="s">
        <v>11</v>
      </c>
      <c r="AE16" s="19" t="s">
        <v>11</v>
      </c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/>
      <c r="K18" s="22"/>
      <c r="L18" s="22"/>
      <c r="M18" s="19" t="s">
        <v>43</v>
      </c>
      <c r="N18" s="19" t="s">
        <v>43</v>
      </c>
      <c r="O18" s="19" t="s">
        <v>43</v>
      </c>
      <c r="P18" s="19" t="s">
        <v>43</v>
      </c>
      <c r="Q18" s="19" t="s">
        <v>43</v>
      </c>
      <c r="R18" s="19"/>
      <c r="S18" s="19"/>
      <c r="T18" s="19" t="s">
        <v>43</v>
      </c>
      <c r="U18" s="19" t="s">
        <v>43</v>
      </c>
      <c r="V18" s="19" t="s">
        <v>44</v>
      </c>
      <c r="W18" s="12" t="s">
        <v>44</v>
      </c>
      <c r="X18" s="19" t="s">
        <v>43</v>
      </c>
      <c r="Y18" s="19"/>
      <c r="Z18" s="19"/>
      <c r="AA18" s="19"/>
      <c r="AB18" s="19"/>
      <c r="AC18" s="12"/>
      <c r="AD18" s="12"/>
      <c r="AE18" s="12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/>
      <c r="K19" s="22"/>
      <c r="L19" s="22"/>
      <c r="M19" s="19" t="s">
        <v>43</v>
      </c>
      <c r="N19" s="19" t="s">
        <v>43</v>
      </c>
      <c r="O19" s="19" t="s">
        <v>43</v>
      </c>
      <c r="P19" s="19" t="s">
        <v>43</v>
      </c>
      <c r="Q19" s="19" t="s">
        <v>43</v>
      </c>
      <c r="R19" s="19"/>
      <c r="S19" s="19"/>
      <c r="T19" s="19" t="s">
        <v>43</v>
      </c>
      <c r="U19" s="19" t="s">
        <v>43</v>
      </c>
      <c r="V19" s="19" t="s">
        <v>44</v>
      </c>
      <c r="W19" s="12" t="s">
        <v>44</v>
      </c>
      <c r="X19" s="19" t="s">
        <v>43</v>
      </c>
      <c r="Y19" s="19"/>
      <c r="Z19" s="19"/>
      <c r="AA19" s="19"/>
      <c r="AB19" s="19"/>
      <c r="AC19" s="12"/>
      <c r="AD19" s="12"/>
      <c r="AE19" s="12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/>
      <c r="AC21" s="12"/>
      <c r="AD21" s="12"/>
      <c r="AE21" s="12"/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/>
      <c r="Z22" s="19"/>
      <c r="AA22" s="19"/>
      <c r="AB22" s="19"/>
      <c r="AC22" s="12"/>
      <c r="AD22" s="12"/>
      <c r="AE22" s="12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 t="s">
        <v>47</v>
      </c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 t="s">
        <v>47</v>
      </c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 t="s">
        <v>59</v>
      </c>
      <c r="J33" s="12" t="s">
        <v>59</v>
      </c>
      <c r="K33" s="12"/>
      <c r="L33" s="12"/>
      <c r="M33" s="19" t="s">
        <v>4</v>
      </c>
      <c r="N33" s="19"/>
      <c r="O33" s="12"/>
      <c r="P33" s="12"/>
      <c r="Q33" s="12"/>
      <c r="R33" s="12"/>
      <c r="S33" s="12"/>
      <c r="T33" s="19"/>
      <c r="U33" s="19"/>
      <c r="V33" s="12"/>
      <c r="W33" s="12"/>
      <c r="X33" s="12"/>
      <c r="Y33" s="12"/>
      <c r="Z33" s="12"/>
      <c r="AA33" s="19"/>
      <c r="AB33" s="19"/>
      <c r="AC33" s="12"/>
      <c r="AD33" s="12"/>
      <c r="AE33" s="12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 t="s">
        <v>59</v>
      </c>
      <c r="J34" s="12" t="s">
        <v>59</v>
      </c>
      <c r="K34" s="12"/>
      <c r="L34" s="12"/>
      <c r="M34" s="19" t="s">
        <v>4</v>
      </c>
      <c r="N34" s="19"/>
      <c r="O34" s="12"/>
      <c r="P34" s="12"/>
      <c r="Q34" s="12"/>
      <c r="R34" s="12"/>
      <c r="S34" s="12"/>
      <c r="T34" s="19"/>
      <c r="U34" s="19"/>
      <c r="V34" s="12"/>
      <c r="W34" s="12"/>
      <c r="X34" s="12"/>
      <c r="Y34" s="12"/>
      <c r="Z34" s="12"/>
      <c r="AA34" s="19"/>
      <c r="AB34" s="19"/>
      <c r="AC34" s="12"/>
      <c r="AD34" s="12"/>
      <c r="AE34" s="12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/>
      <c r="C36" s="12"/>
      <c r="D36" s="12"/>
      <c r="E36" s="12"/>
      <c r="F36" s="19"/>
      <c r="G36" s="19" t="s">
        <v>4</v>
      </c>
      <c r="H36" s="12"/>
      <c r="I36" s="12"/>
      <c r="J36" s="12"/>
      <c r="K36" s="12"/>
      <c r="L36" s="12"/>
      <c r="M36" s="19"/>
      <c r="N36" s="19"/>
      <c r="O36" s="19"/>
      <c r="P36" s="19"/>
      <c r="Q36" s="19"/>
      <c r="R36" s="19"/>
      <c r="S36" s="19"/>
      <c r="T36" s="19"/>
      <c r="U36" s="19"/>
      <c r="V36" s="12"/>
      <c r="W36" s="12"/>
      <c r="X36" s="19"/>
      <c r="Y36" s="19"/>
      <c r="Z36" s="19"/>
      <c r="AA36" s="19"/>
      <c r="AB36" s="19"/>
      <c r="AC36" s="12"/>
      <c r="AD36" s="12"/>
      <c r="AE36" s="12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/>
      <c r="G37" s="19" t="s">
        <v>4</v>
      </c>
      <c r="H37" s="12"/>
      <c r="I37" s="12"/>
      <c r="J37" s="12"/>
      <c r="K37" s="12"/>
      <c r="L37" s="12"/>
      <c r="M37" s="19"/>
      <c r="N37" s="19"/>
      <c r="O37" s="19"/>
      <c r="P37" s="19"/>
      <c r="Q37" s="19"/>
      <c r="R37" s="19"/>
      <c r="S37" s="19"/>
      <c r="T37" s="19"/>
      <c r="U37" s="19"/>
      <c r="V37" s="12"/>
      <c r="W37" s="12"/>
      <c r="X37" s="19"/>
      <c r="Y37" s="19"/>
      <c r="Z37" s="19"/>
      <c r="AA37" s="19"/>
      <c r="AB37" s="19"/>
      <c r="AC37" s="12"/>
      <c r="AD37" s="12"/>
      <c r="AE37" s="12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 t="s">
        <v>59</v>
      </c>
      <c r="J39" s="12" t="s">
        <v>59</v>
      </c>
      <c r="K39" s="12"/>
      <c r="L39" s="12"/>
      <c r="M39" s="19"/>
      <c r="N39" s="19" t="s">
        <v>11</v>
      </c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/>
      <c r="AA39" s="19" t="s">
        <v>11</v>
      </c>
      <c r="AB39" s="19" t="s">
        <v>11</v>
      </c>
      <c r="AC39" s="19" t="s">
        <v>11</v>
      </c>
      <c r="AD39" s="19" t="s">
        <v>11</v>
      </c>
      <c r="AE39" s="19" t="s">
        <v>11</v>
      </c>
      <c r="AF39" s="12"/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 t="s">
        <v>59</v>
      </c>
      <c r="J40" s="12" t="s">
        <v>59</v>
      </c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 t="s">
        <v>11</v>
      </c>
      <c r="Y40" s="19"/>
      <c r="Z40" s="19"/>
      <c r="AA40" s="19" t="s">
        <v>11</v>
      </c>
      <c r="AB40" s="19" t="s">
        <v>11</v>
      </c>
      <c r="AC40" s="19" t="s">
        <v>11</v>
      </c>
      <c r="AD40" s="19" t="s">
        <v>11</v>
      </c>
      <c r="AE40" s="19" t="s">
        <v>11</v>
      </c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/>
      <c r="AB43" s="20"/>
      <c r="AC43" s="17"/>
      <c r="AD43" s="17"/>
      <c r="AE43" s="20"/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88" priority="5">
      <formula>YEAR(B$8)&lt;&gt;$A$4</formula>
    </cfRule>
    <cfRule type="expression" dxfId="87" priority="6">
      <formula>COUNTIF(_JF,B$8)</formula>
    </cfRule>
    <cfRule type="expression" dxfId="86" priority="7">
      <formula>WEEKDAY(B$8,2)&gt;5</formula>
    </cfRule>
  </conditionalFormatting>
  <conditionalFormatting sqref="B10:AF49">
    <cfRule type="expression" dxfId="85" priority="4">
      <formula>WEEKDAY(B$8,2)=7</formula>
    </cfRule>
  </conditionalFormatting>
  <conditionalFormatting sqref="B5:AF5">
    <cfRule type="expression" dxfId="84" priority="3">
      <formula>SUMPRODUCT((deA&lt;=B$9)*(aA&gt;B$9))&gt;0</formula>
    </cfRule>
  </conditionalFormatting>
  <conditionalFormatting sqref="B6:AF6">
    <cfRule type="expression" dxfId="83" priority="2">
      <formula>SUMPRODUCT((deB&lt;=B$9)*(aB&gt;B$9))&gt;0</formula>
    </cfRule>
  </conditionalFormatting>
  <conditionalFormatting sqref="B7:AF7">
    <cfRule type="expression" dxfId="82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févr au 22 mars</v>
      </c>
    </row>
    <row r="4" spans="1:32" x14ac:dyDescent="0.35">
      <c r="A4" s="11">
        <f>Calendrier!A1</f>
        <v>2020</v>
      </c>
      <c r="B4" s="11">
        <v>2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43884</v>
      </c>
      <c r="C8" s="23">
        <f>B8+1</f>
        <v>43885</v>
      </c>
      <c r="D8" s="23">
        <f t="shared" ref="D8:AF8" si="0">C8+1</f>
        <v>43886</v>
      </c>
      <c r="E8" s="23">
        <f t="shared" si="0"/>
        <v>43887</v>
      </c>
      <c r="F8" s="23">
        <f t="shared" si="0"/>
        <v>43888</v>
      </c>
      <c r="G8" s="23">
        <f t="shared" si="0"/>
        <v>43889</v>
      </c>
      <c r="H8" s="23">
        <f t="shared" si="0"/>
        <v>43890</v>
      </c>
      <c r="I8" s="23">
        <f t="shared" si="0"/>
        <v>43891</v>
      </c>
      <c r="J8" s="23">
        <f t="shared" si="0"/>
        <v>43892</v>
      </c>
      <c r="K8" s="23">
        <f t="shared" si="0"/>
        <v>43893</v>
      </c>
      <c r="L8" s="23">
        <f t="shared" si="0"/>
        <v>43894</v>
      </c>
      <c r="M8" s="23">
        <f t="shared" si="0"/>
        <v>43895</v>
      </c>
      <c r="N8" s="23">
        <f t="shared" si="0"/>
        <v>43896</v>
      </c>
      <c r="O8" s="23">
        <f t="shared" si="0"/>
        <v>43897</v>
      </c>
      <c r="P8" s="23">
        <f t="shared" si="0"/>
        <v>43898</v>
      </c>
      <c r="Q8" s="23">
        <f t="shared" si="0"/>
        <v>43899</v>
      </c>
      <c r="R8" s="23">
        <f t="shared" si="0"/>
        <v>43900</v>
      </c>
      <c r="S8" s="23">
        <f t="shared" si="0"/>
        <v>43901</v>
      </c>
      <c r="T8" s="23">
        <f t="shared" si="0"/>
        <v>43902</v>
      </c>
      <c r="U8" s="23">
        <f t="shared" si="0"/>
        <v>43903</v>
      </c>
      <c r="V8" s="23">
        <f t="shared" si="0"/>
        <v>43904</v>
      </c>
      <c r="W8" s="23">
        <f t="shared" si="0"/>
        <v>43905</v>
      </c>
      <c r="X8" s="23">
        <f t="shared" si="0"/>
        <v>43906</v>
      </c>
      <c r="Y8" s="23">
        <f t="shared" si="0"/>
        <v>43907</v>
      </c>
      <c r="Z8" s="23">
        <f t="shared" si="0"/>
        <v>43908</v>
      </c>
      <c r="AA8" s="23">
        <f t="shared" si="0"/>
        <v>43909</v>
      </c>
      <c r="AB8" s="23">
        <f t="shared" si="0"/>
        <v>43910</v>
      </c>
      <c r="AC8" s="23">
        <f t="shared" si="0"/>
        <v>43911</v>
      </c>
      <c r="AD8" s="23">
        <f t="shared" si="0"/>
        <v>43912</v>
      </c>
      <c r="AE8" s="23">
        <f t="shared" si="0"/>
        <v>43913</v>
      </c>
      <c r="AF8" s="23">
        <f t="shared" si="0"/>
        <v>43914</v>
      </c>
    </row>
    <row r="9" spans="1:32" s="6" customFormat="1" x14ac:dyDescent="0.35">
      <c r="A9" s="54"/>
      <c r="B9" s="24">
        <f>B8</f>
        <v>43884</v>
      </c>
      <c r="C9" s="24">
        <f t="shared" ref="C9:AB9" si="1">C8</f>
        <v>43885</v>
      </c>
      <c r="D9" s="24">
        <f t="shared" si="1"/>
        <v>43886</v>
      </c>
      <c r="E9" s="24">
        <f t="shared" si="1"/>
        <v>43887</v>
      </c>
      <c r="F9" s="24">
        <f t="shared" si="1"/>
        <v>43888</v>
      </c>
      <c r="G9" s="24">
        <f t="shared" si="1"/>
        <v>43889</v>
      </c>
      <c r="H9" s="24">
        <f t="shared" si="1"/>
        <v>43890</v>
      </c>
      <c r="I9" s="24">
        <f t="shared" si="1"/>
        <v>43891</v>
      </c>
      <c r="J9" s="24">
        <f t="shared" si="1"/>
        <v>43892</v>
      </c>
      <c r="K9" s="24">
        <f t="shared" si="1"/>
        <v>43893</v>
      </c>
      <c r="L9" s="24">
        <f t="shared" si="1"/>
        <v>43894</v>
      </c>
      <c r="M9" s="24">
        <f t="shared" si="1"/>
        <v>43895</v>
      </c>
      <c r="N9" s="24">
        <f t="shared" si="1"/>
        <v>43896</v>
      </c>
      <c r="O9" s="24">
        <f t="shared" si="1"/>
        <v>43897</v>
      </c>
      <c r="P9" s="24">
        <f t="shared" si="1"/>
        <v>43898</v>
      </c>
      <c r="Q9" s="24">
        <f t="shared" si="1"/>
        <v>43899</v>
      </c>
      <c r="R9" s="24">
        <f t="shared" si="1"/>
        <v>43900</v>
      </c>
      <c r="S9" s="24">
        <f t="shared" si="1"/>
        <v>43901</v>
      </c>
      <c r="T9" s="24">
        <f t="shared" si="1"/>
        <v>43902</v>
      </c>
      <c r="U9" s="24">
        <f t="shared" si="1"/>
        <v>43903</v>
      </c>
      <c r="V9" s="24">
        <f t="shared" si="1"/>
        <v>43904</v>
      </c>
      <c r="W9" s="24">
        <f t="shared" si="1"/>
        <v>43905</v>
      </c>
      <c r="X9" s="24">
        <f t="shared" si="1"/>
        <v>43906</v>
      </c>
      <c r="Y9" s="24">
        <f t="shared" si="1"/>
        <v>43907</v>
      </c>
      <c r="Z9" s="24">
        <f t="shared" si="1"/>
        <v>43908</v>
      </c>
      <c r="AA9" s="24">
        <f t="shared" si="1"/>
        <v>43909</v>
      </c>
      <c r="AB9" s="24">
        <f t="shared" si="1"/>
        <v>43910</v>
      </c>
      <c r="AC9" s="24">
        <f>IF(DAY(AC8)&gt;22,"",AC8)</f>
        <v>43911</v>
      </c>
      <c r="AD9" s="24">
        <f t="shared" ref="AD9:AF9" si="2">IF(DAY(AD8)&gt;22,"",AD8)</f>
        <v>43912</v>
      </c>
      <c r="AE9" s="24" t="str">
        <f t="shared" si="2"/>
        <v/>
      </c>
      <c r="AF9" s="24" t="str">
        <f t="shared" si="2"/>
        <v/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>sem.</v>
      </c>
      <c r="F10" s="26">
        <f t="shared" si="3"/>
        <v>9</v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6" t="str">
        <f t="shared" si="3"/>
        <v>sem.</v>
      </c>
      <c r="M10" s="26">
        <f t="shared" si="3"/>
        <v>10</v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>sem.</v>
      </c>
      <c r="T10" s="26">
        <f t="shared" si="3"/>
        <v>11</v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/>
      </c>
      <c r="Z10" s="26" t="str">
        <f t="shared" si="3"/>
        <v>sem.</v>
      </c>
      <c r="AA10" s="26">
        <f t="shared" si="3"/>
        <v>12</v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15"/>
      <c r="AF11" s="31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 t="s">
        <v>4</v>
      </c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 t="s">
        <v>61</v>
      </c>
      <c r="Z12" s="19" t="s">
        <v>61</v>
      </c>
      <c r="AA12" s="19" t="s">
        <v>61</v>
      </c>
      <c r="AB12" s="19" t="s">
        <v>61</v>
      </c>
      <c r="AC12" s="12"/>
      <c r="AD12" s="12"/>
      <c r="AE12" s="19"/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 t="s">
        <v>4</v>
      </c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 t="s">
        <v>61</v>
      </c>
      <c r="Z13" s="19" t="s">
        <v>61</v>
      </c>
      <c r="AA13" s="19" t="s">
        <v>61</v>
      </c>
      <c r="AB13" s="19" t="s">
        <v>61</v>
      </c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15"/>
      <c r="AF14" s="31"/>
    </row>
    <row r="15" spans="1:32" x14ac:dyDescent="0.35">
      <c r="A15" s="8" t="s">
        <v>14</v>
      </c>
      <c r="B15" s="12"/>
      <c r="C15" s="12"/>
      <c r="D15" s="12"/>
      <c r="E15" s="12"/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/>
      <c r="W15" s="12"/>
      <c r="X15" s="19" t="s">
        <v>11</v>
      </c>
      <c r="Y15" s="19" t="s">
        <v>61</v>
      </c>
      <c r="Z15" s="19" t="s">
        <v>61</v>
      </c>
      <c r="AA15" s="19" t="s">
        <v>61</v>
      </c>
      <c r="AB15" s="19" t="s">
        <v>61</v>
      </c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/>
      <c r="D16" s="12"/>
      <c r="E16" s="12"/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/>
      <c r="W16" s="12"/>
      <c r="X16" s="19" t="s">
        <v>11</v>
      </c>
      <c r="Y16" s="19" t="s">
        <v>61</v>
      </c>
      <c r="Z16" s="19" t="s">
        <v>61</v>
      </c>
      <c r="AA16" s="19" t="s">
        <v>61</v>
      </c>
      <c r="AB16" s="19" t="s">
        <v>61</v>
      </c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15"/>
      <c r="AF17" s="31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 t="s">
        <v>43</v>
      </c>
      <c r="K18" s="22" t="s">
        <v>43</v>
      </c>
      <c r="L18" s="22" t="s">
        <v>43</v>
      </c>
      <c r="M18" s="19" t="s">
        <v>43</v>
      </c>
      <c r="N18" s="19" t="s">
        <v>43</v>
      </c>
      <c r="O18" s="19"/>
      <c r="P18" s="19"/>
      <c r="Q18" s="19" t="s">
        <v>43</v>
      </c>
      <c r="R18" s="19" t="s">
        <v>43</v>
      </c>
      <c r="S18" s="19" t="s">
        <v>43</v>
      </c>
      <c r="T18" s="19" t="s">
        <v>43</v>
      </c>
      <c r="U18" s="19" t="s">
        <v>43</v>
      </c>
      <c r="V18" s="19"/>
      <c r="W18" s="12"/>
      <c r="X18" s="19"/>
      <c r="Y18" s="19" t="s">
        <v>61</v>
      </c>
      <c r="Z18" s="19" t="s">
        <v>61</v>
      </c>
      <c r="AA18" s="19" t="s">
        <v>61</v>
      </c>
      <c r="AB18" s="19" t="s">
        <v>61</v>
      </c>
      <c r="AC18" s="12"/>
      <c r="AD18" s="12"/>
      <c r="AE18" s="19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 t="s">
        <v>43</v>
      </c>
      <c r="K19" s="22" t="s">
        <v>43</v>
      </c>
      <c r="L19" s="22" t="s">
        <v>43</v>
      </c>
      <c r="M19" s="19" t="s">
        <v>43</v>
      </c>
      <c r="N19" s="19" t="s">
        <v>43</v>
      </c>
      <c r="O19" s="19"/>
      <c r="P19" s="19"/>
      <c r="Q19" s="19" t="s">
        <v>43</v>
      </c>
      <c r="R19" s="19" t="s">
        <v>43</v>
      </c>
      <c r="S19" s="19" t="s">
        <v>43</v>
      </c>
      <c r="T19" s="19" t="s">
        <v>43</v>
      </c>
      <c r="U19" s="19" t="s">
        <v>43</v>
      </c>
      <c r="V19" s="19"/>
      <c r="W19" s="12"/>
      <c r="X19" s="19"/>
      <c r="Y19" s="19" t="s">
        <v>61</v>
      </c>
      <c r="Z19" s="19" t="s">
        <v>61</v>
      </c>
      <c r="AA19" s="19" t="s">
        <v>61</v>
      </c>
      <c r="AB19" s="19" t="s">
        <v>61</v>
      </c>
      <c r="AC19" s="12"/>
      <c r="AD19" s="12"/>
      <c r="AE19" s="19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15"/>
      <c r="AF20" s="31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 t="s">
        <v>4</v>
      </c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 t="s">
        <v>61</v>
      </c>
      <c r="Z21" s="19" t="s">
        <v>61</v>
      </c>
      <c r="AA21" s="19" t="s">
        <v>61</v>
      </c>
      <c r="AB21" s="19" t="s">
        <v>61</v>
      </c>
      <c r="AC21" s="12"/>
      <c r="AD21" s="12"/>
      <c r="AE21" s="19"/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 t="s">
        <v>4</v>
      </c>
      <c r="K22" s="12"/>
      <c r="L22" s="12"/>
      <c r="M22" s="19"/>
      <c r="N22" s="19" t="s">
        <v>4</v>
      </c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 t="s">
        <v>61</v>
      </c>
      <c r="Z22" s="19" t="s">
        <v>61</v>
      </c>
      <c r="AA22" s="19" t="s">
        <v>61</v>
      </c>
      <c r="AB22" s="19" t="s">
        <v>61</v>
      </c>
      <c r="AC22" s="12"/>
      <c r="AD22" s="12"/>
      <c r="AE22" s="19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15"/>
      <c r="AF23" s="31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 t="s">
        <v>61</v>
      </c>
      <c r="Z24" s="19" t="s">
        <v>61</v>
      </c>
      <c r="AA24" s="19" t="s">
        <v>61</v>
      </c>
      <c r="AB24" s="19" t="s">
        <v>61</v>
      </c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 t="s">
        <v>61</v>
      </c>
      <c r="Z25" s="19" t="s">
        <v>61</v>
      </c>
      <c r="AA25" s="19" t="s">
        <v>61</v>
      </c>
      <c r="AB25" s="19" t="s">
        <v>61</v>
      </c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15"/>
      <c r="AF26" s="31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 t="s">
        <v>61</v>
      </c>
      <c r="Z27" s="19" t="s">
        <v>61</v>
      </c>
      <c r="AA27" s="19" t="s">
        <v>61</v>
      </c>
      <c r="AB27" s="19" t="s">
        <v>61</v>
      </c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 t="s">
        <v>61</v>
      </c>
      <c r="Z28" s="19" t="s">
        <v>61</v>
      </c>
      <c r="AA28" s="19" t="s">
        <v>61</v>
      </c>
      <c r="AB28" s="19" t="s">
        <v>61</v>
      </c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15"/>
      <c r="AF29" s="31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 t="s">
        <v>11</v>
      </c>
      <c r="R30" s="12" t="s">
        <v>11</v>
      </c>
      <c r="S30" s="12" t="s">
        <v>11</v>
      </c>
      <c r="T30" s="19" t="s">
        <v>11</v>
      </c>
      <c r="U30" s="19" t="s">
        <v>11</v>
      </c>
      <c r="V30" s="12"/>
      <c r="W30" s="12"/>
      <c r="X30" s="19" t="s">
        <v>12</v>
      </c>
      <c r="Y30" s="19" t="s">
        <v>12</v>
      </c>
      <c r="Z30" s="19" t="s">
        <v>12</v>
      </c>
      <c r="AA30" s="19" t="s">
        <v>61</v>
      </c>
      <c r="AB30" s="19" t="s">
        <v>61</v>
      </c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 t="s">
        <v>12</v>
      </c>
      <c r="M31" s="19"/>
      <c r="N31" s="19"/>
      <c r="O31" s="12"/>
      <c r="P31" s="12"/>
      <c r="Q31" s="12" t="s">
        <v>11</v>
      </c>
      <c r="R31" s="12" t="s">
        <v>11</v>
      </c>
      <c r="S31" s="12" t="s">
        <v>11</v>
      </c>
      <c r="T31" s="19" t="s">
        <v>11</v>
      </c>
      <c r="U31" s="19" t="s">
        <v>11</v>
      </c>
      <c r="V31" s="12"/>
      <c r="W31" s="12"/>
      <c r="X31" s="19" t="s">
        <v>12</v>
      </c>
      <c r="Y31" s="19" t="s">
        <v>12</v>
      </c>
      <c r="Z31" s="19" t="s">
        <v>12</v>
      </c>
      <c r="AA31" s="19" t="s">
        <v>61</v>
      </c>
      <c r="AB31" s="19" t="s">
        <v>61</v>
      </c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15"/>
      <c r="AF32" s="31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/>
      <c r="J33" s="12" t="s">
        <v>4</v>
      </c>
      <c r="K33" s="12" t="s">
        <v>44</v>
      </c>
      <c r="L33" s="12" t="s">
        <v>44</v>
      </c>
      <c r="M33" s="19"/>
      <c r="N33" s="19"/>
      <c r="O33" s="12"/>
      <c r="P33" s="12"/>
      <c r="Q33" s="12"/>
      <c r="R33" s="12"/>
      <c r="S33" s="12"/>
      <c r="T33" s="19"/>
      <c r="U33" s="19"/>
      <c r="V33" s="12"/>
      <c r="W33" s="12"/>
      <c r="X33" s="12"/>
      <c r="Y33" s="12" t="s">
        <v>61</v>
      </c>
      <c r="Z33" s="12" t="s">
        <v>61</v>
      </c>
      <c r="AA33" s="19" t="s">
        <v>61</v>
      </c>
      <c r="AB33" s="19" t="s">
        <v>61</v>
      </c>
      <c r="AC33" s="12"/>
      <c r="AD33" s="12"/>
      <c r="AE33" s="19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/>
      <c r="J34" s="12" t="s">
        <v>4</v>
      </c>
      <c r="K34" s="12" t="s">
        <v>44</v>
      </c>
      <c r="L34" s="12" t="s">
        <v>44</v>
      </c>
      <c r="M34" s="19"/>
      <c r="N34" s="19"/>
      <c r="O34" s="12"/>
      <c r="P34" s="12"/>
      <c r="Q34" s="12"/>
      <c r="R34" s="12"/>
      <c r="S34" s="12"/>
      <c r="T34" s="19"/>
      <c r="U34" s="19"/>
      <c r="V34" s="12"/>
      <c r="W34" s="12"/>
      <c r="X34" s="12"/>
      <c r="Y34" s="12" t="s">
        <v>61</v>
      </c>
      <c r="Z34" s="12" t="s">
        <v>61</v>
      </c>
      <c r="AA34" s="19" t="s">
        <v>61</v>
      </c>
      <c r="AB34" s="19" t="s">
        <v>61</v>
      </c>
      <c r="AC34" s="12"/>
      <c r="AD34" s="12"/>
      <c r="AE34" s="19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15"/>
      <c r="AF35" s="31"/>
    </row>
    <row r="36" spans="1:32" collapsed="1" x14ac:dyDescent="0.35">
      <c r="A36" s="8" t="s">
        <v>14</v>
      </c>
      <c r="B36" s="12"/>
      <c r="C36" s="12"/>
      <c r="D36" s="12"/>
      <c r="E36" s="12"/>
      <c r="F36" s="19" t="s">
        <v>4</v>
      </c>
      <c r="G36" s="19" t="s">
        <v>11</v>
      </c>
      <c r="H36" s="12"/>
      <c r="I36" s="12"/>
      <c r="J36" s="12"/>
      <c r="K36" s="12"/>
      <c r="L36" s="12"/>
      <c r="M36" s="19"/>
      <c r="N36" s="19"/>
      <c r="O36" s="19"/>
      <c r="P36" s="19"/>
      <c r="Q36" s="19"/>
      <c r="R36" s="19"/>
      <c r="S36" s="19"/>
      <c r="T36" s="19"/>
      <c r="U36" s="19"/>
      <c r="V36" s="12"/>
      <c r="W36" s="12"/>
      <c r="X36" s="19"/>
      <c r="Y36" s="19" t="s">
        <v>61</v>
      </c>
      <c r="Z36" s="19" t="s">
        <v>61</v>
      </c>
      <c r="AA36" s="19" t="s">
        <v>61</v>
      </c>
      <c r="AB36" s="19" t="s">
        <v>61</v>
      </c>
      <c r="AC36" s="12"/>
      <c r="AD36" s="12"/>
      <c r="AE36" s="19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 t="s">
        <v>4</v>
      </c>
      <c r="G37" s="19" t="s">
        <v>11</v>
      </c>
      <c r="H37" s="12"/>
      <c r="I37" s="12"/>
      <c r="J37" s="12"/>
      <c r="K37" s="12"/>
      <c r="L37" s="12"/>
      <c r="M37" s="19"/>
      <c r="N37" s="19"/>
      <c r="O37" s="19"/>
      <c r="P37" s="19"/>
      <c r="Q37" s="19"/>
      <c r="R37" s="19"/>
      <c r="S37" s="19"/>
      <c r="T37" s="19"/>
      <c r="U37" s="19"/>
      <c r="V37" s="12"/>
      <c r="W37" s="12"/>
      <c r="X37" s="19"/>
      <c r="Y37" s="19" t="s">
        <v>61</v>
      </c>
      <c r="Z37" s="19" t="s">
        <v>61</v>
      </c>
      <c r="AA37" s="19" t="s">
        <v>61</v>
      </c>
      <c r="AB37" s="19" t="s">
        <v>61</v>
      </c>
      <c r="AC37" s="12"/>
      <c r="AD37" s="12"/>
      <c r="AE37" s="19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15"/>
      <c r="AF38" s="31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 t="s">
        <v>61</v>
      </c>
      <c r="Z39" s="19" t="s">
        <v>61</v>
      </c>
      <c r="AA39" s="19" t="s">
        <v>61</v>
      </c>
      <c r="AB39" s="19" t="s">
        <v>61</v>
      </c>
      <c r="AC39" s="19"/>
      <c r="AD39" s="19"/>
      <c r="AE39" s="19"/>
      <c r="AF39" s="12"/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 t="s">
        <v>61</v>
      </c>
      <c r="Z40" s="19" t="s">
        <v>61</v>
      </c>
      <c r="AA40" s="19" t="s">
        <v>61</v>
      </c>
      <c r="AB40" s="19" t="s">
        <v>61</v>
      </c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15"/>
      <c r="AF41" s="31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 t="s">
        <v>4</v>
      </c>
      <c r="V42" s="12"/>
      <c r="W42" s="12"/>
      <c r="X42" s="19" t="s">
        <v>11</v>
      </c>
      <c r="Y42" s="19" t="s">
        <v>11</v>
      </c>
      <c r="Z42" s="19" t="s">
        <v>11</v>
      </c>
      <c r="AA42" s="19" t="s">
        <v>11</v>
      </c>
      <c r="AB42" s="19" t="s">
        <v>11</v>
      </c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 t="s">
        <v>4</v>
      </c>
      <c r="V43" s="17"/>
      <c r="W43" s="17"/>
      <c r="X43" s="20" t="s">
        <v>11</v>
      </c>
      <c r="Y43" s="20" t="s">
        <v>11</v>
      </c>
      <c r="Z43" s="20" t="s">
        <v>11</v>
      </c>
      <c r="AA43" s="20" t="s">
        <v>11</v>
      </c>
      <c r="AB43" s="20" t="s">
        <v>11</v>
      </c>
      <c r="AC43" s="17"/>
      <c r="AD43" s="17"/>
      <c r="AE43" s="19"/>
      <c r="AF43" s="12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5"/>
      <c r="AF44" s="31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2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2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5"/>
      <c r="AF47" s="31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9"/>
      <c r="AF48" s="12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9"/>
      <c r="AF49" s="12"/>
    </row>
  </sheetData>
  <mergeCells count="1">
    <mergeCell ref="A8:A10"/>
  </mergeCells>
  <conditionalFormatting sqref="B10:AF49">
    <cfRule type="expression" dxfId="81" priority="4">
      <formula>WEEKDAY(B$8,2)=7</formula>
    </cfRule>
  </conditionalFormatting>
  <conditionalFormatting sqref="B5:AF5">
    <cfRule type="expression" dxfId="80" priority="3">
      <formula>SUMPRODUCT((deA&lt;=B$9)*(aA&gt;B$9))&gt;0</formula>
    </cfRule>
  </conditionalFormatting>
  <conditionalFormatting sqref="B6:AF6">
    <cfRule type="expression" dxfId="79" priority="2">
      <formula>SUMPRODUCT((deB&lt;=B$9)*(aB&gt;B$9))&gt;0</formula>
    </cfRule>
  </conditionalFormatting>
  <conditionalFormatting sqref="B7:AF7">
    <cfRule type="expression" dxfId="78" priority="1">
      <formula>SUMPRODUCT((deC&lt;=B$9)*(aC&gt;B$9))&gt;0</formula>
    </cfRule>
  </conditionalFormatting>
  <conditionalFormatting sqref="B8:AF49">
    <cfRule type="expression" dxfId="77" priority="5">
      <formula>YEAR(B$8)&lt;&gt;$A$4</formula>
    </cfRule>
    <cfRule type="expression" dxfId="76" priority="6">
      <formula>COUNTIF(_JF,B$8)</formula>
    </cfRule>
    <cfRule type="expression" dxfId="75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9"/>
  <sheetViews>
    <sheetView zoomScale="80" zoomScaleNormal="80" workbookViewId="0">
      <pane xSplit="1" ySplit="10" topLeftCell="I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mars au 22 avr</v>
      </c>
    </row>
    <row r="4" spans="1:32" x14ac:dyDescent="0.35">
      <c r="A4" s="11">
        <f>Calendrier!A1</f>
        <v>2020</v>
      </c>
      <c r="B4" s="11">
        <v>3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43913</v>
      </c>
      <c r="C8" s="23">
        <f>B8+1</f>
        <v>43914</v>
      </c>
      <c r="D8" s="23">
        <f t="shared" ref="D8:AF8" si="0">C8+1</f>
        <v>43915</v>
      </c>
      <c r="E8" s="23">
        <f t="shared" si="0"/>
        <v>43916</v>
      </c>
      <c r="F8" s="23">
        <f t="shared" si="0"/>
        <v>43917</v>
      </c>
      <c r="G8" s="23">
        <f t="shared" si="0"/>
        <v>43918</v>
      </c>
      <c r="H8" s="23">
        <f t="shared" si="0"/>
        <v>43919</v>
      </c>
      <c r="I8" s="23">
        <f t="shared" si="0"/>
        <v>43920</v>
      </c>
      <c r="J8" s="23">
        <f t="shared" si="0"/>
        <v>43921</v>
      </c>
      <c r="K8" s="23">
        <f t="shared" si="0"/>
        <v>43922</v>
      </c>
      <c r="L8" s="23">
        <f t="shared" si="0"/>
        <v>43923</v>
      </c>
      <c r="M8" s="23">
        <f t="shared" si="0"/>
        <v>43924</v>
      </c>
      <c r="N8" s="23">
        <f t="shared" si="0"/>
        <v>43925</v>
      </c>
      <c r="O8" s="23">
        <f t="shared" si="0"/>
        <v>43926</v>
      </c>
      <c r="P8" s="23">
        <f t="shared" si="0"/>
        <v>43927</v>
      </c>
      <c r="Q8" s="23">
        <f t="shared" si="0"/>
        <v>43928</v>
      </c>
      <c r="R8" s="23">
        <f t="shared" si="0"/>
        <v>43929</v>
      </c>
      <c r="S8" s="23">
        <f t="shared" si="0"/>
        <v>43930</v>
      </c>
      <c r="T8" s="23">
        <f t="shared" si="0"/>
        <v>43931</v>
      </c>
      <c r="U8" s="23">
        <f t="shared" si="0"/>
        <v>43932</v>
      </c>
      <c r="V8" s="23">
        <f t="shared" si="0"/>
        <v>43933</v>
      </c>
      <c r="W8" s="23">
        <f t="shared" si="0"/>
        <v>43934</v>
      </c>
      <c r="X8" s="23">
        <f t="shared" si="0"/>
        <v>43935</v>
      </c>
      <c r="Y8" s="23">
        <f t="shared" si="0"/>
        <v>43936</v>
      </c>
      <c r="Z8" s="23">
        <f t="shared" si="0"/>
        <v>43937</v>
      </c>
      <c r="AA8" s="23">
        <f t="shared" si="0"/>
        <v>43938</v>
      </c>
      <c r="AB8" s="23">
        <f t="shared" si="0"/>
        <v>43939</v>
      </c>
      <c r="AC8" s="23">
        <f t="shared" si="0"/>
        <v>43940</v>
      </c>
      <c r="AD8" s="23">
        <f t="shared" si="0"/>
        <v>43941</v>
      </c>
      <c r="AE8" s="23">
        <f t="shared" si="0"/>
        <v>43942</v>
      </c>
      <c r="AF8" s="23">
        <f t="shared" si="0"/>
        <v>43943</v>
      </c>
    </row>
    <row r="9" spans="1:32" s="6" customFormat="1" x14ac:dyDescent="0.35">
      <c r="A9" s="54"/>
      <c r="B9" s="24">
        <f>B8</f>
        <v>43913</v>
      </c>
      <c r="C9" s="24">
        <f t="shared" ref="C9:AB9" si="1">C8</f>
        <v>43914</v>
      </c>
      <c r="D9" s="24">
        <f t="shared" si="1"/>
        <v>43915</v>
      </c>
      <c r="E9" s="24">
        <f t="shared" si="1"/>
        <v>43916</v>
      </c>
      <c r="F9" s="24">
        <f t="shared" si="1"/>
        <v>43917</v>
      </c>
      <c r="G9" s="24">
        <f t="shared" si="1"/>
        <v>43918</v>
      </c>
      <c r="H9" s="24">
        <f t="shared" si="1"/>
        <v>43919</v>
      </c>
      <c r="I9" s="24">
        <f t="shared" si="1"/>
        <v>43920</v>
      </c>
      <c r="J9" s="24">
        <f t="shared" si="1"/>
        <v>43921</v>
      </c>
      <c r="K9" s="24">
        <f t="shared" si="1"/>
        <v>43922</v>
      </c>
      <c r="L9" s="24">
        <f t="shared" si="1"/>
        <v>43923</v>
      </c>
      <c r="M9" s="24">
        <f t="shared" si="1"/>
        <v>43924</v>
      </c>
      <c r="N9" s="24">
        <f t="shared" si="1"/>
        <v>43925</v>
      </c>
      <c r="O9" s="24">
        <f t="shared" si="1"/>
        <v>43926</v>
      </c>
      <c r="P9" s="24">
        <f t="shared" si="1"/>
        <v>43927</v>
      </c>
      <c r="Q9" s="24">
        <f t="shared" si="1"/>
        <v>43928</v>
      </c>
      <c r="R9" s="24">
        <f t="shared" si="1"/>
        <v>43929</v>
      </c>
      <c r="S9" s="24">
        <f t="shared" si="1"/>
        <v>43930</v>
      </c>
      <c r="T9" s="24">
        <f t="shared" si="1"/>
        <v>43931</v>
      </c>
      <c r="U9" s="24">
        <f t="shared" si="1"/>
        <v>43932</v>
      </c>
      <c r="V9" s="24">
        <f t="shared" si="1"/>
        <v>43933</v>
      </c>
      <c r="W9" s="24">
        <f t="shared" si="1"/>
        <v>43934</v>
      </c>
      <c r="X9" s="24">
        <f t="shared" si="1"/>
        <v>43935</v>
      </c>
      <c r="Y9" s="24">
        <f t="shared" si="1"/>
        <v>43936</v>
      </c>
      <c r="Z9" s="24">
        <f t="shared" si="1"/>
        <v>43937</v>
      </c>
      <c r="AA9" s="24">
        <f t="shared" si="1"/>
        <v>43938</v>
      </c>
      <c r="AB9" s="24">
        <f t="shared" si="1"/>
        <v>43939</v>
      </c>
      <c r="AC9" s="24">
        <f>IF(DAY(AC8)&gt;22,"",AC8)</f>
        <v>43940</v>
      </c>
      <c r="AD9" s="24">
        <f t="shared" ref="AD9:AF9" si="2">IF(DAY(AD8)&gt;22,"",AD8)</f>
        <v>43941</v>
      </c>
      <c r="AE9" s="24">
        <f t="shared" si="2"/>
        <v>43942</v>
      </c>
      <c r="AF9" s="24">
        <f t="shared" si="2"/>
        <v>43943</v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>sem.</v>
      </c>
      <c r="E10" s="26">
        <f t="shared" si="3"/>
        <v>13</v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>sem.</v>
      </c>
      <c r="L10" s="26">
        <f t="shared" si="3"/>
        <v>14</v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>sem.</v>
      </c>
      <c r="S10" s="26">
        <f t="shared" si="3"/>
        <v>15</v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>sem.</v>
      </c>
      <c r="Z10" s="26">
        <f t="shared" si="3"/>
        <v>16</v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>sem.</v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 t="s">
        <v>61</v>
      </c>
      <c r="C12" s="12" t="s">
        <v>61</v>
      </c>
      <c r="D12" s="12" t="s">
        <v>61</v>
      </c>
      <c r="E12" s="12" t="s">
        <v>61</v>
      </c>
      <c r="F12" s="19" t="s">
        <v>61</v>
      </c>
      <c r="G12" s="19"/>
      <c r="H12" s="12"/>
      <c r="I12" s="12" t="s">
        <v>61</v>
      </c>
      <c r="J12" s="12" t="s">
        <v>61</v>
      </c>
      <c r="K12" s="12" t="s">
        <v>61</v>
      </c>
      <c r="L12" s="12" t="s">
        <v>61</v>
      </c>
      <c r="M12" s="19" t="s">
        <v>61</v>
      </c>
      <c r="N12" s="19"/>
      <c r="O12" s="12"/>
      <c r="P12" s="12" t="s">
        <v>61</v>
      </c>
      <c r="Q12" s="12" t="s">
        <v>61</v>
      </c>
      <c r="R12" s="12" t="s">
        <v>61</v>
      </c>
      <c r="S12" s="12" t="s">
        <v>61</v>
      </c>
      <c r="T12" s="19" t="s">
        <v>61</v>
      </c>
      <c r="U12" s="19"/>
      <c r="V12" s="12"/>
      <c r="W12" s="12"/>
      <c r="X12" s="19" t="s">
        <v>61</v>
      </c>
      <c r="Y12" s="19" t="s">
        <v>61</v>
      </c>
      <c r="Z12" s="19" t="s">
        <v>61</v>
      </c>
      <c r="AA12" s="19" t="s">
        <v>61</v>
      </c>
      <c r="AB12" s="19"/>
      <c r="AC12" s="12"/>
      <c r="AD12" s="12" t="s">
        <v>61</v>
      </c>
      <c r="AE12" s="19" t="s">
        <v>61</v>
      </c>
      <c r="AF12" s="12" t="s">
        <v>61</v>
      </c>
    </row>
    <row r="13" spans="1:32" ht="15" thickBot="1" x14ac:dyDescent="0.4">
      <c r="A13" s="8" t="s">
        <v>15</v>
      </c>
      <c r="B13" s="12" t="s">
        <v>61</v>
      </c>
      <c r="C13" s="12" t="s">
        <v>61</v>
      </c>
      <c r="D13" s="12" t="s">
        <v>61</v>
      </c>
      <c r="E13" s="12" t="s">
        <v>61</v>
      </c>
      <c r="F13" s="19" t="s">
        <v>61</v>
      </c>
      <c r="G13" s="19"/>
      <c r="H13" s="12"/>
      <c r="I13" s="12" t="s">
        <v>61</v>
      </c>
      <c r="J13" s="12" t="s">
        <v>61</v>
      </c>
      <c r="K13" s="12" t="s">
        <v>61</v>
      </c>
      <c r="L13" s="12" t="s">
        <v>61</v>
      </c>
      <c r="M13" s="19" t="s">
        <v>61</v>
      </c>
      <c r="N13" s="19"/>
      <c r="O13" s="12"/>
      <c r="P13" s="12" t="s">
        <v>61</v>
      </c>
      <c r="Q13" s="12" t="s">
        <v>61</v>
      </c>
      <c r="R13" s="12" t="s">
        <v>61</v>
      </c>
      <c r="S13" s="12" t="s">
        <v>61</v>
      </c>
      <c r="T13" s="19" t="s">
        <v>61</v>
      </c>
      <c r="U13" s="19"/>
      <c r="V13" s="12"/>
      <c r="W13" s="12"/>
      <c r="X13" s="19" t="s">
        <v>11</v>
      </c>
      <c r="Y13" s="19" t="s">
        <v>11</v>
      </c>
      <c r="Z13" s="19" t="s">
        <v>11</v>
      </c>
      <c r="AA13" s="19" t="s">
        <v>11</v>
      </c>
      <c r="AB13" s="19"/>
      <c r="AC13" s="12"/>
      <c r="AD13" s="12" t="s">
        <v>11</v>
      </c>
      <c r="AE13" s="19" t="s">
        <v>11</v>
      </c>
      <c r="AF13" s="12" t="s">
        <v>11</v>
      </c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 t="s">
        <v>61</v>
      </c>
      <c r="C15" s="12" t="s">
        <v>61</v>
      </c>
      <c r="D15" s="12" t="s">
        <v>61</v>
      </c>
      <c r="E15" s="12" t="s">
        <v>61</v>
      </c>
      <c r="F15" s="19" t="s">
        <v>61</v>
      </c>
      <c r="G15" s="19"/>
      <c r="H15" s="12"/>
      <c r="I15" s="12" t="s">
        <v>62</v>
      </c>
      <c r="J15" s="12" t="s">
        <v>62</v>
      </c>
      <c r="K15" s="12" t="s">
        <v>62</v>
      </c>
      <c r="L15" s="12" t="s">
        <v>62</v>
      </c>
      <c r="M15" s="19" t="s">
        <v>62</v>
      </c>
      <c r="N15" s="19"/>
      <c r="O15" s="12"/>
      <c r="P15" s="12" t="s">
        <v>61</v>
      </c>
      <c r="Q15" s="12" t="s">
        <v>61</v>
      </c>
      <c r="R15" s="12" t="s">
        <v>61</v>
      </c>
      <c r="S15" s="12" t="s">
        <v>11</v>
      </c>
      <c r="T15" s="19" t="s">
        <v>11</v>
      </c>
      <c r="U15" s="19"/>
      <c r="V15" s="12"/>
      <c r="W15" s="12"/>
      <c r="X15" s="19" t="s">
        <v>62</v>
      </c>
      <c r="Y15" s="19" t="s">
        <v>62</v>
      </c>
      <c r="Z15" s="19" t="s">
        <v>62</v>
      </c>
      <c r="AA15" s="19" t="s">
        <v>11</v>
      </c>
      <c r="AB15" s="19"/>
      <c r="AC15" s="12"/>
      <c r="AD15" s="12" t="s">
        <v>62</v>
      </c>
      <c r="AE15" s="19" t="s">
        <v>62</v>
      </c>
      <c r="AF15" s="12" t="s">
        <v>62</v>
      </c>
    </row>
    <row r="16" spans="1:32" ht="15" thickBot="1" x14ac:dyDescent="0.4">
      <c r="A16" s="8" t="s">
        <v>15</v>
      </c>
      <c r="B16" s="12" t="s">
        <v>61</v>
      </c>
      <c r="C16" s="12" t="s">
        <v>61</v>
      </c>
      <c r="D16" s="12" t="s">
        <v>61</v>
      </c>
      <c r="E16" s="12" t="s">
        <v>61</v>
      </c>
      <c r="F16" s="19" t="s">
        <v>61</v>
      </c>
      <c r="G16" s="19"/>
      <c r="H16" s="12"/>
      <c r="I16" s="12" t="s">
        <v>61</v>
      </c>
      <c r="J16" s="12" t="s">
        <v>61</v>
      </c>
      <c r="K16" s="12" t="s">
        <v>61</v>
      </c>
      <c r="L16" s="12" t="s">
        <v>61</v>
      </c>
      <c r="M16" s="19" t="s">
        <v>61</v>
      </c>
      <c r="N16" s="19"/>
      <c r="O16" s="12"/>
      <c r="P16" s="12" t="s">
        <v>61</v>
      </c>
      <c r="Q16" s="12" t="s">
        <v>61</v>
      </c>
      <c r="R16" s="12" t="s">
        <v>61</v>
      </c>
      <c r="S16" s="12" t="s">
        <v>11</v>
      </c>
      <c r="T16" s="19" t="s">
        <v>11</v>
      </c>
      <c r="U16" s="19"/>
      <c r="V16" s="12"/>
      <c r="W16" s="12"/>
      <c r="X16" s="19" t="s">
        <v>61</v>
      </c>
      <c r="Y16" s="19" t="s">
        <v>61</v>
      </c>
      <c r="Z16" s="19" t="s">
        <v>61</v>
      </c>
      <c r="AA16" s="19" t="s">
        <v>11</v>
      </c>
      <c r="AB16" s="19"/>
      <c r="AC16" s="12"/>
      <c r="AD16" s="12" t="s">
        <v>61</v>
      </c>
      <c r="AE16" s="19" t="s">
        <v>61</v>
      </c>
      <c r="AF16" s="12" t="s">
        <v>61</v>
      </c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 t="s">
        <v>62</v>
      </c>
      <c r="C18" s="12" t="s">
        <v>62</v>
      </c>
      <c r="D18" s="12" t="s">
        <v>62</v>
      </c>
      <c r="E18" s="12" t="s">
        <v>62</v>
      </c>
      <c r="F18" s="19" t="s">
        <v>62</v>
      </c>
      <c r="G18" s="19"/>
      <c r="H18" s="22"/>
      <c r="I18" s="22" t="s">
        <v>43</v>
      </c>
      <c r="J18" s="22" t="s">
        <v>43</v>
      </c>
      <c r="K18" s="22" t="s">
        <v>43</v>
      </c>
      <c r="L18" s="22" t="s">
        <v>43</v>
      </c>
      <c r="M18" s="19" t="s">
        <v>43</v>
      </c>
      <c r="N18" s="19"/>
      <c r="O18" s="19"/>
      <c r="P18" s="19" t="s">
        <v>43</v>
      </c>
      <c r="Q18" s="19" t="s">
        <v>43</v>
      </c>
      <c r="R18" s="19" t="s">
        <v>43</v>
      </c>
      <c r="S18" s="19" t="s">
        <v>43</v>
      </c>
      <c r="T18" s="19" t="s">
        <v>43</v>
      </c>
      <c r="U18" s="19"/>
      <c r="V18" s="19"/>
      <c r="W18" s="12"/>
      <c r="X18" s="19" t="s">
        <v>62</v>
      </c>
      <c r="Y18" s="19" t="s">
        <v>62</v>
      </c>
      <c r="Z18" s="19" t="s">
        <v>62</v>
      </c>
      <c r="AA18" s="19" t="s">
        <v>62</v>
      </c>
      <c r="AB18" s="19"/>
      <c r="AC18" s="12"/>
      <c r="AD18" s="12" t="s">
        <v>62</v>
      </c>
      <c r="AE18" s="12" t="s">
        <v>62</v>
      </c>
      <c r="AF18" s="12" t="s">
        <v>62</v>
      </c>
    </row>
    <row r="19" spans="1:32" ht="15" thickBot="1" x14ac:dyDescent="0.4">
      <c r="A19" s="8" t="s">
        <v>15</v>
      </c>
      <c r="B19" s="12" t="s">
        <v>62</v>
      </c>
      <c r="C19" s="12" t="s">
        <v>62</v>
      </c>
      <c r="D19" s="12" t="s">
        <v>62</v>
      </c>
      <c r="E19" s="12" t="s">
        <v>62</v>
      </c>
      <c r="F19" s="19" t="s">
        <v>62</v>
      </c>
      <c r="G19" s="19"/>
      <c r="H19" s="22"/>
      <c r="I19" s="22" t="s">
        <v>43</v>
      </c>
      <c r="J19" s="22" t="s">
        <v>43</v>
      </c>
      <c r="K19" s="22" t="s">
        <v>43</v>
      </c>
      <c r="L19" s="22" t="s">
        <v>43</v>
      </c>
      <c r="M19" s="19" t="s">
        <v>43</v>
      </c>
      <c r="N19" s="19"/>
      <c r="O19" s="19"/>
      <c r="P19" s="19" t="s">
        <v>43</v>
      </c>
      <c r="Q19" s="19" t="s">
        <v>43</v>
      </c>
      <c r="R19" s="19" t="s">
        <v>43</v>
      </c>
      <c r="S19" s="19" t="s">
        <v>43</v>
      </c>
      <c r="T19" s="19" t="s">
        <v>43</v>
      </c>
      <c r="U19" s="19"/>
      <c r="V19" s="19"/>
      <c r="W19" s="12"/>
      <c r="X19" s="19" t="s">
        <v>62</v>
      </c>
      <c r="Y19" s="19" t="s">
        <v>62</v>
      </c>
      <c r="Z19" s="19" t="s">
        <v>62</v>
      </c>
      <c r="AA19" s="19" t="s">
        <v>62</v>
      </c>
      <c r="AB19" s="19"/>
      <c r="AC19" s="12"/>
      <c r="AD19" s="12" t="s">
        <v>62</v>
      </c>
      <c r="AE19" s="12" t="s">
        <v>62</v>
      </c>
      <c r="AF19" s="12" t="s">
        <v>62</v>
      </c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 t="s">
        <v>61</v>
      </c>
      <c r="C21" s="12" t="s">
        <v>61</v>
      </c>
      <c r="D21" s="12" t="s">
        <v>61</v>
      </c>
      <c r="E21" s="12" t="s">
        <v>61</v>
      </c>
      <c r="F21" s="19" t="s">
        <v>61</v>
      </c>
      <c r="G21" s="19"/>
      <c r="H21" s="12"/>
      <c r="I21" s="12" t="s">
        <v>61</v>
      </c>
      <c r="J21" s="12" t="s">
        <v>61</v>
      </c>
      <c r="K21" s="12" t="s">
        <v>61</v>
      </c>
      <c r="L21" s="12" t="s">
        <v>61</v>
      </c>
      <c r="M21" s="19" t="s">
        <v>61</v>
      </c>
      <c r="N21" s="19"/>
      <c r="O21" s="12"/>
      <c r="P21" s="12" t="s">
        <v>61</v>
      </c>
      <c r="Q21" s="12" t="s">
        <v>61</v>
      </c>
      <c r="R21" s="12" t="s">
        <v>61</v>
      </c>
      <c r="S21" s="12" t="s">
        <v>61</v>
      </c>
      <c r="T21" s="19" t="s">
        <v>61</v>
      </c>
      <c r="U21" s="19"/>
      <c r="V21" s="12"/>
      <c r="W21" s="12"/>
      <c r="X21" s="19" t="s">
        <v>4</v>
      </c>
      <c r="Y21" s="19" t="s">
        <v>4</v>
      </c>
      <c r="Z21" s="19" t="s">
        <v>4</v>
      </c>
      <c r="AA21" s="19" t="s">
        <v>11</v>
      </c>
      <c r="AB21" s="19"/>
      <c r="AC21" s="12"/>
      <c r="AD21" s="12" t="s">
        <v>61</v>
      </c>
      <c r="AE21" s="12" t="s">
        <v>61</v>
      </c>
      <c r="AF21" s="12" t="s">
        <v>61</v>
      </c>
    </row>
    <row r="22" spans="1:32" ht="15" thickBot="1" x14ac:dyDescent="0.4">
      <c r="A22" s="8" t="s">
        <v>15</v>
      </c>
      <c r="B22" s="12" t="s">
        <v>61</v>
      </c>
      <c r="C22" s="12" t="s">
        <v>61</v>
      </c>
      <c r="D22" s="12" t="s">
        <v>61</v>
      </c>
      <c r="E22" s="12" t="s">
        <v>61</v>
      </c>
      <c r="F22" s="19" t="s">
        <v>61</v>
      </c>
      <c r="G22" s="19"/>
      <c r="H22" s="12"/>
      <c r="I22" s="12" t="s">
        <v>61</v>
      </c>
      <c r="J22" s="12" t="s">
        <v>61</v>
      </c>
      <c r="K22" s="12" t="s">
        <v>61</v>
      </c>
      <c r="L22" s="12" t="s">
        <v>61</v>
      </c>
      <c r="M22" s="19" t="s">
        <v>61</v>
      </c>
      <c r="N22" s="19"/>
      <c r="O22" s="12"/>
      <c r="P22" s="12" t="s">
        <v>61</v>
      </c>
      <c r="Q22" s="12" t="s">
        <v>61</v>
      </c>
      <c r="R22" s="12" t="s">
        <v>61</v>
      </c>
      <c r="S22" s="12" t="s">
        <v>61</v>
      </c>
      <c r="T22" s="19" t="s">
        <v>61</v>
      </c>
      <c r="U22" s="19"/>
      <c r="V22" s="12"/>
      <c r="W22" s="12"/>
      <c r="X22" s="19" t="s">
        <v>61</v>
      </c>
      <c r="Y22" s="19" t="s">
        <v>61</v>
      </c>
      <c r="Z22" s="19" t="s">
        <v>61</v>
      </c>
      <c r="AA22" s="19" t="s">
        <v>61</v>
      </c>
      <c r="AB22" s="19"/>
      <c r="AC22" s="12"/>
      <c r="AD22" s="12" t="s">
        <v>61</v>
      </c>
      <c r="AE22" s="12" t="s">
        <v>61</v>
      </c>
      <c r="AF22" s="12" t="s">
        <v>61</v>
      </c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 t="s">
        <v>11</v>
      </c>
      <c r="C24" s="12" t="s">
        <v>11</v>
      </c>
      <c r="D24" s="12" t="s">
        <v>11</v>
      </c>
      <c r="E24" s="12" t="s">
        <v>11</v>
      </c>
      <c r="F24" s="19" t="s">
        <v>11</v>
      </c>
      <c r="G24" s="19"/>
      <c r="H24" s="12"/>
      <c r="I24" s="12" t="s">
        <v>63</v>
      </c>
      <c r="J24" s="19" t="s">
        <v>63</v>
      </c>
      <c r="K24" s="19" t="s">
        <v>63</v>
      </c>
      <c r="L24" s="19" t="s">
        <v>63</v>
      </c>
      <c r="M24" s="19" t="s">
        <v>63</v>
      </c>
      <c r="N24" s="19"/>
      <c r="O24" s="19"/>
      <c r="P24" s="19" t="s">
        <v>63</v>
      </c>
      <c r="Q24" s="19" t="s">
        <v>63</v>
      </c>
      <c r="R24" s="19" t="s">
        <v>63</v>
      </c>
      <c r="S24" s="19" t="s">
        <v>63</v>
      </c>
      <c r="T24" s="19" t="s">
        <v>63</v>
      </c>
      <c r="U24" s="19"/>
      <c r="V24" s="19"/>
      <c r="W24" s="12"/>
      <c r="X24" s="19" t="s">
        <v>63</v>
      </c>
      <c r="Y24" s="19" t="s">
        <v>63</v>
      </c>
      <c r="Z24" s="19" t="s">
        <v>63</v>
      </c>
      <c r="AA24" s="19" t="s">
        <v>63</v>
      </c>
      <c r="AB24" s="19"/>
      <c r="AC24" s="12"/>
      <c r="AD24" s="12" t="s">
        <v>63</v>
      </c>
      <c r="AE24" s="19" t="s">
        <v>63</v>
      </c>
      <c r="AF24" s="12" t="s">
        <v>63</v>
      </c>
    </row>
    <row r="25" spans="1:32" ht="15" thickBot="1" x14ac:dyDescent="0.4">
      <c r="A25" s="8" t="s">
        <v>15</v>
      </c>
      <c r="B25" s="12" t="s">
        <v>11</v>
      </c>
      <c r="C25" s="12" t="s">
        <v>11</v>
      </c>
      <c r="D25" s="12" t="s">
        <v>11</v>
      </c>
      <c r="E25" s="12" t="s">
        <v>11</v>
      </c>
      <c r="F25" s="19" t="s">
        <v>11</v>
      </c>
      <c r="G25" s="19"/>
      <c r="H25" s="12"/>
      <c r="I25" s="12" t="s">
        <v>63</v>
      </c>
      <c r="J25" s="19" t="s">
        <v>63</v>
      </c>
      <c r="K25" s="19" t="s">
        <v>63</v>
      </c>
      <c r="L25" s="19" t="s">
        <v>63</v>
      </c>
      <c r="M25" s="19" t="s">
        <v>63</v>
      </c>
      <c r="N25" s="19"/>
      <c r="O25" s="19"/>
      <c r="P25" s="19" t="s">
        <v>63</v>
      </c>
      <c r="Q25" s="19" t="s">
        <v>63</v>
      </c>
      <c r="R25" s="19" t="s">
        <v>63</v>
      </c>
      <c r="S25" s="19" t="s">
        <v>63</v>
      </c>
      <c r="T25" s="19" t="s">
        <v>63</v>
      </c>
      <c r="U25" s="19"/>
      <c r="V25" s="19"/>
      <c r="W25" s="12"/>
      <c r="X25" s="19" t="s">
        <v>63</v>
      </c>
      <c r="Y25" s="19" t="s">
        <v>63</v>
      </c>
      <c r="Z25" s="19" t="s">
        <v>63</v>
      </c>
      <c r="AA25" s="19" t="s">
        <v>63</v>
      </c>
      <c r="AB25" s="19"/>
      <c r="AC25" s="12"/>
      <c r="AD25" s="12" t="s">
        <v>63</v>
      </c>
      <c r="AE25" s="19" t="s">
        <v>63</v>
      </c>
      <c r="AF25" s="12" t="s">
        <v>61</v>
      </c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 t="s">
        <v>61</v>
      </c>
      <c r="C27" s="19" t="s">
        <v>61</v>
      </c>
      <c r="D27" s="19" t="s">
        <v>61</v>
      </c>
      <c r="E27" s="19" t="s">
        <v>61</v>
      </c>
      <c r="F27" s="19" t="s">
        <v>61</v>
      </c>
      <c r="G27" s="19"/>
      <c r="H27" s="12"/>
      <c r="I27" s="12" t="s">
        <v>11</v>
      </c>
      <c r="J27" s="19" t="s">
        <v>11</v>
      </c>
      <c r="K27" s="19" t="s">
        <v>11</v>
      </c>
      <c r="L27" s="19" t="s">
        <v>11</v>
      </c>
      <c r="M27" s="19" t="s">
        <v>11</v>
      </c>
      <c r="N27" s="19"/>
      <c r="O27" s="12"/>
      <c r="P27" s="12" t="s">
        <v>61</v>
      </c>
      <c r="Q27" s="19" t="s">
        <v>61</v>
      </c>
      <c r="R27" s="19" t="s">
        <v>61</v>
      </c>
      <c r="S27" s="19" t="s">
        <v>61</v>
      </c>
      <c r="T27" s="19" t="s">
        <v>61</v>
      </c>
      <c r="U27" s="19"/>
      <c r="V27" s="12"/>
      <c r="W27" s="12"/>
      <c r="X27" s="19" t="s">
        <v>61</v>
      </c>
      <c r="Y27" s="19" t="s">
        <v>61</v>
      </c>
      <c r="Z27" s="19" t="s">
        <v>61</v>
      </c>
      <c r="AA27" s="19" t="s">
        <v>61</v>
      </c>
      <c r="AB27" s="19"/>
      <c r="AC27" s="12"/>
      <c r="AD27" s="12" t="s">
        <v>61</v>
      </c>
      <c r="AE27" s="19" t="s">
        <v>11</v>
      </c>
      <c r="AF27" s="12" t="s">
        <v>11</v>
      </c>
    </row>
    <row r="28" spans="1:32" ht="15" thickBot="1" x14ac:dyDescent="0.4">
      <c r="A28" s="8" t="s">
        <v>15</v>
      </c>
      <c r="B28" s="12" t="s">
        <v>61</v>
      </c>
      <c r="C28" s="19" t="s">
        <v>61</v>
      </c>
      <c r="D28" s="19" t="s">
        <v>61</v>
      </c>
      <c r="E28" s="19" t="s">
        <v>61</v>
      </c>
      <c r="F28" s="19" t="s">
        <v>61</v>
      </c>
      <c r="G28" s="19"/>
      <c r="H28" s="12"/>
      <c r="I28" s="12" t="s">
        <v>61</v>
      </c>
      <c r="J28" s="12" t="s">
        <v>61</v>
      </c>
      <c r="K28" s="19" t="s">
        <v>61</v>
      </c>
      <c r="L28" s="19" t="s">
        <v>61</v>
      </c>
      <c r="M28" s="19" t="s">
        <v>61</v>
      </c>
      <c r="N28" s="19"/>
      <c r="O28" s="12"/>
      <c r="P28" s="12" t="s">
        <v>61</v>
      </c>
      <c r="Q28" s="12" t="s">
        <v>61</v>
      </c>
      <c r="R28" s="19" t="s">
        <v>61</v>
      </c>
      <c r="S28" s="19" t="s">
        <v>61</v>
      </c>
      <c r="T28" s="19" t="s">
        <v>61</v>
      </c>
      <c r="U28" s="19"/>
      <c r="V28" s="12"/>
      <c r="W28" s="12"/>
      <c r="X28" s="19" t="s">
        <v>61</v>
      </c>
      <c r="Y28" s="19" t="s">
        <v>61</v>
      </c>
      <c r="Z28" s="19" t="s">
        <v>61</v>
      </c>
      <c r="AA28" s="19" t="s">
        <v>61</v>
      </c>
      <c r="AB28" s="19"/>
      <c r="AC28" s="12"/>
      <c r="AD28" s="12" t="s">
        <v>11</v>
      </c>
      <c r="AE28" s="19" t="s">
        <v>61</v>
      </c>
      <c r="AF28" s="12" t="s">
        <v>61</v>
      </c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 t="s">
        <v>61</v>
      </c>
      <c r="C30" s="12" t="s">
        <v>61</v>
      </c>
      <c r="D30" s="12" t="s">
        <v>61</v>
      </c>
      <c r="E30" s="12" t="s">
        <v>61</v>
      </c>
      <c r="F30" s="19" t="s">
        <v>61</v>
      </c>
      <c r="G30" s="19"/>
      <c r="H30" s="12"/>
      <c r="I30" s="12" t="s">
        <v>61</v>
      </c>
      <c r="J30" s="12" t="s">
        <v>61</v>
      </c>
      <c r="K30" s="12" t="s">
        <v>61</v>
      </c>
      <c r="L30" s="12" t="s">
        <v>61</v>
      </c>
      <c r="M30" s="19" t="s">
        <v>61</v>
      </c>
      <c r="N30" s="19"/>
      <c r="O30" s="12"/>
      <c r="P30" s="12" t="s">
        <v>61</v>
      </c>
      <c r="Q30" s="12" t="s">
        <v>61</v>
      </c>
      <c r="R30" s="12" t="s">
        <v>61</v>
      </c>
      <c r="S30" s="12" t="s">
        <v>61</v>
      </c>
      <c r="T30" s="19" t="s">
        <v>61</v>
      </c>
      <c r="U30" s="19"/>
      <c r="V30" s="12"/>
      <c r="W30" s="12"/>
      <c r="X30" s="19" t="s">
        <v>61</v>
      </c>
      <c r="Y30" s="19" t="s">
        <v>61</v>
      </c>
      <c r="Z30" s="19" t="s">
        <v>61</v>
      </c>
      <c r="AA30" s="19" t="s">
        <v>61</v>
      </c>
      <c r="AB30" s="19"/>
      <c r="AC30" s="12"/>
      <c r="AD30" s="12" t="s">
        <v>11</v>
      </c>
      <c r="AE30" s="19" t="s">
        <v>11</v>
      </c>
      <c r="AF30" s="12" t="s">
        <v>61</v>
      </c>
    </row>
    <row r="31" spans="1:32" ht="15" thickBot="1" x14ac:dyDescent="0.4">
      <c r="A31" s="8" t="s">
        <v>15</v>
      </c>
      <c r="B31" s="12" t="s">
        <v>12</v>
      </c>
      <c r="C31" s="12" t="s">
        <v>12</v>
      </c>
      <c r="D31" s="12" t="s">
        <v>12</v>
      </c>
      <c r="E31" s="12" t="s">
        <v>12</v>
      </c>
      <c r="F31" s="19" t="s">
        <v>12</v>
      </c>
      <c r="G31" s="19"/>
      <c r="H31" s="12"/>
      <c r="I31" s="12" t="s">
        <v>62</v>
      </c>
      <c r="J31" s="12" t="s">
        <v>62</v>
      </c>
      <c r="K31" s="12" t="s">
        <v>62</v>
      </c>
      <c r="L31" s="12" t="s">
        <v>62</v>
      </c>
      <c r="M31" s="19" t="s">
        <v>62</v>
      </c>
      <c r="N31" s="19"/>
      <c r="O31" s="12"/>
      <c r="P31" s="12" t="s">
        <v>62</v>
      </c>
      <c r="Q31" s="12" t="s">
        <v>62</v>
      </c>
      <c r="R31" s="12" t="s">
        <v>62</v>
      </c>
      <c r="S31" s="12" t="s">
        <v>62</v>
      </c>
      <c r="T31" s="19" t="s">
        <v>62</v>
      </c>
      <c r="U31" s="19"/>
      <c r="V31" s="12"/>
      <c r="W31" s="12"/>
      <c r="X31" s="19" t="s">
        <v>62</v>
      </c>
      <c r="Y31" s="19" t="s">
        <v>62</v>
      </c>
      <c r="Z31" s="19" t="s">
        <v>62</v>
      </c>
      <c r="AA31" s="19" t="s">
        <v>62</v>
      </c>
      <c r="AB31" s="19"/>
      <c r="AC31" s="12"/>
      <c r="AD31" s="12" t="s">
        <v>11</v>
      </c>
      <c r="AE31" s="19" t="s">
        <v>11</v>
      </c>
      <c r="AF31" s="12" t="s">
        <v>62</v>
      </c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 t="s">
        <v>62</v>
      </c>
      <c r="C33" s="12" t="s">
        <v>62</v>
      </c>
      <c r="D33" s="12" t="s">
        <v>62</v>
      </c>
      <c r="E33" s="12" t="s">
        <v>62</v>
      </c>
      <c r="F33" s="19" t="s">
        <v>62</v>
      </c>
      <c r="G33" s="19"/>
      <c r="H33" s="12"/>
      <c r="I33" s="12" t="s">
        <v>62</v>
      </c>
      <c r="J33" s="12" t="s">
        <v>62</v>
      </c>
      <c r="K33" s="12" t="s">
        <v>62</v>
      </c>
      <c r="L33" s="12" t="s">
        <v>61</v>
      </c>
      <c r="M33" s="19" t="s">
        <v>61</v>
      </c>
      <c r="N33" s="19"/>
      <c r="O33" s="12"/>
      <c r="P33" s="12" t="s">
        <v>62</v>
      </c>
      <c r="Q33" s="12" t="s">
        <v>62</v>
      </c>
      <c r="R33" s="12" t="s">
        <v>62</v>
      </c>
      <c r="S33" s="12" t="s">
        <v>62</v>
      </c>
      <c r="T33" s="19" t="s">
        <v>62</v>
      </c>
      <c r="U33" s="19"/>
      <c r="V33" s="12"/>
      <c r="W33" s="12"/>
      <c r="X33" s="12" t="s">
        <v>62</v>
      </c>
      <c r="Y33" s="12" t="s">
        <v>62</v>
      </c>
      <c r="Z33" s="12" t="s">
        <v>62</v>
      </c>
      <c r="AA33" s="19" t="s">
        <v>62</v>
      </c>
      <c r="AB33" s="19"/>
      <c r="AC33" s="12"/>
      <c r="AD33" s="12" t="s">
        <v>62</v>
      </c>
      <c r="AE33" s="12" t="s">
        <v>62</v>
      </c>
      <c r="AF33" s="12" t="s">
        <v>62</v>
      </c>
    </row>
    <row r="34" spans="1:32" ht="15" thickBot="1" x14ac:dyDescent="0.4">
      <c r="A34" s="8" t="s">
        <v>15</v>
      </c>
      <c r="B34" s="12" t="s">
        <v>62</v>
      </c>
      <c r="C34" s="12" t="s">
        <v>62</v>
      </c>
      <c r="D34" s="12" t="s">
        <v>62</v>
      </c>
      <c r="E34" s="12" t="s">
        <v>62</v>
      </c>
      <c r="F34" s="19" t="s">
        <v>62</v>
      </c>
      <c r="G34" s="19"/>
      <c r="H34" s="12"/>
      <c r="I34" s="12" t="s">
        <v>62</v>
      </c>
      <c r="J34" s="12" t="s">
        <v>62</v>
      </c>
      <c r="K34" s="12" t="s">
        <v>62</v>
      </c>
      <c r="L34" s="12" t="s">
        <v>61</v>
      </c>
      <c r="M34" s="19" t="s">
        <v>61</v>
      </c>
      <c r="N34" s="19"/>
      <c r="O34" s="12"/>
      <c r="P34" s="12" t="s">
        <v>62</v>
      </c>
      <c r="Q34" s="12" t="s">
        <v>62</v>
      </c>
      <c r="R34" s="12" t="s">
        <v>62</v>
      </c>
      <c r="S34" s="12" t="s">
        <v>62</v>
      </c>
      <c r="T34" s="19" t="s">
        <v>62</v>
      </c>
      <c r="U34" s="19"/>
      <c r="V34" s="12"/>
      <c r="W34" s="12"/>
      <c r="X34" s="12" t="s">
        <v>62</v>
      </c>
      <c r="Y34" s="12" t="s">
        <v>62</v>
      </c>
      <c r="Z34" s="12" t="s">
        <v>62</v>
      </c>
      <c r="AA34" s="19" t="s">
        <v>62</v>
      </c>
      <c r="AB34" s="19"/>
      <c r="AC34" s="12"/>
      <c r="AD34" s="12" t="s">
        <v>62</v>
      </c>
      <c r="AE34" s="12" t="s">
        <v>62</v>
      </c>
      <c r="AF34" s="12" t="s">
        <v>62</v>
      </c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 t="s">
        <v>63</v>
      </c>
      <c r="C36" s="12" t="s">
        <v>63</v>
      </c>
      <c r="D36" s="12" t="s">
        <v>63</v>
      </c>
      <c r="E36" s="12" t="s">
        <v>63</v>
      </c>
      <c r="F36" s="19" t="s">
        <v>63</v>
      </c>
      <c r="G36" s="19"/>
      <c r="H36" s="12"/>
      <c r="I36" s="12" t="s">
        <v>63</v>
      </c>
      <c r="J36" s="12" t="s">
        <v>63</v>
      </c>
      <c r="K36" s="12" t="s">
        <v>63</v>
      </c>
      <c r="L36" s="12" t="s">
        <v>63</v>
      </c>
      <c r="M36" s="19" t="s">
        <v>63</v>
      </c>
      <c r="N36" s="19"/>
      <c r="O36" s="19"/>
      <c r="P36" s="19" t="s">
        <v>63</v>
      </c>
      <c r="Q36" s="19" t="s">
        <v>63</v>
      </c>
      <c r="R36" s="19" t="s">
        <v>63</v>
      </c>
      <c r="S36" s="19" t="s">
        <v>63</v>
      </c>
      <c r="T36" s="19" t="s">
        <v>63</v>
      </c>
      <c r="U36" s="19"/>
      <c r="V36" s="12"/>
      <c r="W36" s="12"/>
      <c r="X36" s="19" t="s">
        <v>11</v>
      </c>
      <c r="Y36" s="19" t="s">
        <v>11</v>
      </c>
      <c r="Z36" s="19" t="s">
        <v>11</v>
      </c>
      <c r="AA36" s="19" t="s">
        <v>11</v>
      </c>
      <c r="AB36" s="19"/>
      <c r="AC36" s="12"/>
      <c r="AD36" s="12" t="s">
        <v>61</v>
      </c>
      <c r="AE36" s="12" t="s">
        <v>61</v>
      </c>
      <c r="AF36" s="12" t="s">
        <v>61</v>
      </c>
    </row>
    <row r="37" spans="1:32" ht="15" thickBot="1" x14ac:dyDescent="0.4">
      <c r="A37" s="8" t="s">
        <v>15</v>
      </c>
      <c r="B37" s="12" t="s">
        <v>63</v>
      </c>
      <c r="C37" s="12" t="s">
        <v>63</v>
      </c>
      <c r="D37" s="12" t="s">
        <v>63</v>
      </c>
      <c r="E37" s="12" t="s">
        <v>63</v>
      </c>
      <c r="F37" s="19" t="s">
        <v>63</v>
      </c>
      <c r="G37" s="19"/>
      <c r="H37" s="12"/>
      <c r="I37" s="12" t="s">
        <v>63</v>
      </c>
      <c r="J37" s="12" t="s">
        <v>63</v>
      </c>
      <c r="K37" s="12" t="s">
        <v>63</v>
      </c>
      <c r="L37" s="12" t="s">
        <v>63</v>
      </c>
      <c r="M37" s="19" t="s">
        <v>63</v>
      </c>
      <c r="N37" s="19"/>
      <c r="O37" s="19"/>
      <c r="P37" s="19" t="s">
        <v>63</v>
      </c>
      <c r="Q37" s="19" t="s">
        <v>63</v>
      </c>
      <c r="R37" s="19" t="s">
        <v>63</v>
      </c>
      <c r="S37" s="19" t="s">
        <v>63</v>
      </c>
      <c r="T37" s="19" t="s">
        <v>63</v>
      </c>
      <c r="U37" s="19"/>
      <c r="V37" s="12"/>
      <c r="W37" s="12"/>
      <c r="X37" s="19" t="s">
        <v>11</v>
      </c>
      <c r="Y37" s="19" t="s">
        <v>11</v>
      </c>
      <c r="Z37" s="19" t="s">
        <v>11</v>
      </c>
      <c r="AA37" s="19" t="s">
        <v>11</v>
      </c>
      <c r="AB37" s="19"/>
      <c r="AC37" s="12"/>
      <c r="AD37" s="12" t="s">
        <v>61</v>
      </c>
      <c r="AE37" s="12" t="s">
        <v>61</v>
      </c>
      <c r="AF37" s="12" t="s">
        <v>62</v>
      </c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 t="s">
        <v>61</v>
      </c>
      <c r="C39" s="12" t="s">
        <v>61</v>
      </c>
      <c r="D39" s="12" t="s">
        <v>61</v>
      </c>
      <c r="E39" s="12" t="s">
        <v>61</v>
      </c>
      <c r="F39" s="19" t="s">
        <v>61</v>
      </c>
      <c r="G39" s="19"/>
      <c r="H39" s="12"/>
      <c r="I39" s="12" t="s">
        <v>61</v>
      </c>
      <c r="J39" s="12" t="s">
        <v>61</v>
      </c>
      <c r="K39" s="12" t="s">
        <v>61</v>
      </c>
      <c r="L39" s="12" t="s">
        <v>61</v>
      </c>
      <c r="M39" s="19" t="s">
        <v>61</v>
      </c>
      <c r="N39" s="19"/>
      <c r="O39" s="12"/>
      <c r="P39" s="12" t="s">
        <v>61</v>
      </c>
      <c r="Q39" s="12" t="s">
        <v>61</v>
      </c>
      <c r="R39" s="12" t="s">
        <v>61</v>
      </c>
      <c r="S39" s="12" t="s">
        <v>61</v>
      </c>
      <c r="T39" s="19" t="s">
        <v>61</v>
      </c>
      <c r="U39" s="19"/>
      <c r="V39" s="12"/>
      <c r="W39" s="12"/>
      <c r="X39" s="19" t="s">
        <v>61</v>
      </c>
      <c r="Y39" s="19" t="s">
        <v>11</v>
      </c>
      <c r="Z39" s="19" t="s">
        <v>11</v>
      </c>
      <c r="AA39" s="19" t="s">
        <v>11</v>
      </c>
      <c r="AB39" s="19"/>
      <c r="AC39" s="19"/>
      <c r="AD39" s="19" t="s">
        <v>61</v>
      </c>
      <c r="AE39" s="19" t="s">
        <v>11</v>
      </c>
      <c r="AF39" s="12" t="s">
        <v>11</v>
      </c>
    </row>
    <row r="40" spans="1:32" ht="15" thickBot="1" x14ac:dyDescent="0.4">
      <c r="A40" s="8" t="s">
        <v>15</v>
      </c>
      <c r="B40" s="12" t="s">
        <v>61</v>
      </c>
      <c r="C40" s="12" t="s">
        <v>61</v>
      </c>
      <c r="D40" s="12" t="s">
        <v>61</v>
      </c>
      <c r="E40" s="12" t="s">
        <v>61</v>
      </c>
      <c r="F40" s="19" t="s">
        <v>61</v>
      </c>
      <c r="G40" s="19"/>
      <c r="H40" s="12"/>
      <c r="I40" s="12" t="s">
        <v>62</v>
      </c>
      <c r="J40" s="12" t="s">
        <v>62</v>
      </c>
      <c r="K40" s="12" t="s">
        <v>62</v>
      </c>
      <c r="L40" s="12" t="s">
        <v>61</v>
      </c>
      <c r="M40" s="19" t="s">
        <v>62</v>
      </c>
      <c r="N40" s="19"/>
      <c r="O40" s="12"/>
      <c r="P40" s="12" t="s">
        <v>61</v>
      </c>
      <c r="Q40" s="12" t="s">
        <v>61</v>
      </c>
      <c r="R40" s="12" t="s">
        <v>62</v>
      </c>
      <c r="S40" s="12" t="s">
        <v>62</v>
      </c>
      <c r="T40" s="19" t="s">
        <v>62</v>
      </c>
      <c r="U40" s="19"/>
      <c r="V40" s="12"/>
      <c r="W40" s="12"/>
      <c r="X40" s="19" t="s">
        <v>11</v>
      </c>
      <c r="Y40" s="19" t="s">
        <v>61</v>
      </c>
      <c r="Z40" s="19" t="s">
        <v>61</v>
      </c>
      <c r="AA40" s="19" t="s">
        <v>61</v>
      </c>
      <c r="AB40" s="19"/>
      <c r="AC40" s="19"/>
      <c r="AD40" s="19" t="s">
        <v>61</v>
      </c>
      <c r="AE40" s="19" t="s">
        <v>61</v>
      </c>
      <c r="AF40" s="12" t="s">
        <v>61</v>
      </c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 t="s">
        <v>61</v>
      </c>
      <c r="C42" s="12" t="s">
        <v>61</v>
      </c>
      <c r="D42" s="12" t="s">
        <v>61</v>
      </c>
      <c r="E42" s="12" t="s">
        <v>61</v>
      </c>
      <c r="F42" s="19" t="s">
        <v>61</v>
      </c>
      <c r="G42" s="19"/>
      <c r="H42" s="12"/>
      <c r="I42" s="12" t="s">
        <v>61</v>
      </c>
      <c r="J42" s="12" t="s">
        <v>61</v>
      </c>
      <c r="K42" s="12" t="s">
        <v>61</v>
      </c>
      <c r="L42" s="12" t="s">
        <v>61</v>
      </c>
      <c r="M42" s="19" t="s">
        <v>61</v>
      </c>
      <c r="N42" s="19"/>
      <c r="O42" s="12"/>
      <c r="P42" s="12" t="s">
        <v>61</v>
      </c>
      <c r="Q42" s="12" t="s">
        <v>61</v>
      </c>
      <c r="R42" s="12" t="s">
        <v>61</v>
      </c>
      <c r="S42" s="12" t="s">
        <v>61</v>
      </c>
      <c r="T42" s="19" t="s">
        <v>61</v>
      </c>
      <c r="U42" s="19"/>
      <c r="V42" s="12"/>
      <c r="W42" s="12"/>
      <c r="X42" s="19" t="s">
        <v>61</v>
      </c>
      <c r="Y42" s="19" t="s">
        <v>61</v>
      </c>
      <c r="Z42" s="19" t="s">
        <v>61</v>
      </c>
      <c r="AA42" s="19" t="s">
        <v>61</v>
      </c>
      <c r="AB42" s="19"/>
      <c r="AC42" s="12"/>
      <c r="AD42" s="12" t="s">
        <v>61</v>
      </c>
      <c r="AE42" s="19" t="s">
        <v>61</v>
      </c>
      <c r="AF42" s="12" t="s">
        <v>61</v>
      </c>
    </row>
    <row r="43" spans="1:32" ht="15" thickBot="1" x14ac:dyDescent="0.4">
      <c r="A43" s="10" t="s">
        <v>15</v>
      </c>
      <c r="B43" s="12" t="s">
        <v>61</v>
      </c>
      <c r="C43" s="12" t="s">
        <v>61</v>
      </c>
      <c r="D43" s="12" t="s">
        <v>61</v>
      </c>
      <c r="E43" s="12" t="s">
        <v>61</v>
      </c>
      <c r="F43" s="20" t="s">
        <v>61</v>
      </c>
      <c r="G43" s="20"/>
      <c r="H43" s="12"/>
      <c r="I43" s="12" t="s">
        <v>61</v>
      </c>
      <c r="J43" s="12" t="s">
        <v>61</v>
      </c>
      <c r="K43" s="12" t="s">
        <v>61</v>
      </c>
      <c r="L43" s="12" t="s">
        <v>61</v>
      </c>
      <c r="M43" s="20" t="s">
        <v>61</v>
      </c>
      <c r="N43" s="20"/>
      <c r="O43" s="12"/>
      <c r="P43" s="12" t="s">
        <v>62</v>
      </c>
      <c r="Q43" s="12" t="s">
        <v>62</v>
      </c>
      <c r="R43" s="12" t="s">
        <v>62</v>
      </c>
      <c r="S43" s="12" t="s">
        <v>62</v>
      </c>
      <c r="T43" s="20" t="s">
        <v>62</v>
      </c>
      <c r="U43" s="20"/>
      <c r="V43" s="17"/>
      <c r="W43" s="17"/>
      <c r="X43" s="20" t="s">
        <v>61</v>
      </c>
      <c r="Y43" s="20" t="s">
        <v>61</v>
      </c>
      <c r="Z43" s="20" t="s">
        <v>61</v>
      </c>
      <c r="AA43" s="20" t="s">
        <v>61</v>
      </c>
      <c r="AB43" s="20"/>
      <c r="AC43" s="17"/>
      <c r="AD43" s="17" t="s">
        <v>61</v>
      </c>
      <c r="AE43" s="20" t="s">
        <v>61</v>
      </c>
      <c r="AF43" s="17" t="s">
        <v>61</v>
      </c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10:AF49">
    <cfRule type="expression" dxfId="74" priority="4">
      <formula>WEEKDAY(B$8,2)=7</formula>
    </cfRule>
  </conditionalFormatting>
  <conditionalFormatting sqref="B5:AF5">
    <cfRule type="expression" dxfId="73" priority="3">
      <formula>SUMPRODUCT((deA&lt;=B$9)*(aA&gt;B$9))&gt;0</formula>
    </cfRule>
  </conditionalFormatting>
  <conditionalFormatting sqref="B6:AF6">
    <cfRule type="expression" dxfId="72" priority="2">
      <formula>SUMPRODUCT((deB&lt;=B$9)*(aB&gt;B$9))&gt;0</formula>
    </cfRule>
  </conditionalFormatting>
  <conditionalFormatting sqref="B7:AF7">
    <cfRule type="expression" dxfId="71" priority="1">
      <formula>SUMPRODUCT((deC&lt;=B$9)*(aC&gt;B$9))&gt;0</formula>
    </cfRule>
  </conditionalFormatting>
  <conditionalFormatting sqref="B8:AF49">
    <cfRule type="expression" dxfId="70" priority="5">
      <formula>YEAR(B$8)&lt;&gt;$A$4</formula>
    </cfRule>
    <cfRule type="expression" dxfId="69" priority="6">
      <formula>COUNTIF(_JF,B$8)</formula>
    </cfRule>
    <cfRule type="expression" dxfId="68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avr au 22 mai</v>
      </c>
    </row>
    <row r="4" spans="1:32" x14ac:dyDescent="0.35">
      <c r="A4" s="11">
        <f>Calendrier!A1</f>
        <v>2020</v>
      </c>
      <c r="B4" s="11">
        <v>4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43944</v>
      </c>
      <c r="C8" s="23">
        <f>B8+1</f>
        <v>43945</v>
      </c>
      <c r="D8" s="23">
        <f t="shared" ref="D8:AF8" si="0">C8+1</f>
        <v>43946</v>
      </c>
      <c r="E8" s="23">
        <f t="shared" si="0"/>
        <v>43947</v>
      </c>
      <c r="F8" s="23">
        <f t="shared" si="0"/>
        <v>43948</v>
      </c>
      <c r="G8" s="23">
        <f t="shared" si="0"/>
        <v>43949</v>
      </c>
      <c r="H8" s="23">
        <f t="shared" si="0"/>
        <v>43950</v>
      </c>
      <c r="I8" s="23">
        <f t="shared" si="0"/>
        <v>43951</v>
      </c>
      <c r="J8" s="23">
        <f t="shared" si="0"/>
        <v>43952</v>
      </c>
      <c r="K8" s="23">
        <f t="shared" si="0"/>
        <v>43953</v>
      </c>
      <c r="L8" s="23">
        <f t="shared" si="0"/>
        <v>43954</v>
      </c>
      <c r="M8" s="23">
        <f t="shared" si="0"/>
        <v>43955</v>
      </c>
      <c r="N8" s="23">
        <f t="shared" si="0"/>
        <v>43956</v>
      </c>
      <c r="O8" s="23">
        <f t="shared" si="0"/>
        <v>43957</v>
      </c>
      <c r="P8" s="23">
        <f t="shared" si="0"/>
        <v>43958</v>
      </c>
      <c r="Q8" s="23">
        <f t="shared" si="0"/>
        <v>43959</v>
      </c>
      <c r="R8" s="23">
        <f t="shared" si="0"/>
        <v>43960</v>
      </c>
      <c r="S8" s="23">
        <f t="shared" si="0"/>
        <v>43961</v>
      </c>
      <c r="T8" s="23">
        <f t="shared" si="0"/>
        <v>43962</v>
      </c>
      <c r="U8" s="23">
        <f t="shared" si="0"/>
        <v>43963</v>
      </c>
      <c r="V8" s="23">
        <f t="shared" si="0"/>
        <v>43964</v>
      </c>
      <c r="W8" s="23">
        <f t="shared" si="0"/>
        <v>43965</v>
      </c>
      <c r="X8" s="23">
        <f t="shared" si="0"/>
        <v>43966</v>
      </c>
      <c r="Y8" s="23">
        <f t="shared" si="0"/>
        <v>43967</v>
      </c>
      <c r="Z8" s="23">
        <f t="shared" si="0"/>
        <v>43968</v>
      </c>
      <c r="AA8" s="23">
        <f t="shared" si="0"/>
        <v>43969</v>
      </c>
      <c r="AB8" s="23">
        <f t="shared" si="0"/>
        <v>43970</v>
      </c>
      <c r="AC8" s="23">
        <f t="shared" si="0"/>
        <v>43971</v>
      </c>
      <c r="AD8" s="23">
        <f t="shared" si="0"/>
        <v>43972</v>
      </c>
      <c r="AE8" s="23">
        <f t="shared" si="0"/>
        <v>43973</v>
      </c>
      <c r="AF8" s="23">
        <f t="shared" si="0"/>
        <v>43974</v>
      </c>
    </row>
    <row r="9" spans="1:32" s="6" customFormat="1" x14ac:dyDescent="0.35">
      <c r="A9" s="54"/>
      <c r="B9" s="24">
        <f>B8</f>
        <v>43944</v>
      </c>
      <c r="C9" s="24">
        <f t="shared" ref="C9:AB9" si="1">C8</f>
        <v>43945</v>
      </c>
      <c r="D9" s="24">
        <f t="shared" si="1"/>
        <v>43946</v>
      </c>
      <c r="E9" s="24">
        <f t="shared" si="1"/>
        <v>43947</v>
      </c>
      <c r="F9" s="24">
        <f t="shared" si="1"/>
        <v>43948</v>
      </c>
      <c r="G9" s="24">
        <f t="shared" si="1"/>
        <v>43949</v>
      </c>
      <c r="H9" s="24">
        <f t="shared" si="1"/>
        <v>43950</v>
      </c>
      <c r="I9" s="24">
        <f t="shared" si="1"/>
        <v>43951</v>
      </c>
      <c r="J9" s="24">
        <f t="shared" si="1"/>
        <v>43952</v>
      </c>
      <c r="K9" s="24">
        <f t="shared" si="1"/>
        <v>43953</v>
      </c>
      <c r="L9" s="24">
        <f t="shared" si="1"/>
        <v>43954</v>
      </c>
      <c r="M9" s="24">
        <f t="shared" si="1"/>
        <v>43955</v>
      </c>
      <c r="N9" s="24">
        <f t="shared" si="1"/>
        <v>43956</v>
      </c>
      <c r="O9" s="24">
        <f t="shared" si="1"/>
        <v>43957</v>
      </c>
      <c r="P9" s="24">
        <f t="shared" si="1"/>
        <v>43958</v>
      </c>
      <c r="Q9" s="24">
        <f t="shared" si="1"/>
        <v>43959</v>
      </c>
      <c r="R9" s="24">
        <f t="shared" si="1"/>
        <v>43960</v>
      </c>
      <c r="S9" s="24">
        <f t="shared" si="1"/>
        <v>43961</v>
      </c>
      <c r="T9" s="24">
        <f t="shared" si="1"/>
        <v>43962</v>
      </c>
      <c r="U9" s="24">
        <f t="shared" si="1"/>
        <v>43963</v>
      </c>
      <c r="V9" s="24">
        <f t="shared" si="1"/>
        <v>43964</v>
      </c>
      <c r="W9" s="24">
        <f t="shared" si="1"/>
        <v>43965</v>
      </c>
      <c r="X9" s="24">
        <f t="shared" si="1"/>
        <v>43966</v>
      </c>
      <c r="Y9" s="24">
        <f t="shared" si="1"/>
        <v>43967</v>
      </c>
      <c r="Z9" s="24">
        <f t="shared" si="1"/>
        <v>43968</v>
      </c>
      <c r="AA9" s="24">
        <f t="shared" si="1"/>
        <v>43969</v>
      </c>
      <c r="AB9" s="24">
        <f t="shared" si="1"/>
        <v>43970</v>
      </c>
      <c r="AC9" s="24">
        <f>IF(DAY(AC8)&gt;22,"",AC8)</f>
        <v>43971</v>
      </c>
      <c r="AD9" s="24">
        <f t="shared" ref="AD9:AF9" si="2">IF(DAY(AD8)&gt;22,"",AD8)</f>
        <v>43972</v>
      </c>
      <c r="AE9" s="24">
        <f t="shared" si="2"/>
        <v>43973</v>
      </c>
      <c r="AF9" s="24" t="str">
        <f t="shared" si="2"/>
        <v/>
      </c>
    </row>
    <row r="10" spans="1:32" s="5" customFormat="1" ht="15" thickBot="1" x14ac:dyDescent="0.4">
      <c r="A10" s="55"/>
      <c r="B10" s="25">
        <f>IF(WEEKDAY(B8,2)=4,_xlfn.ISOWEEKNUM(B8),IF(WEEKDAY(B8,2)=3,"sem.",""))</f>
        <v>17</v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>sem.</v>
      </c>
      <c r="I10" s="26">
        <f t="shared" si="3"/>
        <v>18</v>
      </c>
      <c r="J10" s="26" t="str">
        <f t="shared" si="3"/>
        <v/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>sem.</v>
      </c>
      <c r="P10" s="26">
        <f t="shared" si="3"/>
        <v>19</v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>sem.</v>
      </c>
      <c r="W10" s="26">
        <f t="shared" si="3"/>
        <v>20</v>
      </c>
      <c r="X10" s="26" t="str">
        <f t="shared" si="3"/>
        <v/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>sem.</v>
      </c>
      <c r="AD10" s="26">
        <f t="shared" si="3"/>
        <v>21</v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>
        <v>0.5</v>
      </c>
    </row>
    <row r="12" spans="1:32" x14ac:dyDescent="0.35">
      <c r="A12" s="8" t="s">
        <v>14</v>
      </c>
      <c r="B12" s="12" t="s">
        <v>61</v>
      </c>
      <c r="C12" s="12" t="s">
        <v>61</v>
      </c>
      <c r="D12" s="12"/>
      <c r="E12" s="12"/>
      <c r="F12" s="19" t="s">
        <v>61</v>
      </c>
      <c r="G12" s="19" t="s">
        <v>61</v>
      </c>
      <c r="H12" s="12" t="s">
        <v>61</v>
      </c>
      <c r="I12" s="12" t="s">
        <v>61</v>
      </c>
      <c r="J12" s="12"/>
      <c r="K12" s="12"/>
      <c r="L12" s="12"/>
      <c r="M12" s="19" t="s">
        <v>61</v>
      </c>
      <c r="N12" s="19" t="s">
        <v>61</v>
      </c>
      <c r="O12" s="12" t="s">
        <v>61</v>
      </c>
      <c r="P12" s="12" t="s">
        <v>61</v>
      </c>
      <c r="Q12" s="12"/>
      <c r="R12" s="12"/>
      <c r="S12" s="12"/>
      <c r="T12" s="19" t="s">
        <v>61</v>
      </c>
      <c r="U12" s="19" t="s">
        <v>61</v>
      </c>
      <c r="V12" s="12" t="s">
        <v>61</v>
      </c>
      <c r="W12" s="12" t="s">
        <v>61</v>
      </c>
      <c r="X12" s="19" t="s">
        <v>61</v>
      </c>
      <c r="Y12" s="19"/>
      <c r="Z12" s="19"/>
      <c r="AA12" s="19" t="s">
        <v>61</v>
      </c>
      <c r="AB12" s="19" t="s">
        <v>61</v>
      </c>
      <c r="AC12" s="12" t="s">
        <v>61</v>
      </c>
      <c r="AD12" s="12"/>
      <c r="AE12" s="19" t="s">
        <v>61</v>
      </c>
      <c r="AF12" s="12"/>
    </row>
    <row r="13" spans="1:32" ht="15" thickBot="1" x14ac:dyDescent="0.4">
      <c r="A13" s="8" t="s">
        <v>15</v>
      </c>
      <c r="B13" s="12" t="s">
        <v>11</v>
      </c>
      <c r="C13" s="12" t="s">
        <v>62</v>
      </c>
      <c r="D13" s="12"/>
      <c r="E13" s="12"/>
      <c r="F13" s="19" t="s">
        <v>62</v>
      </c>
      <c r="G13" s="19" t="s">
        <v>62</v>
      </c>
      <c r="H13" s="12" t="s">
        <v>61</v>
      </c>
      <c r="I13" s="12" t="s">
        <v>61</v>
      </c>
      <c r="J13" s="12"/>
      <c r="K13" s="12"/>
      <c r="L13" s="12"/>
      <c r="M13" s="19" t="s">
        <v>61</v>
      </c>
      <c r="N13" s="19" t="s">
        <v>61</v>
      </c>
      <c r="O13" s="12" t="s">
        <v>61</v>
      </c>
      <c r="P13" s="12" t="s">
        <v>61</v>
      </c>
      <c r="Q13" s="12"/>
      <c r="R13" s="12"/>
      <c r="S13" s="12"/>
      <c r="T13" s="19" t="s">
        <v>61</v>
      </c>
      <c r="U13" s="19" t="s">
        <v>61</v>
      </c>
      <c r="V13" s="12" t="s">
        <v>61</v>
      </c>
      <c r="W13" s="12" t="s">
        <v>61</v>
      </c>
      <c r="X13" s="19" t="s">
        <v>61</v>
      </c>
      <c r="Y13" s="19"/>
      <c r="Z13" s="19"/>
      <c r="AA13" s="19" t="s">
        <v>61</v>
      </c>
      <c r="AB13" s="19" t="s">
        <v>61</v>
      </c>
      <c r="AC13" s="12" t="s">
        <v>61</v>
      </c>
      <c r="AD13" s="12"/>
      <c r="AE13" s="19" t="s">
        <v>61</v>
      </c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>
        <v>0</v>
      </c>
    </row>
    <row r="15" spans="1:32" x14ac:dyDescent="0.35">
      <c r="A15" s="8" t="s">
        <v>14</v>
      </c>
      <c r="B15" s="12" t="s">
        <v>62</v>
      </c>
      <c r="C15" s="12" t="s">
        <v>62</v>
      </c>
      <c r="D15" s="12"/>
      <c r="E15" s="12"/>
      <c r="F15" s="19" t="s">
        <v>62</v>
      </c>
      <c r="G15" s="19" t="s">
        <v>62</v>
      </c>
      <c r="H15" s="12" t="s">
        <v>62</v>
      </c>
      <c r="I15" s="12" t="s">
        <v>62</v>
      </c>
      <c r="J15" s="12"/>
      <c r="K15" s="12"/>
      <c r="L15" s="12"/>
      <c r="M15" s="19" t="s">
        <v>61</v>
      </c>
      <c r="N15" s="19" t="s">
        <v>61</v>
      </c>
      <c r="O15" s="12" t="s">
        <v>61</v>
      </c>
      <c r="P15" s="12" t="s">
        <v>61</v>
      </c>
      <c r="Q15" s="12"/>
      <c r="R15" s="12"/>
      <c r="S15" s="12"/>
      <c r="T15" s="19" t="s">
        <v>61</v>
      </c>
      <c r="U15" s="19" t="s">
        <v>61</v>
      </c>
      <c r="V15" s="12" t="s">
        <v>61</v>
      </c>
      <c r="W15" s="12" t="s">
        <v>61</v>
      </c>
      <c r="X15" s="19" t="s">
        <v>61</v>
      </c>
      <c r="Y15" s="19"/>
      <c r="Z15" s="19"/>
      <c r="AA15" s="19" t="s">
        <v>61</v>
      </c>
      <c r="AB15" s="19" t="s">
        <v>61</v>
      </c>
      <c r="AC15" s="12" t="s">
        <v>61</v>
      </c>
      <c r="AD15" s="12"/>
      <c r="AE15" s="19" t="s">
        <v>61</v>
      </c>
      <c r="AF15" s="12"/>
    </row>
    <row r="16" spans="1:32" ht="15" thickBot="1" x14ac:dyDescent="0.4">
      <c r="A16" s="8" t="s">
        <v>15</v>
      </c>
      <c r="B16" s="12" t="s">
        <v>61</v>
      </c>
      <c r="C16" s="12" t="s">
        <v>61</v>
      </c>
      <c r="D16" s="12"/>
      <c r="E16" s="12"/>
      <c r="F16" s="19" t="s">
        <v>61</v>
      </c>
      <c r="G16" s="19" t="s">
        <v>61</v>
      </c>
      <c r="H16" s="12" t="s">
        <v>61</v>
      </c>
      <c r="I16" s="12" t="s">
        <v>61</v>
      </c>
      <c r="J16" s="12"/>
      <c r="K16" s="12"/>
      <c r="L16" s="12"/>
      <c r="M16" s="19" t="s">
        <v>61</v>
      </c>
      <c r="N16" s="19" t="s">
        <v>61</v>
      </c>
      <c r="O16" s="12" t="s">
        <v>61</v>
      </c>
      <c r="P16" s="12" t="s">
        <v>61</v>
      </c>
      <c r="Q16" s="12"/>
      <c r="R16" s="12"/>
      <c r="S16" s="12"/>
      <c r="T16" s="19" t="s">
        <v>61</v>
      </c>
      <c r="U16" s="19" t="s">
        <v>61</v>
      </c>
      <c r="V16" s="12" t="s">
        <v>61</v>
      </c>
      <c r="W16" s="12" t="s">
        <v>61</v>
      </c>
      <c r="X16" s="19" t="s">
        <v>61</v>
      </c>
      <c r="Y16" s="19"/>
      <c r="Z16" s="19"/>
      <c r="AA16" s="19" t="s">
        <v>61</v>
      </c>
      <c r="AB16" s="19" t="s">
        <v>61</v>
      </c>
      <c r="AC16" s="12" t="s">
        <v>61</v>
      </c>
      <c r="AD16" s="12"/>
      <c r="AE16" s="19" t="s">
        <v>61</v>
      </c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>
        <v>0</v>
      </c>
    </row>
    <row r="18" spans="1:32" x14ac:dyDescent="0.35">
      <c r="A18" s="8" t="s">
        <v>14</v>
      </c>
      <c r="B18" s="12" t="s">
        <v>62</v>
      </c>
      <c r="C18" s="12" t="s">
        <v>62</v>
      </c>
      <c r="D18" s="12"/>
      <c r="E18" s="12"/>
      <c r="F18" s="19" t="s">
        <v>62</v>
      </c>
      <c r="G18" s="19" t="s">
        <v>62</v>
      </c>
      <c r="H18" s="22" t="s">
        <v>62</v>
      </c>
      <c r="I18" s="22" t="s">
        <v>62</v>
      </c>
      <c r="J18" s="22"/>
      <c r="K18" s="22"/>
      <c r="L18" s="22"/>
      <c r="M18" s="19" t="s">
        <v>43</v>
      </c>
      <c r="N18" s="19" t="s">
        <v>43</v>
      </c>
      <c r="O18" s="19" t="s">
        <v>43</v>
      </c>
      <c r="P18" s="19" t="s">
        <v>43</v>
      </c>
      <c r="Q18" s="19"/>
      <c r="R18" s="19"/>
      <c r="S18" s="19"/>
      <c r="T18" s="19" t="s">
        <v>43</v>
      </c>
      <c r="U18" s="19" t="s">
        <v>43</v>
      </c>
      <c r="V18" s="19" t="s">
        <v>43</v>
      </c>
      <c r="W18" s="12" t="s">
        <v>43</v>
      </c>
      <c r="X18" s="19" t="s">
        <v>43</v>
      </c>
      <c r="Y18" s="19"/>
      <c r="Z18" s="19"/>
      <c r="AA18" s="19" t="s">
        <v>62</v>
      </c>
      <c r="AB18" s="19" t="s">
        <v>62</v>
      </c>
      <c r="AC18" s="12" t="s">
        <v>62</v>
      </c>
      <c r="AD18" s="12"/>
      <c r="AE18" s="12" t="s">
        <v>62</v>
      </c>
      <c r="AF18" s="12"/>
    </row>
    <row r="19" spans="1:32" ht="15" thickBot="1" x14ac:dyDescent="0.4">
      <c r="A19" s="8" t="s">
        <v>15</v>
      </c>
      <c r="B19" s="12" t="s">
        <v>62</v>
      </c>
      <c r="C19" s="12" t="s">
        <v>62</v>
      </c>
      <c r="D19" s="12"/>
      <c r="E19" s="12"/>
      <c r="F19" s="19" t="s">
        <v>62</v>
      </c>
      <c r="G19" s="19" t="s">
        <v>62</v>
      </c>
      <c r="H19" s="22" t="s">
        <v>62</v>
      </c>
      <c r="I19" s="22" t="s">
        <v>62</v>
      </c>
      <c r="J19" s="22"/>
      <c r="K19" s="22"/>
      <c r="L19" s="22"/>
      <c r="M19" s="19" t="s">
        <v>43</v>
      </c>
      <c r="N19" s="19" t="s">
        <v>43</v>
      </c>
      <c r="O19" s="19" t="s">
        <v>43</v>
      </c>
      <c r="P19" s="19" t="s">
        <v>43</v>
      </c>
      <c r="Q19" s="19"/>
      <c r="R19" s="19"/>
      <c r="S19" s="19"/>
      <c r="T19" s="19" t="s">
        <v>43</v>
      </c>
      <c r="U19" s="19" t="s">
        <v>43</v>
      </c>
      <c r="V19" s="19" t="s">
        <v>43</v>
      </c>
      <c r="W19" s="12" t="s">
        <v>43</v>
      </c>
      <c r="X19" s="19" t="s">
        <v>43</v>
      </c>
      <c r="Y19" s="19"/>
      <c r="Z19" s="19"/>
      <c r="AA19" s="19" t="s">
        <v>62</v>
      </c>
      <c r="AB19" s="19" t="s">
        <v>62</v>
      </c>
      <c r="AC19" s="12" t="s">
        <v>62</v>
      </c>
      <c r="AD19" s="12"/>
      <c r="AE19" s="12" t="s">
        <v>62</v>
      </c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>
        <v>2</v>
      </c>
    </row>
    <row r="21" spans="1:32" x14ac:dyDescent="0.35">
      <c r="A21" s="8" t="s">
        <v>14</v>
      </c>
      <c r="B21" s="12" t="s">
        <v>61</v>
      </c>
      <c r="C21" s="12" t="s">
        <v>61</v>
      </c>
      <c r="D21" s="12"/>
      <c r="E21" s="12"/>
      <c r="F21" s="19" t="s">
        <v>61</v>
      </c>
      <c r="G21" s="19" t="s">
        <v>61</v>
      </c>
      <c r="H21" s="12" t="s">
        <v>61</v>
      </c>
      <c r="I21" s="12" t="s">
        <v>61</v>
      </c>
      <c r="J21" s="12"/>
      <c r="K21" s="12"/>
      <c r="L21" s="12"/>
      <c r="M21" s="19" t="s">
        <v>61</v>
      </c>
      <c r="N21" s="19" t="s">
        <v>61</v>
      </c>
      <c r="O21" s="12" t="s">
        <v>61</v>
      </c>
      <c r="P21" s="12" t="s">
        <v>61</v>
      </c>
      <c r="Q21" s="12"/>
      <c r="R21" s="12"/>
      <c r="S21" s="12"/>
      <c r="T21" s="19" t="s">
        <v>61</v>
      </c>
      <c r="U21" s="19" t="s">
        <v>61</v>
      </c>
      <c r="V21" s="12" t="s">
        <v>61</v>
      </c>
      <c r="W21" s="12" t="s">
        <v>62</v>
      </c>
      <c r="X21" s="19" t="s">
        <v>61</v>
      </c>
      <c r="Y21" s="19"/>
      <c r="Z21" s="19"/>
      <c r="AA21" s="19" t="s">
        <v>61</v>
      </c>
      <c r="AB21" s="19" t="s">
        <v>61</v>
      </c>
      <c r="AC21" s="12" t="s">
        <v>61</v>
      </c>
      <c r="AD21" s="12"/>
      <c r="AE21" s="12" t="s">
        <v>62</v>
      </c>
      <c r="AF21" s="12"/>
    </row>
    <row r="22" spans="1:32" ht="15" thickBot="1" x14ac:dyDescent="0.4">
      <c r="A22" s="8" t="s">
        <v>15</v>
      </c>
      <c r="B22" s="12" t="s">
        <v>61</v>
      </c>
      <c r="C22" s="12" t="s">
        <v>61</v>
      </c>
      <c r="D22" s="12"/>
      <c r="E22" s="12"/>
      <c r="F22" s="19" t="s">
        <v>61</v>
      </c>
      <c r="G22" s="19" t="s">
        <v>61</v>
      </c>
      <c r="H22" s="12" t="s">
        <v>61</v>
      </c>
      <c r="I22" s="12" t="s">
        <v>61</v>
      </c>
      <c r="J22" s="12"/>
      <c r="K22" s="12"/>
      <c r="L22" s="12"/>
      <c r="M22" s="19" t="s">
        <v>11</v>
      </c>
      <c r="N22" s="19" t="s">
        <v>11</v>
      </c>
      <c r="O22" s="12" t="s">
        <v>11</v>
      </c>
      <c r="P22" s="12" t="s">
        <v>11</v>
      </c>
      <c r="Q22" s="12"/>
      <c r="R22" s="12"/>
      <c r="S22" s="12"/>
      <c r="T22" s="19" t="s">
        <v>62</v>
      </c>
      <c r="U22" s="19" t="s">
        <v>62</v>
      </c>
      <c r="V22" s="12" t="s">
        <v>62</v>
      </c>
      <c r="W22" s="12" t="s">
        <v>61</v>
      </c>
      <c r="X22" s="19" t="s">
        <v>62</v>
      </c>
      <c r="Y22" s="19"/>
      <c r="Z22" s="19"/>
      <c r="AA22" s="19" t="s">
        <v>61</v>
      </c>
      <c r="AB22" s="19" t="s">
        <v>61</v>
      </c>
      <c r="AC22" s="12" t="s">
        <v>61</v>
      </c>
      <c r="AD22" s="12"/>
      <c r="AE22" s="12" t="s">
        <v>62</v>
      </c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>
        <v>4</v>
      </c>
    </row>
    <row r="24" spans="1:32" x14ac:dyDescent="0.35">
      <c r="A24" s="8" t="s">
        <v>14</v>
      </c>
      <c r="B24" s="12" t="s">
        <v>63</v>
      </c>
      <c r="C24" s="12" t="s">
        <v>63</v>
      </c>
      <c r="D24" s="12"/>
      <c r="E24" s="12"/>
      <c r="F24" s="19" t="s">
        <v>63</v>
      </c>
      <c r="G24" s="19" t="s">
        <v>63</v>
      </c>
      <c r="H24" s="12" t="s">
        <v>63</v>
      </c>
      <c r="I24" s="12" t="s">
        <v>61</v>
      </c>
      <c r="J24" s="19"/>
      <c r="K24" s="19"/>
      <c r="L24" s="19"/>
      <c r="M24" s="19" t="s">
        <v>11</v>
      </c>
      <c r="N24" s="19" t="s">
        <v>11</v>
      </c>
      <c r="O24" s="19" t="s">
        <v>11</v>
      </c>
      <c r="P24" s="19" t="s">
        <v>11</v>
      </c>
      <c r="Q24" s="19"/>
      <c r="R24" s="19"/>
      <c r="S24" s="19"/>
      <c r="T24" s="19" t="s">
        <v>62</v>
      </c>
      <c r="U24" s="19" t="s">
        <v>62</v>
      </c>
      <c r="V24" s="19" t="s">
        <v>62</v>
      </c>
      <c r="W24" s="12" t="s">
        <v>61</v>
      </c>
      <c r="X24" s="19" t="s">
        <v>61</v>
      </c>
      <c r="Y24" s="19"/>
      <c r="Z24" s="19"/>
      <c r="AA24" s="19" t="s">
        <v>61</v>
      </c>
      <c r="AB24" s="19" t="s">
        <v>61</v>
      </c>
      <c r="AC24" s="12" t="s">
        <v>61</v>
      </c>
      <c r="AD24" s="12"/>
      <c r="AE24" s="19" t="s">
        <v>61</v>
      </c>
      <c r="AF24" s="12"/>
    </row>
    <row r="25" spans="1:32" ht="15" thickBot="1" x14ac:dyDescent="0.4">
      <c r="A25" s="8" t="s">
        <v>15</v>
      </c>
      <c r="B25" s="12" t="s">
        <v>61</v>
      </c>
      <c r="C25" s="12" t="s">
        <v>61</v>
      </c>
      <c r="D25" s="12"/>
      <c r="E25" s="12"/>
      <c r="F25" s="19" t="s">
        <v>63</v>
      </c>
      <c r="G25" s="19" t="s">
        <v>63</v>
      </c>
      <c r="H25" s="12" t="s">
        <v>63</v>
      </c>
      <c r="I25" s="12" t="s">
        <v>61</v>
      </c>
      <c r="J25" s="19"/>
      <c r="K25" s="19"/>
      <c r="L25" s="19"/>
      <c r="M25" s="19" t="s">
        <v>11</v>
      </c>
      <c r="N25" s="19" t="s">
        <v>11</v>
      </c>
      <c r="O25" s="19" t="s">
        <v>11</v>
      </c>
      <c r="P25" s="19" t="s">
        <v>11</v>
      </c>
      <c r="Q25" s="19"/>
      <c r="R25" s="19"/>
      <c r="S25" s="19"/>
      <c r="T25" s="19" t="s">
        <v>62</v>
      </c>
      <c r="U25" s="19" t="s">
        <v>62</v>
      </c>
      <c r="V25" s="19" t="s">
        <v>61</v>
      </c>
      <c r="W25" s="12" t="s">
        <v>61</v>
      </c>
      <c r="X25" s="19" t="s">
        <v>61</v>
      </c>
      <c r="Y25" s="19"/>
      <c r="Z25" s="19"/>
      <c r="AA25" s="19" t="s">
        <v>61</v>
      </c>
      <c r="AB25" s="19" t="s">
        <v>61</v>
      </c>
      <c r="AC25" s="12" t="s">
        <v>61</v>
      </c>
      <c r="AD25" s="12"/>
      <c r="AE25" s="19" t="s">
        <v>61</v>
      </c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>
        <v>2</v>
      </c>
    </row>
    <row r="27" spans="1:32" collapsed="1" x14ac:dyDescent="0.35">
      <c r="A27" s="8" t="s">
        <v>14</v>
      </c>
      <c r="B27" s="12" t="s">
        <v>11</v>
      </c>
      <c r="C27" s="19" t="s">
        <v>11</v>
      </c>
      <c r="D27" s="19"/>
      <c r="E27" s="19"/>
      <c r="F27" s="19" t="s">
        <v>61</v>
      </c>
      <c r="G27" s="19" t="s">
        <v>61</v>
      </c>
      <c r="H27" s="12" t="s">
        <v>61</v>
      </c>
      <c r="I27" s="12" t="s">
        <v>61</v>
      </c>
      <c r="J27" s="19"/>
      <c r="K27" s="19"/>
      <c r="L27" s="19"/>
      <c r="M27" s="19" t="s">
        <v>61</v>
      </c>
      <c r="N27" s="19" t="s">
        <v>61</v>
      </c>
      <c r="O27" s="12" t="s">
        <v>61</v>
      </c>
      <c r="P27" s="12" t="s">
        <v>61</v>
      </c>
      <c r="Q27" s="19"/>
      <c r="R27" s="19"/>
      <c r="S27" s="19"/>
      <c r="T27" s="19" t="s">
        <v>61</v>
      </c>
      <c r="U27" s="19" t="s">
        <v>61</v>
      </c>
      <c r="V27" s="12" t="s">
        <v>61</v>
      </c>
      <c r="W27" s="12" t="s">
        <v>61</v>
      </c>
      <c r="X27" s="19" t="s">
        <v>61</v>
      </c>
      <c r="Y27" s="19"/>
      <c r="Z27" s="19"/>
      <c r="AA27" s="19" t="s">
        <v>61</v>
      </c>
      <c r="AB27" s="19" t="s">
        <v>61</v>
      </c>
      <c r="AC27" s="12" t="s">
        <v>61</v>
      </c>
      <c r="AD27" s="12"/>
      <c r="AE27" s="19" t="s">
        <v>11</v>
      </c>
      <c r="AF27" s="12"/>
    </row>
    <row r="28" spans="1:32" ht="15" thickBot="1" x14ac:dyDescent="0.4">
      <c r="A28" s="8" t="s">
        <v>15</v>
      </c>
      <c r="B28" s="12" t="s">
        <v>61</v>
      </c>
      <c r="C28" s="19" t="s">
        <v>61</v>
      </c>
      <c r="D28" s="19"/>
      <c r="E28" s="19"/>
      <c r="F28" s="19" t="s">
        <v>61</v>
      </c>
      <c r="G28" s="19" t="s">
        <v>61</v>
      </c>
      <c r="H28" s="12" t="s">
        <v>61</v>
      </c>
      <c r="I28" s="12" t="s">
        <v>61</v>
      </c>
      <c r="J28" s="12"/>
      <c r="K28" s="19"/>
      <c r="L28" s="19"/>
      <c r="M28" s="19" t="s">
        <v>61</v>
      </c>
      <c r="N28" s="19" t="s">
        <v>61</v>
      </c>
      <c r="O28" s="12" t="s">
        <v>61</v>
      </c>
      <c r="P28" s="12" t="s">
        <v>61</v>
      </c>
      <c r="Q28" s="12"/>
      <c r="R28" s="19"/>
      <c r="S28" s="19"/>
      <c r="T28" s="19" t="s">
        <v>61</v>
      </c>
      <c r="U28" s="19" t="s">
        <v>61</v>
      </c>
      <c r="V28" s="12" t="s">
        <v>61</v>
      </c>
      <c r="W28" s="12" t="s">
        <v>61</v>
      </c>
      <c r="X28" s="19" t="s">
        <v>61</v>
      </c>
      <c r="Y28" s="19"/>
      <c r="Z28" s="19"/>
      <c r="AA28" s="19" t="s">
        <v>61</v>
      </c>
      <c r="AB28" s="19" t="s">
        <v>61</v>
      </c>
      <c r="AC28" s="12" t="s">
        <v>61</v>
      </c>
      <c r="AD28" s="12"/>
      <c r="AE28" s="19" t="s">
        <v>11</v>
      </c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>
        <v>1</v>
      </c>
    </row>
    <row r="30" spans="1:32" collapsed="1" x14ac:dyDescent="0.35">
      <c r="A30" s="8" t="s">
        <v>14</v>
      </c>
      <c r="B30" s="12" t="s">
        <v>61</v>
      </c>
      <c r="C30" s="12" t="s">
        <v>61</v>
      </c>
      <c r="D30" s="12"/>
      <c r="E30" s="12"/>
      <c r="F30" s="19" t="s">
        <v>61</v>
      </c>
      <c r="G30" s="19" t="s">
        <v>61</v>
      </c>
      <c r="H30" s="12" t="s">
        <v>61</v>
      </c>
      <c r="I30" s="12" t="s">
        <v>61</v>
      </c>
      <c r="J30" s="12"/>
      <c r="K30" s="12"/>
      <c r="L30" s="12"/>
      <c r="M30" s="19" t="s">
        <v>61</v>
      </c>
      <c r="N30" s="19" t="s">
        <v>61</v>
      </c>
      <c r="O30" s="12" t="s">
        <v>61</v>
      </c>
      <c r="P30" s="12" t="s">
        <v>61</v>
      </c>
      <c r="Q30" s="12"/>
      <c r="R30" s="12"/>
      <c r="S30" s="12"/>
      <c r="T30" s="19" t="s">
        <v>61</v>
      </c>
      <c r="U30" s="19" t="s">
        <v>61</v>
      </c>
      <c r="V30" s="12" t="s">
        <v>61</v>
      </c>
      <c r="W30" s="12" t="s">
        <v>61</v>
      </c>
      <c r="X30" s="19" t="s">
        <v>61</v>
      </c>
      <c r="Y30" s="19"/>
      <c r="Z30" s="19"/>
      <c r="AA30" s="19" t="s">
        <v>61</v>
      </c>
      <c r="AB30" s="19" t="s">
        <v>61</v>
      </c>
      <c r="AC30" s="12" t="s">
        <v>61</v>
      </c>
      <c r="AD30" s="12"/>
      <c r="AE30" s="19" t="s">
        <v>11</v>
      </c>
      <c r="AF30" s="12"/>
    </row>
    <row r="31" spans="1:32" ht="15" thickBot="1" x14ac:dyDescent="0.4">
      <c r="A31" s="8" t="s">
        <v>15</v>
      </c>
      <c r="B31" s="12" t="s">
        <v>62</v>
      </c>
      <c r="C31" s="12" t="s">
        <v>62</v>
      </c>
      <c r="D31" s="12"/>
      <c r="E31" s="12"/>
      <c r="F31" s="19" t="s">
        <v>62</v>
      </c>
      <c r="G31" s="19" t="s">
        <v>62</v>
      </c>
      <c r="H31" s="12" t="s">
        <v>62</v>
      </c>
      <c r="I31" s="12" t="s">
        <v>62</v>
      </c>
      <c r="J31" s="12"/>
      <c r="K31" s="12"/>
      <c r="L31" s="12"/>
      <c r="M31" s="19" t="s">
        <v>62</v>
      </c>
      <c r="N31" s="19" t="s">
        <v>62</v>
      </c>
      <c r="O31" s="12" t="s">
        <v>62</v>
      </c>
      <c r="P31" s="12" t="s">
        <v>62</v>
      </c>
      <c r="Q31" s="12"/>
      <c r="R31" s="12"/>
      <c r="S31" s="12"/>
      <c r="T31" s="19" t="s">
        <v>62</v>
      </c>
      <c r="U31" s="19" t="s">
        <v>62</v>
      </c>
      <c r="V31" s="12" t="s">
        <v>62</v>
      </c>
      <c r="W31" s="12" t="s">
        <v>61</v>
      </c>
      <c r="X31" s="19" t="s">
        <v>61</v>
      </c>
      <c r="Y31" s="19"/>
      <c r="Z31" s="19"/>
      <c r="AA31" s="19" t="s">
        <v>62</v>
      </c>
      <c r="AB31" s="19" t="s">
        <v>61</v>
      </c>
      <c r="AC31" s="12" t="s">
        <v>61</v>
      </c>
      <c r="AD31" s="12"/>
      <c r="AE31" s="19" t="s">
        <v>11</v>
      </c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>
        <v>0</v>
      </c>
    </row>
    <row r="33" spans="1:32" collapsed="1" x14ac:dyDescent="0.35">
      <c r="A33" s="8" t="s">
        <v>14</v>
      </c>
      <c r="B33" s="12" t="s">
        <v>62</v>
      </c>
      <c r="C33" s="12" t="s">
        <v>62</v>
      </c>
      <c r="D33" s="12"/>
      <c r="E33" s="12"/>
      <c r="F33" s="19" t="s">
        <v>62</v>
      </c>
      <c r="G33" s="19" t="s">
        <v>62</v>
      </c>
      <c r="H33" s="12" t="s">
        <v>62</v>
      </c>
      <c r="I33" s="12" t="s">
        <v>62</v>
      </c>
      <c r="J33" s="12"/>
      <c r="K33" s="12"/>
      <c r="L33" s="12"/>
      <c r="M33" s="19" t="s">
        <v>62</v>
      </c>
      <c r="N33" s="19" t="s">
        <v>62</v>
      </c>
      <c r="O33" s="12" t="s">
        <v>62</v>
      </c>
      <c r="P33" s="12" t="s">
        <v>62</v>
      </c>
      <c r="Q33" s="12"/>
      <c r="R33" s="12"/>
      <c r="S33" s="12"/>
      <c r="T33" s="19" t="s">
        <v>62</v>
      </c>
      <c r="U33" s="19" t="s">
        <v>62</v>
      </c>
      <c r="V33" s="12" t="s">
        <v>61</v>
      </c>
      <c r="W33" s="12" t="s">
        <v>61</v>
      </c>
      <c r="X33" s="12" t="s">
        <v>61</v>
      </c>
      <c r="Y33" s="12"/>
      <c r="Z33" s="12"/>
      <c r="AA33" s="19" t="s">
        <v>61</v>
      </c>
      <c r="AB33" s="19" t="s">
        <v>61</v>
      </c>
      <c r="AC33" s="12" t="s">
        <v>61</v>
      </c>
      <c r="AD33" s="12"/>
      <c r="AE33" s="12" t="s">
        <v>4</v>
      </c>
      <c r="AF33" s="12"/>
    </row>
    <row r="34" spans="1:32" ht="15" thickBot="1" x14ac:dyDescent="0.4">
      <c r="A34" s="8" t="s">
        <v>15</v>
      </c>
      <c r="B34" s="12" t="s">
        <v>62</v>
      </c>
      <c r="C34" s="12" t="s">
        <v>62</v>
      </c>
      <c r="D34" s="12"/>
      <c r="E34" s="12"/>
      <c r="F34" s="19" t="s">
        <v>62</v>
      </c>
      <c r="G34" s="19" t="s">
        <v>62</v>
      </c>
      <c r="H34" s="12" t="s">
        <v>62</v>
      </c>
      <c r="I34" s="12" t="s">
        <v>62</v>
      </c>
      <c r="J34" s="12"/>
      <c r="K34" s="12"/>
      <c r="L34" s="12"/>
      <c r="M34" s="19" t="s">
        <v>62</v>
      </c>
      <c r="N34" s="19" t="s">
        <v>61</v>
      </c>
      <c r="O34" s="12" t="s">
        <v>61</v>
      </c>
      <c r="P34" s="12" t="s">
        <v>61</v>
      </c>
      <c r="Q34" s="12"/>
      <c r="R34" s="12"/>
      <c r="S34" s="12"/>
      <c r="T34" s="19" t="s">
        <v>61</v>
      </c>
      <c r="U34" s="19" t="s">
        <v>62</v>
      </c>
      <c r="V34" s="12" t="s">
        <v>61</v>
      </c>
      <c r="W34" s="12" t="s">
        <v>61</v>
      </c>
      <c r="X34" s="12" t="s">
        <v>61</v>
      </c>
      <c r="Y34" s="12"/>
      <c r="Z34" s="12"/>
      <c r="AA34" s="19" t="s">
        <v>61</v>
      </c>
      <c r="AB34" s="19" t="s">
        <v>61</v>
      </c>
      <c r="AC34" s="12" t="s">
        <v>61</v>
      </c>
      <c r="AD34" s="12"/>
      <c r="AE34" s="12" t="s">
        <v>4</v>
      </c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>
        <v>0</v>
      </c>
    </row>
    <row r="36" spans="1:32" collapsed="1" x14ac:dyDescent="0.35">
      <c r="A36" s="8" t="s">
        <v>14</v>
      </c>
      <c r="B36" s="12" t="s">
        <v>62</v>
      </c>
      <c r="C36" s="12" t="s">
        <v>62</v>
      </c>
      <c r="D36" s="12"/>
      <c r="E36" s="12"/>
      <c r="F36" s="19" t="s">
        <v>61</v>
      </c>
      <c r="G36" s="19" t="s">
        <v>61</v>
      </c>
      <c r="H36" s="12" t="s">
        <v>62</v>
      </c>
      <c r="I36" s="12" t="s">
        <v>62</v>
      </c>
      <c r="J36" s="12"/>
      <c r="K36" s="12"/>
      <c r="L36" s="12"/>
      <c r="M36" s="19" t="s">
        <v>61</v>
      </c>
      <c r="N36" s="19" t="s">
        <v>61</v>
      </c>
      <c r="O36" s="19" t="s">
        <v>61</v>
      </c>
      <c r="P36" s="19" t="s">
        <v>62</v>
      </c>
      <c r="Q36" s="19"/>
      <c r="R36" s="19"/>
      <c r="S36" s="19"/>
      <c r="T36" s="19" t="s">
        <v>61</v>
      </c>
      <c r="U36" s="19" t="s">
        <v>61</v>
      </c>
      <c r="V36" s="12" t="s">
        <v>61</v>
      </c>
      <c r="W36" s="12" t="s">
        <v>62</v>
      </c>
      <c r="X36" s="19" t="s">
        <v>62</v>
      </c>
      <c r="Y36" s="19"/>
      <c r="Z36" s="19"/>
      <c r="AA36" s="19" t="s">
        <v>61</v>
      </c>
      <c r="AB36" s="19" t="s">
        <v>61</v>
      </c>
      <c r="AC36" s="12" t="s">
        <v>61</v>
      </c>
      <c r="AD36" s="12"/>
      <c r="AE36" s="12" t="s">
        <v>4</v>
      </c>
      <c r="AF36" s="12"/>
    </row>
    <row r="37" spans="1:32" ht="15" thickBot="1" x14ac:dyDescent="0.4">
      <c r="A37" s="8" t="s">
        <v>15</v>
      </c>
      <c r="B37" s="12" t="s">
        <v>62</v>
      </c>
      <c r="C37" s="12" t="s">
        <v>62</v>
      </c>
      <c r="D37" s="12"/>
      <c r="E37" s="12"/>
      <c r="F37" s="19" t="s">
        <v>61</v>
      </c>
      <c r="G37" s="19" t="s">
        <v>61</v>
      </c>
      <c r="H37" s="12" t="s">
        <v>62</v>
      </c>
      <c r="I37" s="12" t="s">
        <v>62</v>
      </c>
      <c r="J37" s="12"/>
      <c r="K37" s="12"/>
      <c r="L37" s="12"/>
      <c r="M37" s="19" t="s">
        <v>61</v>
      </c>
      <c r="N37" s="19" t="s">
        <v>61</v>
      </c>
      <c r="O37" s="19" t="s">
        <v>62</v>
      </c>
      <c r="P37" s="19" t="s">
        <v>62</v>
      </c>
      <c r="Q37" s="19"/>
      <c r="R37" s="19"/>
      <c r="S37" s="19"/>
      <c r="T37" s="19" t="s">
        <v>61</v>
      </c>
      <c r="U37" s="19" t="s">
        <v>61</v>
      </c>
      <c r="V37" s="12" t="s">
        <v>62</v>
      </c>
      <c r="W37" s="12" t="s">
        <v>62</v>
      </c>
      <c r="X37" s="19" t="s">
        <v>62</v>
      </c>
      <c r="Y37" s="19"/>
      <c r="Z37" s="19"/>
      <c r="AA37" s="19" t="s">
        <v>61</v>
      </c>
      <c r="AB37" s="19" t="s">
        <v>61</v>
      </c>
      <c r="AC37" s="12" t="s">
        <v>61</v>
      </c>
      <c r="AD37" s="12"/>
      <c r="AE37" s="12" t="s">
        <v>4</v>
      </c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>
        <v>1</v>
      </c>
    </row>
    <row r="39" spans="1:32" collapsed="1" x14ac:dyDescent="0.35">
      <c r="A39" s="8" t="s">
        <v>14</v>
      </c>
      <c r="B39" s="12" t="s">
        <v>11</v>
      </c>
      <c r="C39" s="12" t="s">
        <v>11</v>
      </c>
      <c r="D39" s="12"/>
      <c r="E39" s="12"/>
      <c r="F39" s="19" t="s">
        <v>61</v>
      </c>
      <c r="G39" s="19" t="s">
        <v>62</v>
      </c>
      <c r="H39" s="12" t="s">
        <v>61</v>
      </c>
      <c r="I39" s="12" t="s">
        <v>62</v>
      </c>
      <c r="J39" s="12"/>
      <c r="K39" s="12"/>
      <c r="L39" s="12"/>
      <c r="M39" s="19" t="s">
        <v>61</v>
      </c>
      <c r="N39" s="19" t="s">
        <v>61</v>
      </c>
      <c r="O39" s="12" t="s">
        <v>61</v>
      </c>
      <c r="P39" s="12" t="s">
        <v>61</v>
      </c>
      <c r="Q39" s="12"/>
      <c r="R39" s="12"/>
      <c r="S39" s="12"/>
      <c r="T39" s="19" t="s">
        <v>61</v>
      </c>
      <c r="U39" s="19" t="s">
        <v>62</v>
      </c>
      <c r="V39" s="12" t="s">
        <v>61</v>
      </c>
      <c r="W39" s="12" t="s">
        <v>61</v>
      </c>
      <c r="X39" s="19" t="s">
        <v>62</v>
      </c>
      <c r="Y39" s="19"/>
      <c r="Z39" s="19"/>
      <c r="AA39" s="19" t="s">
        <v>61</v>
      </c>
      <c r="AB39" s="19" t="s">
        <v>61</v>
      </c>
      <c r="AC39" s="19" t="s">
        <v>61</v>
      </c>
      <c r="AD39" s="19"/>
      <c r="AE39" s="19" t="s">
        <v>4</v>
      </c>
      <c r="AF39" s="12"/>
    </row>
    <row r="40" spans="1:32" ht="15" thickBot="1" x14ac:dyDescent="0.4">
      <c r="A40" s="8" t="s">
        <v>15</v>
      </c>
      <c r="B40" s="12" t="s">
        <v>61</v>
      </c>
      <c r="C40" s="12" t="s">
        <v>61</v>
      </c>
      <c r="D40" s="12"/>
      <c r="E40" s="12"/>
      <c r="F40" s="19" t="s">
        <v>61</v>
      </c>
      <c r="G40" s="19" t="s">
        <v>61</v>
      </c>
      <c r="H40" s="12" t="s">
        <v>62</v>
      </c>
      <c r="I40" s="12" t="s">
        <v>61</v>
      </c>
      <c r="J40" s="12"/>
      <c r="K40" s="12"/>
      <c r="L40" s="12"/>
      <c r="M40" s="19" t="s">
        <v>61</v>
      </c>
      <c r="N40" s="19" t="s">
        <v>61</v>
      </c>
      <c r="O40" s="12" t="s">
        <v>61</v>
      </c>
      <c r="P40" s="12" t="s">
        <v>61</v>
      </c>
      <c r="Q40" s="12"/>
      <c r="R40" s="12"/>
      <c r="S40" s="12"/>
      <c r="T40" s="19" t="s">
        <v>61</v>
      </c>
      <c r="U40" s="19" t="s">
        <v>61</v>
      </c>
      <c r="V40" s="12" t="s">
        <v>61</v>
      </c>
      <c r="W40" s="12" t="s">
        <v>61</v>
      </c>
      <c r="X40" s="19" t="s">
        <v>61</v>
      </c>
      <c r="Y40" s="19"/>
      <c r="Z40" s="19"/>
      <c r="AA40" s="19" t="s">
        <v>61</v>
      </c>
      <c r="AB40" s="19" t="s">
        <v>61</v>
      </c>
      <c r="AC40" s="19" t="s">
        <v>61</v>
      </c>
      <c r="AD40" s="19"/>
      <c r="AE40" s="19" t="s">
        <v>4</v>
      </c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>
        <v>0</v>
      </c>
    </row>
    <row r="42" spans="1:32" collapsed="1" x14ac:dyDescent="0.35">
      <c r="A42" s="8" t="s">
        <v>14</v>
      </c>
      <c r="B42" s="12" t="s">
        <v>61</v>
      </c>
      <c r="C42" s="12" t="s">
        <v>61</v>
      </c>
      <c r="D42" s="12"/>
      <c r="E42" s="12"/>
      <c r="F42" s="19" t="s">
        <v>61</v>
      </c>
      <c r="G42" s="19" t="s">
        <v>61</v>
      </c>
      <c r="H42" s="12" t="s">
        <v>61</v>
      </c>
      <c r="I42" s="12" t="s">
        <v>61</v>
      </c>
      <c r="J42" s="12"/>
      <c r="K42" s="12"/>
      <c r="L42" s="12"/>
      <c r="M42" s="19" t="s">
        <v>61</v>
      </c>
      <c r="N42" s="19" t="s">
        <v>62</v>
      </c>
      <c r="O42" s="12" t="s">
        <v>61</v>
      </c>
      <c r="P42" s="12" t="s">
        <v>62</v>
      </c>
      <c r="Q42" s="12"/>
      <c r="R42" s="12"/>
      <c r="S42" s="12"/>
      <c r="T42" s="19" t="s">
        <v>4</v>
      </c>
      <c r="U42" s="19" t="s">
        <v>61</v>
      </c>
      <c r="V42" s="12" t="s">
        <v>61</v>
      </c>
      <c r="W42" s="12" t="s">
        <v>61</v>
      </c>
      <c r="X42" s="19" t="s">
        <v>61</v>
      </c>
      <c r="Y42" s="19"/>
      <c r="Z42" s="19"/>
      <c r="AA42" s="19" t="s">
        <v>61</v>
      </c>
      <c r="AB42" s="19" t="s">
        <v>61</v>
      </c>
      <c r="AC42" s="12" t="s">
        <v>61</v>
      </c>
      <c r="AD42" s="12"/>
      <c r="AE42" s="19" t="s">
        <v>4</v>
      </c>
      <c r="AF42" s="12"/>
    </row>
    <row r="43" spans="1:32" ht="15" thickBot="1" x14ac:dyDescent="0.4">
      <c r="A43" s="10" t="s">
        <v>15</v>
      </c>
      <c r="B43" s="12" t="s">
        <v>61</v>
      </c>
      <c r="C43" s="12" t="s">
        <v>61</v>
      </c>
      <c r="D43" s="12"/>
      <c r="E43" s="12"/>
      <c r="F43" s="20" t="s">
        <v>61</v>
      </c>
      <c r="G43" s="20" t="s">
        <v>61</v>
      </c>
      <c r="H43" s="12" t="s">
        <v>61</v>
      </c>
      <c r="I43" s="12" t="s">
        <v>61</v>
      </c>
      <c r="J43" s="12"/>
      <c r="K43" s="12"/>
      <c r="L43" s="12"/>
      <c r="M43" s="20" t="s">
        <v>62</v>
      </c>
      <c r="N43" s="20" t="s">
        <v>61</v>
      </c>
      <c r="O43" s="12" t="s">
        <v>61</v>
      </c>
      <c r="P43" s="12" t="s">
        <v>62</v>
      </c>
      <c r="Q43" s="12"/>
      <c r="R43" s="12"/>
      <c r="S43" s="12"/>
      <c r="T43" s="20" t="s">
        <v>4</v>
      </c>
      <c r="U43" s="20" t="s">
        <v>61</v>
      </c>
      <c r="V43" s="17" t="s">
        <v>61</v>
      </c>
      <c r="W43" s="17" t="s">
        <v>61</v>
      </c>
      <c r="X43" s="20" t="s">
        <v>61</v>
      </c>
      <c r="Y43" s="20"/>
      <c r="Z43" s="20"/>
      <c r="AA43" s="20" t="s">
        <v>61</v>
      </c>
      <c r="AB43" s="20" t="s">
        <v>61</v>
      </c>
      <c r="AC43" s="17" t="s">
        <v>61</v>
      </c>
      <c r="AD43" s="17"/>
      <c r="AE43" s="20" t="s">
        <v>4</v>
      </c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10:AF49">
    <cfRule type="expression" dxfId="67" priority="4">
      <formula>WEEKDAY(B$8,2)=7</formula>
    </cfRule>
  </conditionalFormatting>
  <conditionalFormatting sqref="B5:AF5">
    <cfRule type="expression" dxfId="66" priority="3">
      <formula>SUMPRODUCT((deA&lt;=B$9)*(aA&gt;B$9))&gt;0</formula>
    </cfRule>
  </conditionalFormatting>
  <conditionalFormatting sqref="B6:AF6">
    <cfRule type="expression" dxfId="65" priority="2">
      <formula>SUMPRODUCT((deB&lt;=B$9)*(aB&gt;B$9))&gt;0</formula>
    </cfRule>
  </conditionalFormatting>
  <conditionalFormatting sqref="B7:AF7">
    <cfRule type="expression" dxfId="64" priority="1">
      <formula>SUMPRODUCT((deC&lt;=B$9)*(aC&gt;B$9))&gt;0</formula>
    </cfRule>
  </conditionalFormatting>
  <conditionalFormatting sqref="B8:AF49">
    <cfRule type="expression" dxfId="63" priority="5">
      <formula>YEAR(B$8)&lt;&gt;$A$4</formula>
    </cfRule>
    <cfRule type="expression" dxfId="62" priority="6">
      <formula>COUNTIF(_JF,B$8)</formula>
    </cfRule>
    <cfRule type="expression" dxfId="61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mai au 22 juin</v>
      </c>
    </row>
    <row r="4" spans="1:32" x14ac:dyDescent="0.35">
      <c r="A4" s="11">
        <f>Calendrier!A1</f>
        <v>2020</v>
      </c>
      <c r="B4" s="11">
        <v>5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43974</v>
      </c>
      <c r="C8" s="23">
        <f>B8+1</f>
        <v>43975</v>
      </c>
      <c r="D8" s="23">
        <f t="shared" ref="D8:AF8" si="0">C8+1</f>
        <v>43976</v>
      </c>
      <c r="E8" s="23">
        <f t="shared" si="0"/>
        <v>43977</v>
      </c>
      <c r="F8" s="23">
        <f t="shared" si="0"/>
        <v>43978</v>
      </c>
      <c r="G8" s="23">
        <f t="shared" si="0"/>
        <v>43979</v>
      </c>
      <c r="H8" s="23">
        <f t="shared" si="0"/>
        <v>43980</v>
      </c>
      <c r="I8" s="23">
        <f t="shared" si="0"/>
        <v>43981</v>
      </c>
      <c r="J8" s="23">
        <f t="shared" si="0"/>
        <v>43982</v>
      </c>
      <c r="K8" s="23">
        <f t="shared" si="0"/>
        <v>43983</v>
      </c>
      <c r="L8" s="23">
        <f t="shared" si="0"/>
        <v>43984</v>
      </c>
      <c r="M8" s="23">
        <f t="shared" si="0"/>
        <v>43985</v>
      </c>
      <c r="N8" s="23">
        <f t="shared" si="0"/>
        <v>43986</v>
      </c>
      <c r="O8" s="23">
        <f t="shared" si="0"/>
        <v>43987</v>
      </c>
      <c r="P8" s="23">
        <f t="shared" si="0"/>
        <v>43988</v>
      </c>
      <c r="Q8" s="23">
        <f t="shared" si="0"/>
        <v>43989</v>
      </c>
      <c r="R8" s="23">
        <f t="shared" si="0"/>
        <v>43990</v>
      </c>
      <c r="S8" s="23">
        <f t="shared" si="0"/>
        <v>43991</v>
      </c>
      <c r="T8" s="23">
        <f t="shared" si="0"/>
        <v>43992</v>
      </c>
      <c r="U8" s="23">
        <f t="shared" si="0"/>
        <v>43993</v>
      </c>
      <c r="V8" s="23">
        <f t="shared" si="0"/>
        <v>43994</v>
      </c>
      <c r="W8" s="23">
        <f t="shared" si="0"/>
        <v>43995</v>
      </c>
      <c r="X8" s="23">
        <f t="shared" si="0"/>
        <v>43996</v>
      </c>
      <c r="Y8" s="23">
        <f t="shared" si="0"/>
        <v>43997</v>
      </c>
      <c r="Z8" s="23">
        <f t="shared" si="0"/>
        <v>43998</v>
      </c>
      <c r="AA8" s="23">
        <f t="shared" si="0"/>
        <v>43999</v>
      </c>
      <c r="AB8" s="23">
        <f t="shared" si="0"/>
        <v>44000</v>
      </c>
      <c r="AC8" s="23">
        <f t="shared" si="0"/>
        <v>44001</v>
      </c>
      <c r="AD8" s="23">
        <f t="shared" si="0"/>
        <v>44002</v>
      </c>
      <c r="AE8" s="23">
        <f t="shared" si="0"/>
        <v>44003</v>
      </c>
      <c r="AF8" s="23">
        <f t="shared" si="0"/>
        <v>44004</v>
      </c>
    </row>
    <row r="9" spans="1:32" s="6" customFormat="1" x14ac:dyDescent="0.35">
      <c r="A9" s="54"/>
      <c r="B9" s="24">
        <f>B8</f>
        <v>43974</v>
      </c>
      <c r="C9" s="24">
        <f t="shared" ref="C9:AB9" si="1">C8</f>
        <v>43975</v>
      </c>
      <c r="D9" s="24">
        <f t="shared" si="1"/>
        <v>43976</v>
      </c>
      <c r="E9" s="24">
        <f t="shared" si="1"/>
        <v>43977</v>
      </c>
      <c r="F9" s="24">
        <f t="shared" si="1"/>
        <v>43978</v>
      </c>
      <c r="G9" s="24">
        <f t="shared" si="1"/>
        <v>43979</v>
      </c>
      <c r="H9" s="24">
        <f t="shared" si="1"/>
        <v>43980</v>
      </c>
      <c r="I9" s="24">
        <f t="shared" si="1"/>
        <v>43981</v>
      </c>
      <c r="J9" s="24">
        <f t="shared" si="1"/>
        <v>43982</v>
      </c>
      <c r="K9" s="24">
        <f t="shared" si="1"/>
        <v>43983</v>
      </c>
      <c r="L9" s="24">
        <f t="shared" si="1"/>
        <v>43984</v>
      </c>
      <c r="M9" s="24">
        <f t="shared" si="1"/>
        <v>43985</v>
      </c>
      <c r="N9" s="24">
        <f t="shared" si="1"/>
        <v>43986</v>
      </c>
      <c r="O9" s="24">
        <f t="shared" si="1"/>
        <v>43987</v>
      </c>
      <c r="P9" s="24">
        <f t="shared" si="1"/>
        <v>43988</v>
      </c>
      <c r="Q9" s="24">
        <f t="shared" si="1"/>
        <v>43989</v>
      </c>
      <c r="R9" s="24">
        <f t="shared" si="1"/>
        <v>43990</v>
      </c>
      <c r="S9" s="24">
        <f t="shared" si="1"/>
        <v>43991</v>
      </c>
      <c r="T9" s="24">
        <f t="shared" si="1"/>
        <v>43992</v>
      </c>
      <c r="U9" s="24">
        <f t="shared" si="1"/>
        <v>43993</v>
      </c>
      <c r="V9" s="24">
        <f t="shared" si="1"/>
        <v>43994</v>
      </c>
      <c r="W9" s="24">
        <f t="shared" si="1"/>
        <v>43995</v>
      </c>
      <c r="X9" s="24">
        <f t="shared" si="1"/>
        <v>43996</v>
      </c>
      <c r="Y9" s="24">
        <f t="shared" si="1"/>
        <v>43997</v>
      </c>
      <c r="Z9" s="24">
        <f t="shared" si="1"/>
        <v>43998</v>
      </c>
      <c r="AA9" s="24">
        <f t="shared" si="1"/>
        <v>43999</v>
      </c>
      <c r="AB9" s="24">
        <f t="shared" si="1"/>
        <v>44000</v>
      </c>
      <c r="AC9" s="24">
        <f>IF(DAY(AC8)&gt;22,"",AC8)</f>
        <v>44001</v>
      </c>
      <c r="AD9" s="24">
        <f t="shared" ref="AD9:AF9" si="2">IF(DAY(AD8)&gt;22,"",AD8)</f>
        <v>44002</v>
      </c>
      <c r="AE9" s="24">
        <f t="shared" si="2"/>
        <v>44003</v>
      </c>
      <c r="AF9" s="24">
        <f t="shared" si="2"/>
        <v>44004</v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/>
      </c>
      <c r="F10" s="26" t="str">
        <f t="shared" si="3"/>
        <v>sem.</v>
      </c>
      <c r="G10" s="26">
        <f t="shared" si="3"/>
        <v>22</v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6" t="str">
        <f t="shared" si="3"/>
        <v/>
      </c>
      <c r="M10" s="26" t="str">
        <f t="shared" si="3"/>
        <v>sem.</v>
      </c>
      <c r="N10" s="26">
        <f t="shared" si="3"/>
        <v>23</v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>sem.</v>
      </c>
      <c r="U10" s="26">
        <f t="shared" si="3"/>
        <v>24</v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/>
      </c>
      <c r="Z10" s="26" t="str">
        <f t="shared" si="3"/>
        <v/>
      </c>
      <c r="AA10" s="26" t="str">
        <f t="shared" si="3"/>
        <v>sem.</v>
      </c>
      <c r="AB10" s="26">
        <f t="shared" si="3"/>
        <v>25</v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 t="s">
        <v>61</v>
      </c>
      <c r="E12" s="12" t="s">
        <v>61</v>
      </c>
      <c r="F12" s="19" t="s">
        <v>61</v>
      </c>
      <c r="G12" s="19" t="s">
        <v>61</v>
      </c>
      <c r="H12" s="12" t="s">
        <v>61</v>
      </c>
      <c r="I12" s="12"/>
      <c r="J12" s="12"/>
      <c r="K12" s="12" t="s">
        <v>4</v>
      </c>
      <c r="L12" s="12" t="s">
        <v>61</v>
      </c>
      <c r="M12" s="19" t="s">
        <v>61</v>
      </c>
      <c r="N12" s="19" t="s">
        <v>61</v>
      </c>
      <c r="O12" s="12" t="s">
        <v>61</v>
      </c>
      <c r="P12" s="12"/>
      <c r="Q12" s="12"/>
      <c r="R12" s="12" t="s">
        <v>61</v>
      </c>
      <c r="S12" s="12" t="s">
        <v>61</v>
      </c>
      <c r="T12" s="19" t="s">
        <v>61</v>
      </c>
      <c r="U12" s="19" t="s">
        <v>61</v>
      </c>
      <c r="V12" s="12" t="s">
        <v>61</v>
      </c>
      <c r="W12" s="12"/>
      <c r="X12" s="19"/>
      <c r="Y12" s="19" t="s">
        <v>61</v>
      </c>
      <c r="Z12" s="19" t="s">
        <v>61</v>
      </c>
      <c r="AA12" s="19" t="s">
        <v>61</v>
      </c>
      <c r="AB12" s="19" t="s">
        <v>61</v>
      </c>
      <c r="AC12" s="12" t="s">
        <v>61</v>
      </c>
      <c r="AD12" s="12"/>
      <c r="AE12" s="19"/>
      <c r="AF12" s="12" t="s">
        <v>61</v>
      </c>
    </row>
    <row r="13" spans="1:32" ht="15" thickBot="1" x14ac:dyDescent="0.4">
      <c r="A13" s="8" t="s">
        <v>15</v>
      </c>
      <c r="B13" s="12"/>
      <c r="C13" s="12"/>
      <c r="D13" s="12" t="s">
        <v>61</v>
      </c>
      <c r="E13" s="12" t="s">
        <v>61</v>
      </c>
      <c r="F13" s="19" t="s">
        <v>61</v>
      </c>
      <c r="G13" s="19" t="s">
        <v>61</v>
      </c>
      <c r="H13" s="12" t="s">
        <v>61</v>
      </c>
      <c r="I13" s="12"/>
      <c r="J13" s="12"/>
      <c r="K13" s="12" t="s">
        <v>4</v>
      </c>
      <c r="L13" s="12" t="s">
        <v>61</v>
      </c>
      <c r="M13" s="19" t="s">
        <v>61</v>
      </c>
      <c r="N13" s="19" t="s">
        <v>61</v>
      </c>
      <c r="O13" s="12" t="s">
        <v>61</v>
      </c>
      <c r="P13" s="12"/>
      <c r="Q13" s="12"/>
      <c r="R13" s="12" t="s">
        <v>61</v>
      </c>
      <c r="S13" s="12" t="s">
        <v>61</v>
      </c>
      <c r="T13" s="19" t="s">
        <v>61</v>
      </c>
      <c r="U13" s="19" t="s">
        <v>61</v>
      </c>
      <c r="V13" s="12" t="s">
        <v>61</v>
      </c>
      <c r="W13" s="12"/>
      <c r="X13" s="19"/>
      <c r="Y13" s="19" t="s">
        <v>61</v>
      </c>
      <c r="Z13" s="19" t="s">
        <v>61</v>
      </c>
      <c r="AA13" s="19" t="s">
        <v>61</v>
      </c>
      <c r="AB13" s="19" t="s">
        <v>61</v>
      </c>
      <c r="AC13" s="12" t="s">
        <v>61</v>
      </c>
      <c r="AD13" s="12"/>
      <c r="AE13" s="19"/>
      <c r="AF13" s="12" t="s">
        <v>61</v>
      </c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/>
      <c r="C15" s="12"/>
      <c r="D15" s="12" t="s">
        <v>61</v>
      </c>
      <c r="E15" s="12" t="s">
        <v>61</v>
      </c>
      <c r="F15" s="19" t="s">
        <v>61</v>
      </c>
      <c r="G15" s="19" t="s">
        <v>61</v>
      </c>
      <c r="H15" s="12" t="s">
        <v>61</v>
      </c>
      <c r="I15" s="12"/>
      <c r="J15" s="12"/>
      <c r="K15" s="12" t="s">
        <v>4</v>
      </c>
      <c r="L15" s="12" t="s">
        <v>61</v>
      </c>
      <c r="M15" s="19" t="s">
        <v>61</v>
      </c>
      <c r="N15" s="19" t="s">
        <v>61</v>
      </c>
      <c r="O15" s="12" t="s">
        <v>61</v>
      </c>
      <c r="P15" s="12"/>
      <c r="Q15" s="12"/>
      <c r="R15" s="12" t="s">
        <v>61</v>
      </c>
      <c r="S15" s="12" t="s">
        <v>61</v>
      </c>
      <c r="T15" s="19" t="s">
        <v>61</v>
      </c>
      <c r="U15" s="19" t="s">
        <v>61</v>
      </c>
      <c r="V15" s="12" t="s">
        <v>61</v>
      </c>
      <c r="W15" s="12"/>
      <c r="X15" s="19"/>
      <c r="Y15" s="19" t="s">
        <v>61</v>
      </c>
      <c r="Z15" s="19" t="s">
        <v>61</v>
      </c>
      <c r="AA15" s="19" t="s">
        <v>61</v>
      </c>
      <c r="AB15" s="19" t="s">
        <v>61</v>
      </c>
      <c r="AC15" s="12" t="s">
        <v>61</v>
      </c>
      <c r="AD15" s="12"/>
      <c r="AE15" s="19"/>
      <c r="AF15" s="12" t="s">
        <v>61</v>
      </c>
    </row>
    <row r="16" spans="1:32" ht="15" thickBot="1" x14ac:dyDescent="0.4">
      <c r="A16" s="8" t="s">
        <v>15</v>
      </c>
      <c r="B16" s="12"/>
      <c r="C16" s="12"/>
      <c r="D16" s="12" t="s">
        <v>61</v>
      </c>
      <c r="E16" s="12" t="s">
        <v>61</v>
      </c>
      <c r="F16" s="19" t="s">
        <v>61</v>
      </c>
      <c r="G16" s="19" t="s">
        <v>61</v>
      </c>
      <c r="H16" s="12" t="s">
        <v>61</v>
      </c>
      <c r="I16" s="12"/>
      <c r="J16" s="12"/>
      <c r="K16" s="12" t="s">
        <v>4</v>
      </c>
      <c r="L16" s="12" t="s">
        <v>61</v>
      </c>
      <c r="M16" s="19" t="s">
        <v>61</v>
      </c>
      <c r="N16" s="19" t="s">
        <v>61</v>
      </c>
      <c r="O16" s="12" t="s">
        <v>61</v>
      </c>
      <c r="P16" s="12"/>
      <c r="Q16" s="12"/>
      <c r="R16" s="12" t="s">
        <v>61</v>
      </c>
      <c r="S16" s="12" t="s">
        <v>61</v>
      </c>
      <c r="T16" s="19" t="s">
        <v>61</v>
      </c>
      <c r="U16" s="19" t="s">
        <v>61</v>
      </c>
      <c r="V16" s="12" t="s">
        <v>61</v>
      </c>
      <c r="W16" s="12"/>
      <c r="X16" s="19"/>
      <c r="Y16" s="19" t="s">
        <v>61</v>
      </c>
      <c r="Z16" s="19" t="s">
        <v>61</v>
      </c>
      <c r="AA16" s="19" t="s">
        <v>61</v>
      </c>
      <c r="AB16" s="19" t="s">
        <v>61</v>
      </c>
      <c r="AC16" s="12" t="s">
        <v>61</v>
      </c>
      <c r="AD16" s="12"/>
      <c r="AE16" s="19"/>
      <c r="AF16" s="12" t="s">
        <v>61</v>
      </c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/>
      <c r="C18" s="12"/>
      <c r="D18" s="12" t="s">
        <v>62</v>
      </c>
      <c r="E18" s="12" t="s">
        <v>62</v>
      </c>
      <c r="F18" s="19" t="s">
        <v>62</v>
      </c>
      <c r="G18" s="19" t="s">
        <v>62</v>
      </c>
      <c r="H18" s="22" t="s">
        <v>62</v>
      </c>
      <c r="I18" s="22"/>
      <c r="J18" s="22"/>
      <c r="K18" s="22" t="s">
        <v>11</v>
      </c>
      <c r="L18" s="22" t="s">
        <v>43</v>
      </c>
      <c r="M18" s="19" t="s">
        <v>43</v>
      </c>
      <c r="N18" s="19" t="s">
        <v>43</v>
      </c>
      <c r="O18" s="19" t="s">
        <v>43</v>
      </c>
      <c r="P18" s="19"/>
      <c r="Q18" s="19"/>
      <c r="R18" s="19" t="s">
        <v>43</v>
      </c>
      <c r="S18" s="19" t="s">
        <v>43</v>
      </c>
      <c r="T18" s="19" t="s">
        <v>43</v>
      </c>
      <c r="U18" s="19" t="s">
        <v>43</v>
      </c>
      <c r="V18" s="19" t="s">
        <v>43</v>
      </c>
      <c r="W18" s="12"/>
      <c r="X18" s="19"/>
      <c r="Y18" s="19" t="s">
        <v>44</v>
      </c>
      <c r="Z18" s="19" t="s">
        <v>44</v>
      </c>
      <c r="AA18" s="19" t="s">
        <v>43</v>
      </c>
      <c r="AB18" s="19" t="s">
        <v>43</v>
      </c>
      <c r="AC18" s="12" t="s">
        <v>43</v>
      </c>
      <c r="AD18" s="12"/>
      <c r="AE18" s="12"/>
      <c r="AF18" s="12" t="s">
        <v>62</v>
      </c>
    </row>
    <row r="19" spans="1:32" ht="15" thickBot="1" x14ac:dyDescent="0.4">
      <c r="A19" s="8" t="s">
        <v>15</v>
      </c>
      <c r="B19" s="12"/>
      <c r="C19" s="12"/>
      <c r="D19" s="12" t="s">
        <v>62</v>
      </c>
      <c r="E19" s="12" t="s">
        <v>62</v>
      </c>
      <c r="F19" s="19" t="s">
        <v>62</v>
      </c>
      <c r="G19" s="19" t="s">
        <v>62</v>
      </c>
      <c r="H19" s="22" t="s">
        <v>62</v>
      </c>
      <c r="I19" s="22"/>
      <c r="J19" s="22"/>
      <c r="K19" s="22" t="s">
        <v>11</v>
      </c>
      <c r="L19" s="22" t="s">
        <v>43</v>
      </c>
      <c r="M19" s="19" t="s">
        <v>43</v>
      </c>
      <c r="N19" s="19" t="s">
        <v>43</v>
      </c>
      <c r="O19" s="19" t="s">
        <v>43</v>
      </c>
      <c r="P19" s="19"/>
      <c r="Q19" s="19"/>
      <c r="R19" s="19" t="s">
        <v>43</v>
      </c>
      <c r="S19" s="19" t="s">
        <v>43</v>
      </c>
      <c r="T19" s="19" t="s">
        <v>43</v>
      </c>
      <c r="U19" s="19" t="s">
        <v>43</v>
      </c>
      <c r="V19" s="19" t="s">
        <v>43</v>
      </c>
      <c r="W19" s="12"/>
      <c r="X19" s="19"/>
      <c r="Y19" s="19" t="s">
        <v>44</v>
      </c>
      <c r="Z19" s="19" t="s">
        <v>44</v>
      </c>
      <c r="AA19" s="19" t="s">
        <v>43</v>
      </c>
      <c r="AB19" s="19" t="s">
        <v>43</v>
      </c>
      <c r="AC19" s="12" t="s">
        <v>43</v>
      </c>
      <c r="AD19" s="12"/>
      <c r="AE19" s="12"/>
      <c r="AF19" s="12" t="s">
        <v>62</v>
      </c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/>
      <c r="C21" s="12"/>
      <c r="D21" s="12" t="s">
        <v>61</v>
      </c>
      <c r="E21" s="12" t="s">
        <v>61</v>
      </c>
      <c r="F21" s="19" t="s">
        <v>61</v>
      </c>
      <c r="G21" s="19" t="s">
        <v>61</v>
      </c>
      <c r="H21" s="12" t="s">
        <v>61</v>
      </c>
      <c r="I21" s="12"/>
      <c r="J21" s="12"/>
      <c r="K21" s="12" t="s">
        <v>4</v>
      </c>
      <c r="L21" s="12" t="s">
        <v>61</v>
      </c>
      <c r="M21" s="19" t="s">
        <v>61</v>
      </c>
      <c r="N21" s="19" t="s">
        <v>61</v>
      </c>
      <c r="O21" s="12" t="s">
        <v>61</v>
      </c>
      <c r="P21" s="12"/>
      <c r="Q21" s="12"/>
      <c r="R21" s="12" t="s">
        <v>61</v>
      </c>
      <c r="S21" s="12" t="s">
        <v>61</v>
      </c>
      <c r="T21" s="19" t="s">
        <v>61</v>
      </c>
      <c r="U21" s="19" t="s">
        <v>61</v>
      </c>
      <c r="V21" s="12" t="s">
        <v>61</v>
      </c>
      <c r="W21" s="12"/>
      <c r="X21" s="19"/>
      <c r="Y21" s="19" t="s">
        <v>61</v>
      </c>
      <c r="Z21" s="19" t="s">
        <v>61</v>
      </c>
      <c r="AA21" s="19" t="s">
        <v>61</v>
      </c>
      <c r="AB21" s="19" t="s">
        <v>61</v>
      </c>
      <c r="AC21" s="12" t="s">
        <v>11</v>
      </c>
      <c r="AD21" s="12"/>
      <c r="AE21" s="12"/>
      <c r="AF21" s="12" t="s">
        <v>61</v>
      </c>
    </row>
    <row r="22" spans="1:32" ht="15" thickBot="1" x14ac:dyDescent="0.4">
      <c r="A22" s="8" t="s">
        <v>15</v>
      </c>
      <c r="B22" s="12"/>
      <c r="C22" s="12"/>
      <c r="D22" s="12" t="s">
        <v>61</v>
      </c>
      <c r="E22" s="12" t="s">
        <v>61</v>
      </c>
      <c r="F22" s="19" t="s">
        <v>61</v>
      </c>
      <c r="G22" s="19" t="s">
        <v>61</v>
      </c>
      <c r="H22" s="12" t="s">
        <v>61</v>
      </c>
      <c r="I22" s="12"/>
      <c r="J22" s="12"/>
      <c r="K22" s="12" t="s">
        <v>4</v>
      </c>
      <c r="L22" s="12" t="s">
        <v>61</v>
      </c>
      <c r="M22" s="19" t="s">
        <v>61</v>
      </c>
      <c r="N22" s="19" t="s">
        <v>61</v>
      </c>
      <c r="O22" s="12" t="s">
        <v>61</v>
      </c>
      <c r="P22" s="12"/>
      <c r="Q22" s="12"/>
      <c r="R22" s="12" t="s">
        <v>61</v>
      </c>
      <c r="S22" s="12" t="s">
        <v>61</v>
      </c>
      <c r="T22" s="19" t="s">
        <v>61</v>
      </c>
      <c r="U22" s="19" t="s">
        <v>61</v>
      </c>
      <c r="V22" s="12" t="s">
        <v>61</v>
      </c>
      <c r="W22" s="12"/>
      <c r="X22" s="19"/>
      <c r="Y22" s="19" t="s">
        <v>61</v>
      </c>
      <c r="Z22" s="19" t="s">
        <v>61</v>
      </c>
      <c r="AA22" s="19" t="s">
        <v>61</v>
      </c>
      <c r="AB22" s="19" t="s">
        <v>11</v>
      </c>
      <c r="AC22" s="12" t="s">
        <v>11</v>
      </c>
      <c r="AD22" s="12"/>
      <c r="AE22" s="12"/>
      <c r="AF22" s="12" t="s">
        <v>61</v>
      </c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/>
      <c r="D24" s="12" t="s">
        <v>61</v>
      </c>
      <c r="E24" s="12" t="s">
        <v>61</v>
      </c>
      <c r="F24" s="19" t="s">
        <v>61</v>
      </c>
      <c r="G24" s="19" t="s">
        <v>61</v>
      </c>
      <c r="H24" s="12" t="s">
        <v>61</v>
      </c>
      <c r="I24" s="12"/>
      <c r="J24" s="19"/>
      <c r="K24" s="19" t="s">
        <v>4</v>
      </c>
      <c r="L24" s="19" t="s">
        <v>61</v>
      </c>
      <c r="M24" s="19" t="s">
        <v>61</v>
      </c>
      <c r="N24" s="19" t="s">
        <v>61</v>
      </c>
      <c r="O24" s="19" t="s">
        <v>61</v>
      </c>
      <c r="P24" s="19"/>
      <c r="Q24" s="19"/>
      <c r="R24" s="19" t="s">
        <v>61</v>
      </c>
      <c r="S24" s="19" t="s">
        <v>61</v>
      </c>
      <c r="T24" s="19" t="s">
        <v>61</v>
      </c>
      <c r="U24" s="19" t="s">
        <v>61</v>
      </c>
      <c r="V24" s="19" t="s">
        <v>61</v>
      </c>
      <c r="W24" s="12"/>
      <c r="X24" s="19"/>
      <c r="Y24" s="19"/>
      <c r="Z24" s="19"/>
      <c r="AA24" s="19"/>
      <c r="AB24" s="19"/>
      <c r="AC24" s="12"/>
      <c r="AD24" s="12"/>
      <c r="AE24" s="19"/>
      <c r="AF24" s="12" t="s">
        <v>61</v>
      </c>
    </row>
    <row r="25" spans="1:32" ht="15" thickBot="1" x14ac:dyDescent="0.4">
      <c r="A25" s="8" t="s">
        <v>15</v>
      </c>
      <c r="B25" s="12"/>
      <c r="C25" s="12"/>
      <c r="D25" s="12" t="s">
        <v>61</v>
      </c>
      <c r="E25" s="12" t="s">
        <v>61</v>
      </c>
      <c r="F25" s="19" t="s">
        <v>61</v>
      </c>
      <c r="G25" s="19" t="s">
        <v>61</v>
      </c>
      <c r="H25" s="12" t="s">
        <v>61</v>
      </c>
      <c r="I25" s="12"/>
      <c r="J25" s="19"/>
      <c r="K25" s="19" t="s">
        <v>4</v>
      </c>
      <c r="L25" s="19" t="s">
        <v>61</v>
      </c>
      <c r="M25" s="19" t="s">
        <v>61</v>
      </c>
      <c r="N25" s="19" t="s">
        <v>61</v>
      </c>
      <c r="O25" s="19" t="s">
        <v>61</v>
      </c>
      <c r="P25" s="19"/>
      <c r="Q25" s="19"/>
      <c r="R25" s="19" t="s">
        <v>61</v>
      </c>
      <c r="S25" s="19" t="s">
        <v>61</v>
      </c>
      <c r="T25" s="19" t="s">
        <v>61</v>
      </c>
      <c r="U25" s="19" t="s">
        <v>61</v>
      </c>
      <c r="V25" s="19" t="s">
        <v>61</v>
      </c>
      <c r="W25" s="12"/>
      <c r="X25" s="19"/>
      <c r="Y25" s="19"/>
      <c r="Z25" s="19"/>
      <c r="AA25" s="19"/>
      <c r="AB25" s="19"/>
      <c r="AC25" s="12"/>
      <c r="AD25" s="12"/>
      <c r="AE25" s="19"/>
      <c r="AF25" s="12" t="s">
        <v>61</v>
      </c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/>
      <c r="D27" s="19" t="s">
        <v>61</v>
      </c>
      <c r="E27" s="19" t="s">
        <v>61</v>
      </c>
      <c r="F27" s="19" t="s">
        <v>61</v>
      </c>
      <c r="G27" s="19" t="s">
        <v>61</v>
      </c>
      <c r="H27" s="12" t="s">
        <v>61</v>
      </c>
      <c r="I27" s="12"/>
      <c r="J27" s="19"/>
      <c r="K27" s="19" t="s">
        <v>4</v>
      </c>
      <c r="L27" s="19" t="s">
        <v>61</v>
      </c>
      <c r="M27" s="19" t="s">
        <v>61</v>
      </c>
      <c r="N27" s="19" t="s">
        <v>61</v>
      </c>
      <c r="O27" s="12" t="s">
        <v>61</v>
      </c>
      <c r="P27" s="12"/>
      <c r="Q27" s="19"/>
      <c r="R27" s="19" t="s">
        <v>61</v>
      </c>
      <c r="S27" s="19" t="s">
        <v>61</v>
      </c>
      <c r="T27" s="19" t="s">
        <v>61</v>
      </c>
      <c r="U27" s="19" t="s">
        <v>61</v>
      </c>
      <c r="V27" s="12" t="s">
        <v>61</v>
      </c>
      <c r="W27" s="12"/>
      <c r="X27" s="19"/>
      <c r="Y27" s="19" t="s">
        <v>11</v>
      </c>
      <c r="Z27" s="19" t="s">
        <v>11</v>
      </c>
      <c r="AA27" s="19" t="s">
        <v>11</v>
      </c>
      <c r="AB27" s="19" t="s">
        <v>11</v>
      </c>
      <c r="AC27" s="12" t="s">
        <v>11</v>
      </c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 t="s">
        <v>61</v>
      </c>
      <c r="E28" s="19" t="s">
        <v>61</v>
      </c>
      <c r="F28" s="19" t="s">
        <v>61</v>
      </c>
      <c r="G28" s="19" t="s">
        <v>61</v>
      </c>
      <c r="H28" s="12" t="s">
        <v>61</v>
      </c>
      <c r="I28" s="12"/>
      <c r="J28" s="12"/>
      <c r="K28" s="19" t="s">
        <v>4</v>
      </c>
      <c r="L28" s="19" t="s">
        <v>61</v>
      </c>
      <c r="M28" s="19" t="s">
        <v>61</v>
      </c>
      <c r="N28" s="19" t="s">
        <v>61</v>
      </c>
      <c r="O28" s="12" t="s">
        <v>61</v>
      </c>
      <c r="P28" s="12"/>
      <c r="Q28" s="12"/>
      <c r="R28" s="19" t="s">
        <v>61</v>
      </c>
      <c r="S28" s="19" t="s">
        <v>61</v>
      </c>
      <c r="T28" s="19" t="s">
        <v>61</v>
      </c>
      <c r="U28" s="19" t="s">
        <v>61</v>
      </c>
      <c r="V28" s="12" t="s">
        <v>61</v>
      </c>
      <c r="W28" s="12"/>
      <c r="X28" s="19"/>
      <c r="Y28" s="19" t="s">
        <v>11</v>
      </c>
      <c r="Z28" s="19" t="s">
        <v>11</v>
      </c>
      <c r="AA28" s="19" t="s">
        <v>11</v>
      </c>
      <c r="AB28" s="19" t="s">
        <v>11</v>
      </c>
      <c r="AC28" s="12" t="s">
        <v>11</v>
      </c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 t="s">
        <v>61</v>
      </c>
      <c r="E30" s="12" t="s">
        <v>61</v>
      </c>
      <c r="F30" s="19" t="s">
        <v>61</v>
      </c>
      <c r="G30" s="19" t="s">
        <v>61</v>
      </c>
      <c r="H30" s="12" t="s">
        <v>61</v>
      </c>
      <c r="I30" s="12"/>
      <c r="J30" s="12"/>
      <c r="K30" s="12" t="s">
        <v>11</v>
      </c>
      <c r="L30" s="12" t="s">
        <v>61</v>
      </c>
      <c r="M30" s="19" t="s">
        <v>62</v>
      </c>
      <c r="N30" s="19" t="s">
        <v>61</v>
      </c>
      <c r="O30" s="12" t="s">
        <v>61</v>
      </c>
      <c r="P30" s="12"/>
      <c r="Q30" s="12"/>
      <c r="R30" s="12" t="s">
        <v>61</v>
      </c>
      <c r="S30" s="12" t="s">
        <v>61</v>
      </c>
      <c r="T30" s="19" t="s">
        <v>61</v>
      </c>
      <c r="U30" s="19" t="s">
        <v>61</v>
      </c>
      <c r="V30" s="12" t="s">
        <v>61</v>
      </c>
      <c r="W30" s="12"/>
      <c r="X30" s="19"/>
      <c r="Y30" s="19" t="s">
        <v>61</v>
      </c>
      <c r="Z30" s="19" t="s">
        <v>61</v>
      </c>
      <c r="AA30" s="19" t="s">
        <v>61</v>
      </c>
      <c r="AB30" s="19" t="s">
        <v>61</v>
      </c>
      <c r="AC30" s="12" t="s">
        <v>61</v>
      </c>
      <c r="AD30" s="12"/>
      <c r="AE30" s="19"/>
      <c r="AF30" s="12" t="s">
        <v>61</v>
      </c>
    </row>
    <row r="31" spans="1:32" ht="15" thickBot="1" x14ac:dyDescent="0.4">
      <c r="A31" s="8" t="s">
        <v>15</v>
      </c>
      <c r="B31" s="12"/>
      <c r="C31" s="12"/>
      <c r="D31" s="12" t="s">
        <v>62</v>
      </c>
      <c r="E31" s="12" t="s">
        <v>61</v>
      </c>
      <c r="F31" s="19" t="s">
        <v>62</v>
      </c>
      <c r="G31" s="19" t="s">
        <v>61</v>
      </c>
      <c r="H31" s="12" t="s">
        <v>61</v>
      </c>
      <c r="I31" s="12"/>
      <c r="J31" s="12"/>
      <c r="K31" s="12" t="s">
        <v>11</v>
      </c>
      <c r="L31" s="12" t="s">
        <v>61</v>
      </c>
      <c r="M31" s="19" t="s">
        <v>62</v>
      </c>
      <c r="N31" s="19" t="s">
        <v>61</v>
      </c>
      <c r="O31" s="12" t="s">
        <v>61</v>
      </c>
      <c r="P31" s="12"/>
      <c r="Q31" s="12"/>
      <c r="R31" s="12" t="s">
        <v>61</v>
      </c>
      <c r="S31" s="12" t="s">
        <v>61</v>
      </c>
      <c r="T31" s="19" t="s">
        <v>61</v>
      </c>
      <c r="U31" s="19" t="s">
        <v>61</v>
      </c>
      <c r="V31" s="12" t="s">
        <v>61</v>
      </c>
      <c r="W31" s="12"/>
      <c r="X31" s="19"/>
      <c r="Y31" s="19" t="s">
        <v>61</v>
      </c>
      <c r="Z31" s="19" t="s">
        <v>61</v>
      </c>
      <c r="AA31" s="19" t="s">
        <v>61</v>
      </c>
      <c r="AB31" s="19" t="s">
        <v>61</v>
      </c>
      <c r="AC31" s="12" t="s">
        <v>61</v>
      </c>
      <c r="AD31" s="12"/>
      <c r="AE31" s="19"/>
      <c r="AF31" s="12" t="s">
        <v>61</v>
      </c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/>
      <c r="C33" s="12"/>
      <c r="D33" s="12" t="s">
        <v>61</v>
      </c>
      <c r="E33" s="12" t="s">
        <v>61</v>
      </c>
      <c r="F33" s="19" t="s">
        <v>61</v>
      </c>
      <c r="G33" s="19" t="s">
        <v>61</v>
      </c>
      <c r="H33" s="12" t="s">
        <v>61</v>
      </c>
      <c r="I33" s="12"/>
      <c r="J33" s="12"/>
      <c r="K33" s="12" t="s">
        <v>4</v>
      </c>
      <c r="L33" s="12" t="s">
        <v>61</v>
      </c>
      <c r="M33" s="19" t="s">
        <v>61</v>
      </c>
      <c r="N33" s="19" t="s">
        <v>61</v>
      </c>
      <c r="O33" s="12" t="s">
        <v>61</v>
      </c>
      <c r="P33" s="12"/>
      <c r="Q33" s="12"/>
      <c r="R33" s="12" t="s">
        <v>61</v>
      </c>
      <c r="S33" s="12" t="s">
        <v>61</v>
      </c>
      <c r="T33" s="19" t="s">
        <v>61</v>
      </c>
      <c r="U33" s="19" t="s">
        <v>61</v>
      </c>
      <c r="V33" s="12" t="s">
        <v>61</v>
      </c>
      <c r="W33" s="12"/>
      <c r="X33" s="12"/>
      <c r="Y33" s="12" t="s">
        <v>61</v>
      </c>
      <c r="Z33" s="12" t="s">
        <v>61</v>
      </c>
      <c r="AA33" s="19" t="s">
        <v>61</v>
      </c>
      <c r="AB33" s="19" t="s">
        <v>61</v>
      </c>
      <c r="AC33" s="12" t="s">
        <v>61</v>
      </c>
      <c r="AD33" s="12"/>
      <c r="AE33" s="12"/>
      <c r="AF33" s="12" t="s">
        <v>61</v>
      </c>
    </row>
    <row r="34" spans="1:32" ht="15" thickBot="1" x14ac:dyDescent="0.4">
      <c r="A34" s="8" t="s">
        <v>15</v>
      </c>
      <c r="B34" s="12"/>
      <c r="C34" s="12"/>
      <c r="D34" s="12" t="s">
        <v>61</v>
      </c>
      <c r="E34" s="12" t="s">
        <v>61</v>
      </c>
      <c r="F34" s="19" t="s">
        <v>61</v>
      </c>
      <c r="G34" s="19" t="s">
        <v>61</v>
      </c>
      <c r="H34" s="12" t="s">
        <v>61</v>
      </c>
      <c r="I34" s="12"/>
      <c r="J34" s="12"/>
      <c r="K34" s="12" t="s">
        <v>4</v>
      </c>
      <c r="L34" s="12" t="s">
        <v>61</v>
      </c>
      <c r="M34" s="19" t="s">
        <v>61</v>
      </c>
      <c r="N34" s="19" t="s">
        <v>61</v>
      </c>
      <c r="O34" s="12" t="s">
        <v>61</v>
      </c>
      <c r="P34" s="12"/>
      <c r="Q34" s="12"/>
      <c r="R34" s="12" t="s">
        <v>61</v>
      </c>
      <c r="S34" s="12" t="s">
        <v>61</v>
      </c>
      <c r="T34" s="19" t="s">
        <v>61</v>
      </c>
      <c r="U34" s="19" t="s">
        <v>61</v>
      </c>
      <c r="V34" s="12" t="s">
        <v>61</v>
      </c>
      <c r="W34" s="12"/>
      <c r="X34" s="12"/>
      <c r="Y34" s="12" t="s">
        <v>61</v>
      </c>
      <c r="Z34" s="12" t="s">
        <v>61</v>
      </c>
      <c r="AA34" s="19" t="s">
        <v>61</v>
      </c>
      <c r="AB34" s="19" t="s">
        <v>61</v>
      </c>
      <c r="AC34" s="12" t="s">
        <v>61</v>
      </c>
      <c r="AD34" s="12"/>
      <c r="AE34" s="12"/>
      <c r="AF34" s="12" t="s">
        <v>61</v>
      </c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/>
      <c r="C36" s="12"/>
      <c r="D36" s="12" t="s">
        <v>61</v>
      </c>
      <c r="E36" s="12" t="s">
        <v>61</v>
      </c>
      <c r="F36" s="19" t="s">
        <v>61</v>
      </c>
      <c r="G36" s="19" t="s">
        <v>62</v>
      </c>
      <c r="H36" s="12" t="s">
        <v>62</v>
      </c>
      <c r="I36" s="12"/>
      <c r="J36" s="12"/>
      <c r="K36" s="12" t="s">
        <v>4</v>
      </c>
      <c r="L36" s="12" t="s">
        <v>61</v>
      </c>
      <c r="M36" s="19" t="s">
        <v>61</v>
      </c>
      <c r="N36" s="19" t="s">
        <v>61</v>
      </c>
      <c r="O36" s="19" t="s">
        <v>61</v>
      </c>
      <c r="P36" s="19"/>
      <c r="Q36" s="19"/>
      <c r="R36" s="19" t="s">
        <v>61</v>
      </c>
      <c r="S36" s="19" t="s">
        <v>61</v>
      </c>
      <c r="T36" s="19" t="s">
        <v>61</v>
      </c>
      <c r="U36" s="19" t="s">
        <v>61</v>
      </c>
      <c r="V36" s="12" t="s">
        <v>61</v>
      </c>
      <c r="W36" s="12"/>
      <c r="X36" s="19"/>
      <c r="Y36" s="19" t="s">
        <v>61</v>
      </c>
      <c r="Z36" s="19" t="s">
        <v>61</v>
      </c>
      <c r="AA36" s="19" t="s">
        <v>61</v>
      </c>
      <c r="AB36" s="19" t="s">
        <v>61</v>
      </c>
      <c r="AC36" s="12" t="s">
        <v>61</v>
      </c>
      <c r="AD36" s="12"/>
      <c r="AE36" s="12"/>
      <c r="AF36" s="12" t="s">
        <v>61</v>
      </c>
    </row>
    <row r="37" spans="1:32" ht="15" thickBot="1" x14ac:dyDescent="0.4">
      <c r="A37" s="8" t="s">
        <v>15</v>
      </c>
      <c r="B37" s="12"/>
      <c r="C37" s="12"/>
      <c r="D37" s="12" t="s">
        <v>61</v>
      </c>
      <c r="E37" s="12" t="s">
        <v>61</v>
      </c>
      <c r="F37" s="19" t="s">
        <v>61</v>
      </c>
      <c r="G37" s="19" t="s">
        <v>62</v>
      </c>
      <c r="H37" s="12" t="s">
        <v>62</v>
      </c>
      <c r="I37" s="12"/>
      <c r="J37" s="12"/>
      <c r="K37" s="12" t="s">
        <v>4</v>
      </c>
      <c r="L37" s="12" t="s">
        <v>61</v>
      </c>
      <c r="M37" s="19" t="s">
        <v>61</v>
      </c>
      <c r="N37" s="19" t="s">
        <v>61</v>
      </c>
      <c r="O37" s="19" t="s">
        <v>61</v>
      </c>
      <c r="P37" s="19"/>
      <c r="Q37" s="19"/>
      <c r="R37" s="19" t="s">
        <v>61</v>
      </c>
      <c r="S37" s="19" t="s">
        <v>61</v>
      </c>
      <c r="T37" s="19" t="s">
        <v>61</v>
      </c>
      <c r="U37" s="19" t="s">
        <v>61</v>
      </c>
      <c r="V37" s="12" t="s">
        <v>61</v>
      </c>
      <c r="W37" s="12"/>
      <c r="X37" s="19"/>
      <c r="Y37" s="19" t="s">
        <v>61</v>
      </c>
      <c r="Z37" s="19" t="s">
        <v>61</v>
      </c>
      <c r="AA37" s="19" t="s">
        <v>61</v>
      </c>
      <c r="AB37" s="19" t="s">
        <v>61</v>
      </c>
      <c r="AC37" s="12" t="s">
        <v>61</v>
      </c>
      <c r="AD37" s="12"/>
      <c r="AE37" s="12"/>
      <c r="AF37" s="12" t="s">
        <v>61</v>
      </c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/>
      <c r="C39" s="12"/>
      <c r="D39" s="12" t="s">
        <v>61</v>
      </c>
      <c r="E39" s="12" t="s">
        <v>61</v>
      </c>
      <c r="F39" s="19" t="s">
        <v>61</v>
      </c>
      <c r="G39" s="19" t="s">
        <v>62</v>
      </c>
      <c r="H39" s="12" t="s">
        <v>61</v>
      </c>
      <c r="I39" s="12"/>
      <c r="J39" s="12"/>
      <c r="K39" s="12" t="s">
        <v>4</v>
      </c>
      <c r="L39" s="12" t="s">
        <v>61</v>
      </c>
      <c r="M39" s="19" t="s">
        <v>61</v>
      </c>
      <c r="N39" s="19" t="s">
        <v>61</v>
      </c>
      <c r="O39" s="12" t="s">
        <v>61</v>
      </c>
      <c r="P39" s="12"/>
      <c r="Q39" s="12"/>
      <c r="R39" s="12" t="s">
        <v>61</v>
      </c>
      <c r="S39" s="12" t="s">
        <v>61</v>
      </c>
      <c r="T39" s="19" t="s">
        <v>61</v>
      </c>
      <c r="U39" s="19" t="s">
        <v>61</v>
      </c>
      <c r="V39" s="12" t="s">
        <v>61</v>
      </c>
      <c r="W39" s="12"/>
      <c r="X39" s="19"/>
      <c r="Y39" s="19" t="s">
        <v>61</v>
      </c>
      <c r="Z39" s="19" t="s">
        <v>61</v>
      </c>
      <c r="AA39" s="19" t="s">
        <v>61</v>
      </c>
      <c r="AB39" s="19" t="s">
        <v>61</v>
      </c>
      <c r="AC39" s="19" t="s">
        <v>61</v>
      </c>
      <c r="AD39" s="19"/>
      <c r="AE39" s="19"/>
      <c r="AF39" s="12" t="s">
        <v>61</v>
      </c>
    </row>
    <row r="40" spans="1:32" ht="15" thickBot="1" x14ac:dyDescent="0.4">
      <c r="A40" s="8" t="s">
        <v>15</v>
      </c>
      <c r="B40" s="12"/>
      <c r="C40" s="12"/>
      <c r="D40" s="12" t="s">
        <v>61</v>
      </c>
      <c r="E40" s="12" t="s">
        <v>61</v>
      </c>
      <c r="F40" s="19" t="s">
        <v>61</v>
      </c>
      <c r="G40" s="19" t="s">
        <v>61</v>
      </c>
      <c r="H40" s="12" t="s">
        <v>61</v>
      </c>
      <c r="I40" s="12"/>
      <c r="J40" s="12"/>
      <c r="K40" s="12" t="s">
        <v>4</v>
      </c>
      <c r="L40" s="12" t="s">
        <v>61</v>
      </c>
      <c r="M40" s="19" t="s">
        <v>61</v>
      </c>
      <c r="N40" s="19" t="s">
        <v>61</v>
      </c>
      <c r="O40" s="12" t="s">
        <v>61</v>
      </c>
      <c r="P40" s="12"/>
      <c r="Q40" s="12"/>
      <c r="R40" s="12" t="s">
        <v>61</v>
      </c>
      <c r="S40" s="12" t="s">
        <v>61</v>
      </c>
      <c r="T40" s="19" t="s">
        <v>61</v>
      </c>
      <c r="U40" s="19" t="s">
        <v>61</v>
      </c>
      <c r="V40" s="12" t="s">
        <v>61</v>
      </c>
      <c r="W40" s="12"/>
      <c r="X40" s="19"/>
      <c r="Y40" s="19" t="s">
        <v>61</v>
      </c>
      <c r="Z40" s="19" t="s">
        <v>61</v>
      </c>
      <c r="AA40" s="19" t="s">
        <v>61</v>
      </c>
      <c r="AB40" s="19" t="s">
        <v>61</v>
      </c>
      <c r="AC40" s="19" t="s">
        <v>61</v>
      </c>
      <c r="AD40" s="19"/>
      <c r="AE40" s="19"/>
      <c r="AF40" s="12" t="s">
        <v>61</v>
      </c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/>
      <c r="D42" s="12" t="s">
        <v>61</v>
      </c>
      <c r="E42" s="12" t="s">
        <v>61</v>
      </c>
      <c r="F42" s="19" t="s">
        <v>61</v>
      </c>
      <c r="G42" s="19" t="s">
        <v>61</v>
      </c>
      <c r="H42" s="12" t="s">
        <v>61</v>
      </c>
      <c r="I42" s="12"/>
      <c r="J42" s="12"/>
      <c r="K42" s="12" t="s">
        <v>4</v>
      </c>
      <c r="L42" s="12" t="s">
        <v>61</v>
      </c>
      <c r="M42" s="19" t="s">
        <v>61</v>
      </c>
      <c r="N42" s="19" t="s">
        <v>61</v>
      </c>
      <c r="O42" s="12" t="s">
        <v>61</v>
      </c>
      <c r="P42" s="12"/>
      <c r="Q42" s="12"/>
      <c r="R42" s="12" t="s">
        <v>61</v>
      </c>
      <c r="S42" s="12" t="s">
        <v>61</v>
      </c>
      <c r="T42" s="19" t="s">
        <v>61</v>
      </c>
      <c r="U42" s="19" t="s">
        <v>61</v>
      </c>
      <c r="V42" s="12" t="s">
        <v>61</v>
      </c>
      <c r="W42" s="12"/>
      <c r="X42" s="19"/>
      <c r="Y42" s="19" t="s">
        <v>61</v>
      </c>
      <c r="Z42" s="19" t="s">
        <v>61</v>
      </c>
      <c r="AA42" s="19" t="s">
        <v>61</v>
      </c>
      <c r="AB42" s="19" t="s">
        <v>61</v>
      </c>
      <c r="AC42" s="12" t="s">
        <v>61</v>
      </c>
      <c r="AD42" s="12"/>
      <c r="AE42" s="19"/>
      <c r="AF42" s="12" t="s">
        <v>61</v>
      </c>
    </row>
    <row r="43" spans="1:32" ht="15" thickBot="1" x14ac:dyDescent="0.4">
      <c r="A43" s="10" t="s">
        <v>15</v>
      </c>
      <c r="B43" s="12"/>
      <c r="C43" s="12"/>
      <c r="D43" s="12" t="s">
        <v>61</v>
      </c>
      <c r="E43" s="12" t="s">
        <v>61</v>
      </c>
      <c r="F43" s="20" t="s">
        <v>61</v>
      </c>
      <c r="G43" s="20" t="s">
        <v>61</v>
      </c>
      <c r="H43" s="12" t="s">
        <v>61</v>
      </c>
      <c r="I43" s="12"/>
      <c r="J43" s="12"/>
      <c r="K43" s="12" t="s">
        <v>4</v>
      </c>
      <c r="L43" s="12" t="s">
        <v>61</v>
      </c>
      <c r="M43" s="20" t="s">
        <v>61</v>
      </c>
      <c r="N43" s="20" t="s">
        <v>61</v>
      </c>
      <c r="O43" s="12" t="s">
        <v>61</v>
      </c>
      <c r="P43" s="12"/>
      <c r="Q43" s="12"/>
      <c r="R43" s="12" t="s">
        <v>61</v>
      </c>
      <c r="S43" s="12" t="s">
        <v>61</v>
      </c>
      <c r="T43" s="20" t="s">
        <v>61</v>
      </c>
      <c r="U43" s="20" t="s">
        <v>61</v>
      </c>
      <c r="V43" s="17" t="s">
        <v>61</v>
      </c>
      <c r="W43" s="17"/>
      <c r="X43" s="20"/>
      <c r="Y43" s="20" t="s">
        <v>61</v>
      </c>
      <c r="Z43" s="20" t="s">
        <v>61</v>
      </c>
      <c r="AA43" s="20" t="s">
        <v>61</v>
      </c>
      <c r="AB43" s="20" t="s">
        <v>61</v>
      </c>
      <c r="AC43" s="17" t="s">
        <v>61</v>
      </c>
      <c r="AD43" s="17"/>
      <c r="AE43" s="20"/>
      <c r="AF43" s="17" t="s">
        <v>61</v>
      </c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60" priority="5">
      <formula>YEAR(B$8)&lt;&gt;$A$4</formula>
    </cfRule>
    <cfRule type="expression" dxfId="59" priority="6">
      <formula>COUNTIF(_JF,B$8)</formula>
    </cfRule>
    <cfRule type="expression" dxfId="58" priority="7">
      <formula>WEEKDAY(B$8,2)&gt;5</formula>
    </cfRule>
  </conditionalFormatting>
  <conditionalFormatting sqref="B10:AF49">
    <cfRule type="expression" dxfId="57" priority="4">
      <formula>WEEKDAY(B$8,2)=7</formula>
    </cfRule>
  </conditionalFormatting>
  <conditionalFormatting sqref="B5:AF5">
    <cfRule type="expression" dxfId="56" priority="3">
      <formula>SUMPRODUCT((deA&lt;=B$9)*(aA&gt;B$9))&gt;0</formula>
    </cfRule>
  </conditionalFormatting>
  <conditionalFormatting sqref="B6:AF6">
    <cfRule type="expression" dxfId="55" priority="2">
      <formula>SUMPRODUCT((deB&lt;=B$9)*(aB&gt;B$9))&gt;0</formula>
    </cfRule>
  </conditionalFormatting>
  <conditionalFormatting sqref="B7:AF7">
    <cfRule type="expression" dxfId="54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juin au 22 juil</v>
      </c>
    </row>
    <row r="4" spans="1:32" x14ac:dyDescent="0.35">
      <c r="A4" s="11">
        <f>Calendrier!A1</f>
        <v>2020</v>
      </c>
      <c r="B4" s="11">
        <v>6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44005</v>
      </c>
      <c r="C8" s="23">
        <f>B8+1</f>
        <v>44006</v>
      </c>
      <c r="D8" s="23">
        <f t="shared" ref="D8:AF8" si="0">C8+1</f>
        <v>44007</v>
      </c>
      <c r="E8" s="23">
        <f t="shared" si="0"/>
        <v>44008</v>
      </c>
      <c r="F8" s="23">
        <f t="shared" si="0"/>
        <v>44009</v>
      </c>
      <c r="G8" s="23">
        <f t="shared" si="0"/>
        <v>44010</v>
      </c>
      <c r="H8" s="23">
        <f t="shared" si="0"/>
        <v>44011</v>
      </c>
      <c r="I8" s="23">
        <f t="shared" si="0"/>
        <v>44012</v>
      </c>
      <c r="J8" s="23">
        <f t="shared" si="0"/>
        <v>44013</v>
      </c>
      <c r="K8" s="23">
        <f t="shared" si="0"/>
        <v>44014</v>
      </c>
      <c r="L8" s="23">
        <f t="shared" si="0"/>
        <v>44015</v>
      </c>
      <c r="M8" s="23">
        <f t="shared" si="0"/>
        <v>44016</v>
      </c>
      <c r="N8" s="23">
        <f t="shared" si="0"/>
        <v>44017</v>
      </c>
      <c r="O8" s="23">
        <f t="shared" si="0"/>
        <v>44018</v>
      </c>
      <c r="P8" s="23">
        <f t="shared" si="0"/>
        <v>44019</v>
      </c>
      <c r="Q8" s="23">
        <f t="shared" si="0"/>
        <v>44020</v>
      </c>
      <c r="R8" s="23">
        <f t="shared" si="0"/>
        <v>44021</v>
      </c>
      <c r="S8" s="23">
        <f t="shared" si="0"/>
        <v>44022</v>
      </c>
      <c r="T8" s="23">
        <f t="shared" si="0"/>
        <v>44023</v>
      </c>
      <c r="U8" s="23">
        <f t="shared" si="0"/>
        <v>44024</v>
      </c>
      <c r="V8" s="23">
        <f t="shared" si="0"/>
        <v>44025</v>
      </c>
      <c r="W8" s="23">
        <f t="shared" si="0"/>
        <v>44026</v>
      </c>
      <c r="X8" s="23">
        <f t="shared" si="0"/>
        <v>44027</v>
      </c>
      <c r="Y8" s="23">
        <f t="shared" si="0"/>
        <v>44028</v>
      </c>
      <c r="Z8" s="23">
        <f t="shared" si="0"/>
        <v>44029</v>
      </c>
      <c r="AA8" s="23">
        <f t="shared" si="0"/>
        <v>44030</v>
      </c>
      <c r="AB8" s="23">
        <f t="shared" si="0"/>
        <v>44031</v>
      </c>
      <c r="AC8" s="23">
        <f t="shared" si="0"/>
        <v>44032</v>
      </c>
      <c r="AD8" s="23">
        <f t="shared" si="0"/>
        <v>44033</v>
      </c>
      <c r="AE8" s="23">
        <f t="shared" si="0"/>
        <v>44034</v>
      </c>
      <c r="AF8" s="23">
        <f t="shared" si="0"/>
        <v>44035</v>
      </c>
    </row>
    <row r="9" spans="1:32" s="6" customFormat="1" x14ac:dyDescent="0.35">
      <c r="A9" s="54"/>
      <c r="B9" s="24">
        <f>B8</f>
        <v>44005</v>
      </c>
      <c r="C9" s="24">
        <f t="shared" ref="C9:AB9" si="1">C8</f>
        <v>44006</v>
      </c>
      <c r="D9" s="24">
        <f t="shared" si="1"/>
        <v>44007</v>
      </c>
      <c r="E9" s="24">
        <f t="shared" si="1"/>
        <v>44008</v>
      </c>
      <c r="F9" s="24">
        <f t="shared" si="1"/>
        <v>44009</v>
      </c>
      <c r="G9" s="24">
        <f t="shared" si="1"/>
        <v>44010</v>
      </c>
      <c r="H9" s="24">
        <f t="shared" si="1"/>
        <v>44011</v>
      </c>
      <c r="I9" s="24">
        <f t="shared" si="1"/>
        <v>44012</v>
      </c>
      <c r="J9" s="24">
        <f t="shared" si="1"/>
        <v>44013</v>
      </c>
      <c r="K9" s="24">
        <f t="shared" si="1"/>
        <v>44014</v>
      </c>
      <c r="L9" s="24">
        <f t="shared" si="1"/>
        <v>44015</v>
      </c>
      <c r="M9" s="24">
        <f t="shared" si="1"/>
        <v>44016</v>
      </c>
      <c r="N9" s="24">
        <f t="shared" si="1"/>
        <v>44017</v>
      </c>
      <c r="O9" s="24">
        <f t="shared" si="1"/>
        <v>44018</v>
      </c>
      <c r="P9" s="24">
        <f t="shared" si="1"/>
        <v>44019</v>
      </c>
      <c r="Q9" s="24">
        <f t="shared" si="1"/>
        <v>44020</v>
      </c>
      <c r="R9" s="24">
        <f t="shared" si="1"/>
        <v>44021</v>
      </c>
      <c r="S9" s="24">
        <f t="shared" si="1"/>
        <v>44022</v>
      </c>
      <c r="T9" s="24">
        <f t="shared" si="1"/>
        <v>44023</v>
      </c>
      <c r="U9" s="24">
        <f t="shared" si="1"/>
        <v>44024</v>
      </c>
      <c r="V9" s="24">
        <f t="shared" si="1"/>
        <v>44025</v>
      </c>
      <c r="W9" s="24">
        <f t="shared" si="1"/>
        <v>44026</v>
      </c>
      <c r="X9" s="24">
        <f t="shared" si="1"/>
        <v>44027</v>
      </c>
      <c r="Y9" s="24">
        <f t="shared" si="1"/>
        <v>44028</v>
      </c>
      <c r="Z9" s="24">
        <f t="shared" si="1"/>
        <v>44029</v>
      </c>
      <c r="AA9" s="24">
        <f t="shared" si="1"/>
        <v>44030</v>
      </c>
      <c r="AB9" s="24">
        <f t="shared" si="1"/>
        <v>44031</v>
      </c>
      <c r="AC9" s="24">
        <f>IF(DAY(AC8)&gt;22,"",AC8)</f>
        <v>44032</v>
      </c>
      <c r="AD9" s="24">
        <f t="shared" ref="AD9:AF9" si="2">IF(DAY(AD8)&gt;22,"",AD8)</f>
        <v>44033</v>
      </c>
      <c r="AE9" s="24">
        <f t="shared" si="2"/>
        <v>44034</v>
      </c>
      <c r="AF9" s="24" t="str">
        <f t="shared" si="2"/>
        <v/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>sem.</v>
      </c>
      <c r="D10" s="26">
        <f t="shared" si="3"/>
        <v>26</v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>sem.</v>
      </c>
      <c r="K10" s="26">
        <f t="shared" si="3"/>
        <v>27</v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>sem.</v>
      </c>
      <c r="R10" s="26">
        <f t="shared" si="3"/>
        <v>28</v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>sem.</v>
      </c>
      <c r="Y10" s="26">
        <f t="shared" si="3"/>
        <v>29</v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>sem.</v>
      </c>
      <c r="AF10" s="27">
        <f t="shared" si="3"/>
        <v>30</v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15"/>
      <c r="AF11" s="31"/>
    </row>
    <row r="12" spans="1:32" x14ac:dyDescent="0.35">
      <c r="A12" s="8" t="s">
        <v>14</v>
      </c>
      <c r="B12" s="12" t="s">
        <v>63</v>
      </c>
      <c r="C12" s="12" t="s">
        <v>61</v>
      </c>
      <c r="D12" s="12" t="s">
        <v>61</v>
      </c>
      <c r="E12" s="12" t="s">
        <v>61</v>
      </c>
      <c r="F12" s="19"/>
      <c r="G12" s="19"/>
      <c r="H12" s="12" t="s">
        <v>61</v>
      </c>
      <c r="I12" s="12" t="s">
        <v>61</v>
      </c>
      <c r="J12" s="12" t="s">
        <v>61</v>
      </c>
      <c r="K12" s="12" t="s">
        <v>61</v>
      </c>
      <c r="L12" s="12" t="s">
        <v>61</v>
      </c>
      <c r="M12" s="19"/>
      <c r="N12" s="19"/>
      <c r="O12" s="12" t="s">
        <v>61</v>
      </c>
      <c r="P12" s="12" t="s">
        <v>61</v>
      </c>
      <c r="Q12" s="12" t="s">
        <v>61</v>
      </c>
      <c r="R12" s="12" t="s">
        <v>61</v>
      </c>
      <c r="S12" s="12" t="s">
        <v>61</v>
      </c>
      <c r="T12" s="19"/>
      <c r="U12" s="19"/>
      <c r="V12" s="12" t="s">
        <v>4</v>
      </c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 t="s">
        <v>63</v>
      </c>
      <c r="C13" s="12" t="s">
        <v>61</v>
      </c>
      <c r="D13" s="12" t="s">
        <v>61</v>
      </c>
      <c r="E13" s="12" t="s">
        <v>61</v>
      </c>
      <c r="F13" s="19"/>
      <c r="G13" s="19"/>
      <c r="H13" s="12" t="s">
        <v>61</v>
      </c>
      <c r="I13" s="12" t="s">
        <v>61</v>
      </c>
      <c r="J13" s="12" t="s">
        <v>61</v>
      </c>
      <c r="K13" s="12" t="s">
        <v>61</v>
      </c>
      <c r="L13" s="12" t="s">
        <v>61</v>
      </c>
      <c r="M13" s="19"/>
      <c r="N13" s="19"/>
      <c r="O13" s="12" t="s">
        <v>61</v>
      </c>
      <c r="P13" s="12" t="s">
        <v>61</v>
      </c>
      <c r="Q13" s="12" t="s">
        <v>61</v>
      </c>
      <c r="R13" s="12" t="s">
        <v>61</v>
      </c>
      <c r="S13" s="12" t="s">
        <v>61</v>
      </c>
      <c r="T13" s="19"/>
      <c r="U13" s="19"/>
      <c r="V13" s="12" t="s">
        <v>4</v>
      </c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15"/>
      <c r="AF14" s="31"/>
    </row>
    <row r="15" spans="1:32" x14ac:dyDescent="0.35">
      <c r="A15" s="8" t="s">
        <v>14</v>
      </c>
      <c r="B15" s="12" t="s">
        <v>61</v>
      </c>
      <c r="C15" s="12" t="s">
        <v>61</v>
      </c>
      <c r="D15" s="12" t="s">
        <v>61</v>
      </c>
      <c r="E15" s="12" t="s">
        <v>61</v>
      </c>
      <c r="F15" s="19"/>
      <c r="G15" s="19"/>
      <c r="H15" s="12" t="s">
        <v>61</v>
      </c>
      <c r="I15" s="12" t="s">
        <v>61</v>
      </c>
      <c r="J15" s="12" t="s">
        <v>61</v>
      </c>
      <c r="K15" s="12" t="s">
        <v>61</v>
      </c>
      <c r="L15" s="12" t="s">
        <v>61</v>
      </c>
      <c r="M15" s="19"/>
      <c r="N15" s="19"/>
      <c r="O15" s="12" t="s">
        <v>61</v>
      </c>
      <c r="P15" s="12" t="s">
        <v>61</v>
      </c>
      <c r="Q15" s="12" t="s">
        <v>61</v>
      </c>
      <c r="R15" s="12" t="s">
        <v>61</v>
      </c>
      <c r="S15" s="12" t="s">
        <v>61</v>
      </c>
      <c r="T15" s="19"/>
      <c r="U15" s="19"/>
      <c r="V15" s="12" t="s">
        <v>4</v>
      </c>
      <c r="W15" s="12"/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 t="s">
        <v>61</v>
      </c>
      <c r="C16" s="12" t="s">
        <v>61</v>
      </c>
      <c r="D16" s="12" t="s">
        <v>61</v>
      </c>
      <c r="E16" s="12" t="s">
        <v>61</v>
      </c>
      <c r="F16" s="19"/>
      <c r="G16" s="19"/>
      <c r="H16" s="12" t="s">
        <v>61</v>
      </c>
      <c r="I16" s="12" t="s">
        <v>61</v>
      </c>
      <c r="J16" s="12" t="s">
        <v>61</v>
      </c>
      <c r="K16" s="12" t="s">
        <v>61</v>
      </c>
      <c r="L16" s="12" t="s">
        <v>61</v>
      </c>
      <c r="M16" s="19"/>
      <c r="N16" s="19"/>
      <c r="O16" s="12" t="s">
        <v>61</v>
      </c>
      <c r="P16" s="12" t="s">
        <v>61</v>
      </c>
      <c r="Q16" s="12" t="s">
        <v>61</v>
      </c>
      <c r="R16" s="12" t="s">
        <v>61</v>
      </c>
      <c r="S16" s="12" t="s">
        <v>61</v>
      </c>
      <c r="T16" s="19"/>
      <c r="U16" s="19"/>
      <c r="V16" s="12" t="s">
        <v>4</v>
      </c>
      <c r="W16" s="12"/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15"/>
      <c r="AF17" s="31"/>
    </row>
    <row r="18" spans="1:32" x14ac:dyDescent="0.35">
      <c r="A18" s="8" t="s">
        <v>14</v>
      </c>
      <c r="B18" s="12" t="s">
        <v>62</v>
      </c>
      <c r="C18" s="12" t="s">
        <v>62</v>
      </c>
      <c r="D18" s="12" t="s">
        <v>62</v>
      </c>
      <c r="E18" s="12" t="s">
        <v>62</v>
      </c>
      <c r="F18" s="19"/>
      <c r="G18" s="19"/>
      <c r="H18" s="22" t="s">
        <v>43</v>
      </c>
      <c r="I18" s="22" t="s">
        <v>43</v>
      </c>
      <c r="J18" s="22" t="s">
        <v>43</v>
      </c>
      <c r="K18" s="22" t="s">
        <v>43</v>
      </c>
      <c r="L18" s="22" t="s">
        <v>43</v>
      </c>
      <c r="M18" s="19"/>
      <c r="N18" s="19"/>
      <c r="O18" s="19" t="s">
        <v>11</v>
      </c>
      <c r="P18" s="19" t="s">
        <v>11</v>
      </c>
      <c r="Q18" s="19" t="s">
        <v>11</v>
      </c>
      <c r="R18" s="19" t="s">
        <v>11</v>
      </c>
      <c r="S18" s="19" t="s">
        <v>11</v>
      </c>
      <c r="T18" s="19"/>
      <c r="U18" s="19"/>
      <c r="V18" s="19" t="s">
        <v>11</v>
      </c>
      <c r="W18" s="12"/>
      <c r="X18" s="19" t="s">
        <v>11</v>
      </c>
      <c r="Y18" s="19" t="s">
        <v>11</v>
      </c>
      <c r="Z18" s="19" t="s">
        <v>11</v>
      </c>
      <c r="AA18" s="19"/>
      <c r="AB18" s="19"/>
      <c r="AC18" s="12" t="s">
        <v>62</v>
      </c>
      <c r="AD18" s="12" t="s">
        <v>62</v>
      </c>
      <c r="AE18" s="19" t="s">
        <v>62</v>
      </c>
      <c r="AF18" s="12"/>
    </row>
    <row r="19" spans="1:32" ht="15" thickBot="1" x14ac:dyDescent="0.4">
      <c r="A19" s="8" t="s">
        <v>15</v>
      </c>
      <c r="B19" s="12" t="s">
        <v>62</v>
      </c>
      <c r="C19" s="12" t="s">
        <v>62</v>
      </c>
      <c r="D19" s="12" t="s">
        <v>62</v>
      </c>
      <c r="E19" s="12" t="s">
        <v>62</v>
      </c>
      <c r="F19" s="19"/>
      <c r="G19" s="19"/>
      <c r="H19" s="22" t="s">
        <v>43</v>
      </c>
      <c r="I19" s="22" t="s">
        <v>43</v>
      </c>
      <c r="J19" s="22" t="s">
        <v>43</v>
      </c>
      <c r="K19" s="22" t="s">
        <v>43</v>
      </c>
      <c r="L19" s="22" t="s">
        <v>43</v>
      </c>
      <c r="M19" s="19"/>
      <c r="N19" s="19"/>
      <c r="O19" s="19" t="s">
        <v>11</v>
      </c>
      <c r="P19" s="19" t="s">
        <v>11</v>
      </c>
      <c r="Q19" s="19" t="s">
        <v>11</v>
      </c>
      <c r="R19" s="19" t="s">
        <v>11</v>
      </c>
      <c r="S19" s="19" t="s">
        <v>11</v>
      </c>
      <c r="T19" s="19"/>
      <c r="U19" s="19"/>
      <c r="V19" s="19" t="s">
        <v>11</v>
      </c>
      <c r="W19" s="12"/>
      <c r="X19" s="19" t="s">
        <v>11</v>
      </c>
      <c r="Y19" s="19" t="s">
        <v>11</v>
      </c>
      <c r="Z19" s="19" t="s">
        <v>11</v>
      </c>
      <c r="AA19" s="19"/>
      <c r="AB19" s="19"/>
      <c r="AC19" s="12" t="s">
        <v>62</v>
      </c>
      <c r="AD19" s="12" t="s">
        <v>62</v>
      </c>
      <c r="AE19" s="19" t="s">
        <v>62</v>
      </c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15"/>
      <c r="AF20" s="31"/>
    </row>
    <row r="21" spans="1:32" x14ac:dyDescent="0.35">
      <c r="A21" s="8" t="s">
        <v>14</v>
      </c>
      <c r="B21" s="12" t="s">
        <v>61</v>
      </c>
      <c r="C21" s="12" t="s">
        <v>61</v>
      </c>
      <c r="D21" s="12" t="s">
        <v>61</v>
      </c>
      <c r="E21" s="12" t="s">
        <v>61</v>
      </c>
      <c r="F21" s="19"/>
      <c r="G21" s="19"/>
      <c r="H21" s="12" t="s">
        <v>61</v>
      </c>
      <c r="I21" s="12" t="s">
        <v>61</v>
      </c>
      <c r="J21" s="12" t="s">
        <v>61</v>
      </c>
      <c r="K21" s="12" t="s">
        <v>61</v>
      </c>
      <c r="L21" s="12" t="s">
        <v>61</v>
      </c>
      <c r="M21" s="19"/>
      <c r="N21" s="19"/>
      <c r="O21" s="12" t="s">
        <v>61</v>
      </c>
      <c r="P21" s="12" t="s">
        <v>61</v>
      </c>
      <c r="Q21" s="12" t="s">
        <v>61</v>
      </c>
      <c r="R21" s="12" t="s">
        <v>61</v>
      </c>
      <c r="S21" s="12" t="s">
        <v>61</v>
      </c>
      <c r="T21" s="19"/>
      <c r="U21" s="19"/>
      <c r="V21" s="12" t="s">
        <v>11</v>
      </c>
      <c r="W21" s="12"/>
      <c r="X21" s="19"/>
      <c r="Y21" s="19"/>
      <c r="Z21" s="19"/>
      <c r="AA21" s="19"/>
      <c r="AB21" s="19"/>
      <c r="AC21" s="12" t="s">
        <v>11</v>
      </c>
      <c r="AD21" s="12" t="s">
        <v>11</v>
      </c>
      <c r="AE21" s="19" t="s">
        <v>11</v>
      </c>
      <c r="AF21" s="12"/>
    </row>
    <row r="22" spans="1:32" ht="15" thickBot="1" x14ac:dyDescent="0.4">
      <c r="A22" s="8" t="s">
        <v>15</v>
      </c>
      <c r="B22" s="12" t="s">
        <v>61</v>
      </c>
      <c r="C22" s="12" t="s">
        <v>61</v>
      </c>
      <c r="D22" s="12" t="s">
        <v>61</v>
      </c>
      <c r="E22" s="12" t="s">
        <v>61</v>
      </c>
      <c r="F22" s="19"/>
      <c r="G22" s="19"/>
      <c r="H22" s="12" t="s">
        <v>61</v>
      </c>
      <c r="I22" s="12" t="s">
        <v>61</v>
      </c>
      <c r="J22" s="12" t="s">
        <v>61</v>
      </c>
      <c r="K22" s="12" t="s">
        <v>61</v>
      </c>
      <c r="L22" s="12" t="s">
        <v>61</v>
      </c>
      <c r="M22" s="19"/>
      <c r="N22" s="19"/>
      <c r="O22" s="12" t="s">
        <v>61</v>
      </c>
      <c r="P22" s="12" t="s">
        <v>61</v>
      </c>
      <c r="Q22" s="12" t="s">
        <v>61</v>
      </c>
      <c r="R22" s="12" t="s">
        <v>61</v>
      </c>
      <c r="S22" s="12" t="s">
        <v>61</v>
      </c>
      <c r="T22" s="19"/>
      <c r="U22" s="19"/>
      <c r="V22" s="12" t="s">
        <v>11</v>
      </c>
      <c r="W22" s="12"/>
      <c r="X22" s="19"/>
      <c r="Y22" s="19"/>
      <c r="Z22" s="19"/>
      <c r="AA22" s="19"/>
      <c r="AB22" s="19"/>
      <c r="AC22" s="12" t="s">
        <v>11</v>
      </c>
      <c r="AD22" s="12" t="s">
        <v>11</v>
      </c>
      <c r="AE22" s="19" t="s">
        <v>11</v>
      </c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15"/>
      <c r="AF23" s="31"/>
    </row>
    <row r="24" spans="1:32" x14ac:dyDescent="0.35">
      <c r="A24" s="8" t="s">
        <v>14</v>
      </c>
      <c r="B24" s="12" t="s">
        <v>61</v>
      </c>
      <c r="C24" s="12" t="s">
        <v>61</v>
      </c>
      <c r="D24" s="12" t="s">
        <v>61</v>
      </c>
      <c r="E24" s="12" t="s">
        <v>61</v>
      </c>
      <c r="F24" s="19"/>
      <c r="G24" s="19"/>
      <c r="H24" s="12" t="s">
        <v>61</v>
      </c>
      <c r="I24" s="12" t="s">
        <v>61</v>
      </c>
      <c r="J24" s="19" t="s">
        <v>11</v>
      </c>
      <c r="K24" s="19" t="s">
        <v>11</v>
      </c>
      <c r="L24" s="19" t="s">
        <v>11</v>
      </c>
      <c r="M24" s="19"/>
      <c r="N24" s="19"/>
      <c r="O24" s="19" t="s">
        <v>11</v>
      </c>
      <c r="P24" s="19" t="s">
        <v>11</v>
      </c>
      <c r="Q24" s="19" t="s">
        <v>11</v>
      </c>
      <c r="R24" s="19" t="s">
        <v>11</v>
      </c>
      <c r="S24" s="19" t="s">
        <v>11</v>
      </c>
      <c r="T24" s="19"/>
      <c r="U24" s="19"/>
      <c r="V24" s="19" t="s">
        <v>11</v>
      </c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 t="s">
        <v>61</v>
      </c>
      <c r="C25" s="12" t="s">
        <v>61</v>
      </c>
      <c r="D25" s="12" t="s">
        <v>61</v>
      </c>
      <c r="E25" s="12" t="s">
        <v>61</v>
      </c>
      <c r="F25" s="19"/>
      <c r="G25" s="19"/>
      <c r="H25" s="12" t="s">
        <v>61</v>
      </c>
      <c r="I25" s="12" t="s">
        <v>61</v>
      </c>
      <c r="J25" s="19" t="s">
        <v>11</v>
      </c>
      <c r="K25" s="19" t="s">
        <v>11</v>
      </c>
      <c r="L25" s="19" t="s">
        <v>11</v>
      </c>
      <c r="M25" s="19"/>
      <c r="N25" s="19"/>
      <c r="O25" s="19" t="s">
        <v>11</v>
      </c>
      <c r="P25" s="19" t="s">
        <v>11</v>
      </c>
      <c r="Q25" s="19" t="s">
        <v>11</v>
      </c>
      <c r="R25" s="19" t="s">
        <v>11</v>
      </c>
      <c r="S25" s="19" t="s">
        <v>11</v>
      </c>
      <c r="T25" s="19"/>
      <c r="U25" s="19"/>
      <c r="V25" s="19" t="s">
        <v>11</v>
      </c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15"/>
      <c r="AF26" s="31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 t="s">
        <v>11</v>
      </c>
      <c r="W27" s="12"/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 t="s">
        <v>11</v>
      </c>
      <c r="W28" s="12"/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15"/>
      <c r="AF29" s="31"/>
    </row>
    <row r="30" spans="1:32" collapsed="1" x14ac:dyDescent="0.35">
      <c r="A30" s="8" t="s">
        <v>14</v>
      </c>
      <c r="B30" s="12" t="s">
        <v>61</v>
      </c>
      <c r="C30" s="12" t="s">
        <v>61</v>
      </c>
      <c r="D30" s="12" t="s">
        <v>61</v>
      </c>
      <c r="E30" s="12" t="s">
        <v>61</v>
      </c>
      <c r="F30" s="19"/>
      <c r="G30" s="19"/>
      <c r="H30" s="12" t="s">
        <v>61</v>
      </c>
      <c r="I30" s="12" t="s">
        <v>61</v>
      </c>
      <c r="J30" s="12" t="s">
        <v>61</v>
      </c>
      <c r="K30" s="12" t="s">
        <v>61</v>
      </c>
      <c r="L30" s="12" t="s">
        <v>61</v>
      </c>
      <c r="M30" s="19"/>
      <c r="N30" s="19"/>
      <c r="O30" s="12" t="s">
        <v>61</v>
      </c>
      <c r="P30" s="12" t="s">
        <v>61</v>
      </c>
      <c r="Q30" s="12" t="s">
        <v>61</v>
      </c>
      <c r="R30" s="12" t="s">
        <v>61</v>
      </c>
      <c r="S30" s="12" t="s">
        <v>61</v>
      </c>
      <c r="T30" s="19"/>
      <c r="U30" s="19"/>
      <c r="V30" s="12" t="s">
        <v>11</v>
      </c>
      <c r="W30" s="12"/>
      <c r="X30" s="19" t="s">
        <v>11</v>
      </c>
      <c r="Y30" s="19" t="s">
        <v>11</v>
      </c>
      <c r="Z30" s="19" t="s">
        <v>11</v>
      </c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 t="s">
        <v>61</v>
      </c>
      <c r="C31" s="12" t="s">
        <v>61</v>
      </c>
      <c r="D31" s="12" t="s">
        <v>61</v>
      </c>
      <c r="E31" s="12" t="s">
        <v>61</v>
      </c>
      <c r="F31" s="19"/>
      <c r="G31" s="19"/>
      <c r="H31" s="12" t="s">
        <v>61</v>
      </c>
      <c r="I31" s="12" t="s">
        <v>61</v>
      </c>
      <c r="J31" s="12" t="s">
        <v>61</v>
      </c>
      <c r="K31" s="12" t="s">
        <v>61</v>
      </c>
      <c r="L31" s="12" t="s">
        <v>61</v>
      </c>
      <c r="M31" s="19"/>
      <c r="N31" s="19"/>
      <c r="O31" s="12" t="s">
        <v>61</v>
      </c>
      <c r="P31" s="12" t="s">
        <v>61</v>
      </c>
      <c r="Q31" s="12" t="s">
        <v>61</v>
      </c>
      <c r="R31" s="12" t="s">
        <v>61</v>
      </c>
      <c r="S31" s="12" t="s">
        <v>61</v>
      </c>
      <c r="T31" s="19"/>
      <c r="U31" s="19"/>
      <c r="V31" s="12" t="s">
        <v>11</v>
      </c>
      <c r="W31" s="12"/>
      <c r="X31" s="19" t="s">
        <v>11</v>
      </c>
      <c r="Y31" s="19" t="s">
        <v>11</v>
      </c>
      <c r="Z31" s="19" t="s">
        <v>11</v>
      </c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15"/>
      <c r="AF32" s="31"/>
    </row>
    <row r="33" spans="1:32" collapsed="1" x14ac:dyDescent="0.35">
      <c r="A33" s="8" t="s">
        <v>14</v>
      </c>
      <c r="B33" s="12" t="s">
        <v>61</v>
      </c>
      <c r="C33" s="12" t="s">
        <v>61</v>
      </c>
      <c r="D33" s="12" t="s">
        <v>61</v>
      </c>
      <c r="E33" s="12" t="s">
        <v>61</v>
      </c>
      <c r="F33" s="19"/>
      <c r="G33" s="19"/>
      <c r="H33" s="12" t="s">
        <v>61</v>
      </c>
      <c r="I33" s="12" t="s">
        <v>61</v>
      </c>
      <c r="J33" s="12" t="s">
        <v>61</v>
      </c>
      <c r="K33" s="12" t="s">
        <v>61</v>
      </c>
      <c r="L33" s="12" t="s">
        <v>61</v>
      </c>
      <c r="M33" s="19"/>
      <c r="N33" s="19"/>
      <c r="O33" s="12" t="s">
        <v>61</v>
      </c>
      <c r="P33" s="12" t="s">
        <v>61</v>
      </c>
      <c r="Q33" s="12" t="s">
        <v>61</v>
      </c>
      <c r="R33" s="12" t="s">
        <v>61</v>
      </c>
      <c r="S33" s="12" t="s">
        <v>44</v>
      </c>
      <c r="T33" s="19"/>
      <c r="U33" s="19"/>
      <c r="V33" s="12"/>
      <c r="W33" s="12"/>
      <c r="X33" s="12"/>
      <c r="Y33" s="12"/>
      <c r="Z33" s="12"/>
      <c r="AA33" s="19"/>
      <c r="AB33" s="19"/>
      <c r="AC33" s="12" t="s">
        <v>4</v>
      </c>
      <c r="AD33" s="12" t="s">
        <v>11</v>
      </c>
      <c r="AE33" s="19" t="s">
        <v>11</v>
      </c>
      <c r="AF33" s="12"/>
    </row>
    <row r="34" spans="1:32" ht="15" thickBot="1" x14ac:dyDescent="0.4">
      <c r="A34" s="8" t="s">
        <v>15</v>
      </c>
      <c r="B34" s="12" t="s">
        <v>61</v>
      </c>
      <c r="C34" s="12" t="s">
        <v>61</v>
      </c>
      <c r="D34" s="12" t="s">
        <v>61</v>
      </c>
      <c r="E34" s="12" t="s">
        <v>61</v>
      </c>
      <c r="F34" s="19"/>
      <c r="G34" s="19"/>
      <c r="H34" s="12" t="s">
        <v>61</v>
      </c>
      <c r="I34" s="12" t="s">
        <v>61</v>
      </c>
      <c r="J34" s="12" t="s">
        <v>61</v>
      </c>
      <c r="K34" s="12" t="s">
        <v>61</v>
      </c>
      <c r="L34" s="12" t="s">
        <v>61</v>
      </c>
      <c r="M34" s="19"/>
      <c r="N34" s="19"/>
      <c r="O34" s="12" t="s">
        <v>61</v>
      </c>
      <c r="P34" s="12" t="s">
        <v>61</v>
      </c>
      <c r="Q34" s="12" t="s">
        <v>61</v>
      </c>
      <c r="R34" s="12" t="s">
        <v>61</v>
      </c>
      <c r="S34" s="12" t="s">
        <v>44</v>
      </c>
      <c r="T34" s="19"/>
      <c r="U34" s="19"/>
      <c r="V34" s="12"/>
      <c r="W34" s="12"/>
      <c r="X34" s="12"/>
      <c r="Y34" s="12"/>
      <c r="Z34" s="12"/>
      <c r="AA34" s="19"/>
      <c r="AB34" s="19"/>
      <c r="AC34" s="12" t="s">
        <v>4</v>
      </c>
      <c r="AD34" s="12" t="s">
        <v>11</v>
      </c>
      <c r="AE34" s="19" t="s">
        <v>11</v>
      </c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15"/>
      <c r="AF35" s="31"/>
    </row>
    <row r="36" spans="1:32" collapsed="1" x14ac:dyDescent="0.35">
      <c r="A36" s="8" t="s">
        <v>14</v>
      </c>
      <c r="B36" s="12" t="s">
        <v>61</v>
      </c>
      <c r="C36" s="12" t="s">
        <v>61</v>
      </c>
      <c r="D36" s="12" t="s">
        <v>61</v>
      </c>
      <c r="E36" s="12" t="s">
        <v>61</v>
      </c>
      <c r="F36" s="19"/>
      <c r="G36" s="19"/>
      <c r="H36" s="12" t="s">
        <v>61</v>
      </c>
      <c r="I36" s="12" t="s">
        <v>61</v>
      </c>
      <c r="J36" s="12" t="s">
        <v>61</v>
      </c>
      <c r="K36" s="12" t="s">
        <v>61</v>
      </c>
      <c r="L36" s="12" t="s">
        <v>61</v>
      </c>
      <c r="M36" s="19"/>
      <c r="N36" s="19"/>
      <c r="O36" s="19" t="s">
        <v>4</v>
      </c>
      <c r="P36" s="19" t="s">
        <v>4</v>
      </c>
      <c r="Q36" s="19"/>
      <c r="R36" s="19"/>
      <c r="S36" s="19"/>
      <c r="T36" s="19"/>
      <c r="U36" s="19"/>
      <c r="V36" s="12" t="s">
        <v>4</v>
      </c>
      <c r="W36" s="12"/>
      <c r="X36" s="19"/>
      <c r="Y36" s="19"/>
      <c r="Z36" s="19"/>
      <c r="AA36" s="19"/>
      <c r="AB36" s="19"/>
      <c r="AC36" s="12" t="s">
        <v>11</v>
      </c>
      <c r="AD36" s="12" t="s">
        <v>11</v>
      </c>
      <c r="AE36" s="19" t="s">
        <v>11</v>
      </c>
      <c r="AF36" s="12"/>
    </row>
    <row r="37" spans="1:32" ht="15" thickBot="1" x14ac:dyDescent="0.4">
      <c r="A37" s="8" t="s">
        <v>15</v>
      </c>
      <c r="B37" s="12" t="s">
        <v>61</v>
      </c>
      <c r="C37" s="12" t="s">
        <v>61</v>
      </c>
      <c r="D37" s="12" t="s">
        <v>61</v>
      </c>
      <c r="E37" s="12" t="s">
        <v>61</v>
      </c>
      <c r="F37" s="19"/>
      <c r="G37" s="19"/>
      <c r="H37" s="12" t="s">
        <v>61</v>
      </c>
      <c r="I37" s="12" t="s">
        <v>61</v>
      </c>
      <c r="J37" s="12" t="s">
        <v>61</v>
      </c>
      <c r="K37" s="12" t="s">
        <v>61</v>
      </c>
      <c r="L37" s="12" t="s">
        <v>61</v>
      </c>
      <c r="M37" s="19"/>
      <c r="N37" s="19"/>
      <c r="O37" s="19" t="s">
        <v>4</v>
      </c>
      <c r="P37" s="19" t="s">
        <v>4</v>
      </c>
      <c r="Q37" s="19"/>
      <c r="R37" s="19"/>
      <c r="S37" s="19"/>
      <c r="T37" s="19"/>
      <c r="U37" s="19"/>
      <c r="V37" s="12" t="s">
        <v>4</v>
      </c>
      <c r="W37" s="12"/>
      <c r="X37" s="19"/>
      <c r="Y37" s="19"/>
      <c r="Z37" s="19"/>
      <c r="AA37" s="19"/>
      <c r="AB37" s="19"/>
      <c r="AC37" s="12" t="s">
        <v>11</v>
      </c>
      <c r="AD37" s="12" t="s">
        <v>11</v>
      </c>
      <c r="AE37" s="19" t="s">
        <v>11</v>
      </c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15"/>
      <c r="AF38" s="31"/>
    </row>
    <row r="39" spans="1:32" collapsed="1" x14ac:dyDescent="0.35">
      <c r="A39" s="8" t="s">
        <v>14</v>
      </c>
      <c r="B39" s="12" t="s">
        <v>61</v>
      </c>
      <c r="C39" s="12" t="s">
        <v>61</v>
      </c>
      <c r="D39" s="12" t="s">
        <v>61</v>
      </c>
      <c r="E39" s="12" t="s">
        <v>61</v>
      </c>
      <c r="F39" s="19"/>
      <c r="G39" s="19"/>
      <c r="H39" s="12" t="s">
        <v>61</v>
      </c>
      <c r="I39" s="12" t="s">
        <v>61</v>
      </c>
      <c r="J39" s="12" t="s">
        <v>61</v>
      </c>
      <c r="K39" s="12" t="s">
        <v>61</v>
      </c>
      <c r="L39" s="12" t="s">
        <v>61</v>
      </c>
      <c r="M39" s="19"/>
      <c r="N39" s="19"/>
      <c r="O39" s="12" t="s">
        <v>61</v>
      </c>
      <c r="P39" s="12" t="s">
        <v>61</v>
      </c>
      <c r="Q39" s="12" t="s">
        <v>61</v>
      </c>
      <c r="R39" s="12" t="s">
        <v>61</v>
      </c>
      <c r="S39" s="12" t="s">
        <v>61</v>
      </c>
      <c r="T39" s="19"/>
      <c r="U39" s="19"/>
      <c r="V39" s="12"/>
      <c r="W39" s="12"/>
      <c r="X39" s="19"/>
      <c r="Y39" s="19"/>
      <c r="Z39" s="19" t="s">
        <v>11</v>
      </c>
      <c r="AA39" s="19"/>
      <c r="AB39" s="19"/>
      <c r="AC39" s="19" t="s">
        <v>11</v>
      </c>
      <c r="AD39" s="19" t="s">
        <v>11</v>
      </c>
      <c r="AE39" s="19" t="s">
        <v>11</v>
      </c>
      <c r="AF39" s="12"/>
    </row>
    <row r="40" spans="1:32" ht="15" thickBot="1" x14ac:dyDescent="0.4">
      <c r="A40" s="8" t="s">
        <v>15</v>
      </c>
      <c r="B40" s="12" t="s">
        <v>61</v>
      </c>
      <c r="C40" s="12" t="s">
        <v>61</v>
      </c>
      <c r="D40" s="12" t="s">
        <v>61</v>
      </c>
      <c r="E40" s="12" t="s">
        <v>61</v>
      </c>
      <c r="F40" s="19"/>
      <c r="G40" s="19"/>
      <c r="H40" s="12" t="s">
        <v>61</v>
      </c>
      <c r="I40" s="12" t="s">
        <v>61</v>
      </c>
      <c r="J40" s="12" t="s">
        <v>61</v>
      </c>
      <c r="K40" s="12" t="s">
        <v>61</v>
      </c>
      <c r="L40" s="12" t="s">
        <v>61</v>
      </c>
      <c r="M40" s="19"/>
      <c r="N40" s="19"/>
      <c r="O40" s="12" t="s">
        <v>61</v>
      </c>
      <c r="P40" s="12" t="s">
        <v>61</v>
      </c>
      <c r="Q40" s="12" t="s">
        <v>61</v>
      </c>
      <c r="R40" s="12" t="s">
        <v>61</v>
      </c>
      <c r="S40" s="12" t="s">
        <v>61</v>
      </c>
      <c r="T40" s="19"/>
      <c r="U40" s="19"/>
      <c r="V40" s="12"/>
      <c r="W40" s="12"/>
      <c r="X40" s="19"/>
      <c r="Y40" s="19"/>
      <c r="Z40" s="19" t="s">
        <v>11</v>
      </c>
      <c r="AA40" s="19"/>
      <c r="AB40" s="19"/>
      <c r="AC40" s="19" t="s">
        <v>11</v>
      </c>
      <c r="AD40" s="19" t="s">
        <v>11</v>
      </c>
      <c r="AE40" s="19" t="s">
        <v>11</v>
      </c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15"/>
      <c r="AF41" s="31"/>
    </row>
    <row r="42" spans="1:32" collapsed="1" x14ac:dyDescent="0.35">
      <c r="A42" s="8" t="s">
        <v>14</v>
      </c>
      <c r="B42" s="12" t="s">
        <v>61</v>
      </c>
      <c r="C42" s="12" t="s">
        <v>61</v>
      </c>
      <c r="D42" s="12" t="s">
        <v>61</v>
      </c>
      <c r="E42" s="12" t="s">
        <v>61</v>
      </c>
      <c r="F42" s="19"/>
      <c r="G42" s="19"/>
      <c r="H42" s="12" t="s">
        <v>61</v>
      </c>
      <c r="I42" s="12" t="s">
        <v>61</v>
      </c>
      <c r="J42" s="12" t="s">
        <v>61</v>
      </c>
      <c r="K42" s="12" t="s">
        <v>61</v>
      </c>
      <c r="L42" s="12" t="s">
        <v>61</v>
      </c>
      <c r="M42" s="19"/>
      <c r="N42" s="19"/>
      <c r="O42" s="12" t="s">
        <v>61</v>
      </c>
      <c r="P42" s="12" t="s">
        <v>61</v>
      </c>
      <c r="Q42" s="12" t="s">
        <v>61</v>
      </c>
      <c r="R42" s="12" t="s">
        <v>61</v>
      </c>
      <c r="S42" s="12" t="s">
        <v>61</v>
      </c>
      <c r="T42" s="19"/>
      <c r="U42" s="19"/>
      <c r="V42" s="12" t="s">
        <v>4</v>
      </c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 t="s">
        <v>61</v>
      </c>
      <c r="C43" s="12" t="s">
        <v>61</v>
      </c>
      <c r="D43" s="12" t="s">
        <v>61</v>
      </c>
      <c r="E43" s="12" t="s">
        <v>61</v>
      </c>
      <c r="F43" s="20"/>
      <c r="G43" s="20"/>
      <c r="H43" s="12" t="s">
        <v>61</v>
      </c>
      <c r="I43" s="12" t="s">
        <v>61</v>
      </c>
      <c r="J43" s="12" t="s">
        <v>61</v>
      </c>
      <c r="K43" s="12" t="s">
        <v>61</v>
      </c>
      <c r="L43" s="12" t="s">
        <v>61</v>
      </c>
      <c r="M43" s="20"/>
      <c r="N43" s="20"/>
      <c r="O43" s="12" t="s">
        <v>61</v>
      </c>
      <c r="P43" s="12" t="s">
        <v>61</v>
      </c>
      <c r="Q43" s="12" t="s">
        <v>61</v>
      </c>
      <c r="R43" s="12" t="s">
        <v>61</v>
      </c>
      <c r="S43" s="12" t="s">
        <v>61</v>
      </c>
      <c r="T43" s="20"/>
      <c r="U43" s="20"/>
      <c r="V43" s="17" t="s">
        <v>4</v>
      </c>
      <c r="W43" s="17"/>
      <c r="X43" s="20"/>
      <c r="Y43" s="20"/>
      <c r="Z43" s="20"/>
      <c r="AA43" s="20"/>
      <c r="AB43" s="20"/>
      <c r="AC43" s="17"/>
      <c r="AD43" s="17"/>
      <c r="AE43" s="19"/>
      <c r="AF43" s="12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5"/>
      <c r="AF44" s="31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2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2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5"/>
      <c r="AF47" s="31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9"/>
      <c r="AF48" s="12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9"/>
      <c r="AF49" s="12"/>
    </row>
  </sheetData>
  <mergeCells count="1">
    <mergeCell ref="A8:A10"/>
  </mergeCells>
  <conditionalFormatting sqref="B10:AF49">
    <cfRule type="expression" dxfId="53" priority="4">
      <formula>WEEKDAY(B$8,2)=7</formula>
    </cfRule>
  </conditionalFormatting>
  <conditionalFormatting sqref="B5:AF5">
    <cfRule type="expression" dxfId="52" priority="3">
      <formula>SUMPRODUCT((deA&lt;=B$9)*(aA&gt;B$9))&gt;0</formula>
    </cfRule>
  </conditionalFormatting>
  <conditionalFormatting sqref="B6:AF6">
    <cfRule type="expression" dxfId="51" priority="2">
      <formula>SUMPRODUCT((deB&lt;=B$9)*(aB&gt;B$9))&gt;0</formula>
    </cfRule>
  </conditionalFormatting>
  <conditionalFormatting sqref="B7:AF7">
    <cfRule type="expression" dxfId="50" priority="1">
      <formula>SUMPRODUCT((deC&lt;=B$9)*(aC&gt;B$9))&gt;0</formula>
    </cfRule>
  </conditionalFormatting>
  <conditionalFormatting sqref="B8:AF49">
    <cfRule type="expression" dxfId="49" priority="5">
      <formula>YEAR(B$8)&lt;&gt;$A$4</formula>
    </cfRule>
    <cfRule type="expression" dxfId="48" priority="6">
      <formula>COUNTIF(_JF,B$8)</formula>
    </cfRule>
    <cfRule type="expression" dxfId="47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juil au 22 août</v>
      </c>
    </row>
    <row r="4" spans="1:32" x14ac:dyDescent="0.35">
      <c r="A4" s="11">
        <f>Calendrier!A1</f>
        <v>2020</v>
      </c>
      <c r="B4" s="11">
        <v>7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44035</v>
      </c>
      <c r="C8" s="23">
        <f>B8+1</f>
        <v>44036</v>
      </c>
      <c r="D8" s="23">
        <f t="shared" ref="D8:AF8" si="0">C8+1</f>
        <v>44037</v>
      </c>
      <c r="E8" s="23">
        <f t="shared" si="0"/>
        <v>44038</v>
      </c>
      <c r="F8" s="23">
        <f t="shared" si="0"/>
        <v>44039</v>
      </c>
      <c r="G8" s="23">
        <f t="shared" si="0"/>
        <v>44040</v>
      </c>
      <c r="H8" s="23">
        <f t="shared" si="0"/>
        <v>44041</v>
      </c>
      <c r="I8" s="23">
        <f t="shared" si="0"/>
        <v>44042</v>
      </c>
      <c r="J8" s="23">
        <f t="shared" si="0"/>
        <v>44043</v>
      </c>
      <c r="K8" s="23">
        <f t="shared" si="0"/>
        <v>44044</v>
      </c>
      <c r="L8" s="23">
        <f t="shared" si="0"/>
        <v>44045</v>
      </c>
      <c r="M8" s="23">
        <f t="shared" si="0"/>
        <v>44046</v>
      </c>
      <c r="N8" s="23">
        <f t="shared" si="0"/>
        <v>44047</v>
      </c>
      <c r="O8" s="23">
        <f t="shared" si="0"/>
        <v>44048</v>
      </c>
      <c r="P8" s="23">
        <f t="shared" si="0"/>
        <v>44049</v>
      </c>
      <c r="Q8" s="23">
        <f t="shared" si="0"/>
        <v>44050</v>
      </c>
      <c r="R8" s="23">
        <f t="shared" si="0"/>
        <v>44051</v>
      </c>
      <c r="S8" s="23">
        <f t="shared" si="0"/>
        <v>44052</v>
      </c>
      <c r="T8" s="23">
        <f t="shared" si="0"/>
        <v>44053</v>
      </c>
      <c r="U8" s="23">
        <f t="shared" si="0"/>
        <v>44054</v>
      </c>
      <c r="V8" s="23">
        <f t="shared" si="0"/>
        <v>44055</v>
      </c>
      <c r="W8" s="23">
        <f t="shared" si="0"/>
        <v>44056</v>
      </c>
      <c r="X8" s="23">
        <f t="shared" si="0"/>
        <v>44057</v>
      </c>
      <c r="Y8" s="23">
        <f t="shared" si="0"/>
        <v>44058</v>
      </c>
      <c r="Z8" s="23">
        <f t="shared" si="0"/>
        <v>44059</v>
      </c>
      <c r="AA8" s="23">
        <f t="shared" si="0"/>
        <v>44060</v>
      </c>
      <c r="AB8" s="23">
        <f t="shared" si="0"/>
        <v>44061</v>
      </c>
      <c r="AC8" s="23">
        <f t="shared" si="0"/>
        <v>44062</v>
      </c>
      <c r="AD8" s="23">
        <f t="shared" si="0"/>
        <v>44063</v>
      </c>
      <c r="AE8" s="23">
        <f t="shared" si="0"/>
        <v>44064</v>
      </c>
      <c r="AF8" s="23">
        <f t="shared" si="0"/>
        <v>44065</v>
      </c>
    </row>
    <row r="9" spans="1:32" s="6" customFormat="1" x14ac:dyDescent="0.35">
      <c r="A9" s="54"/>
      <c r="B9" s="24">
        <f>B8</f>
        <v>44035</v>
      </c>
      <c r="C9" s="24">
        <f t="shared" ref="C9:AB9" si="1">C8</f>
        <v>44036</v>
      </c>
      <c r="D9" s="24">
        <f t="shared" si="1"/>
        <v>44037</v>
      </c>
      <c r="E9" s="24">
        <f t="shared" si="1"/>
        <v>44038</v>
      </c>
      <c r="F9" s="24">
        <f t="shared" si="1"/>
        <v>44039</v>
      </c>
      <c r="G9" s="24">
        <f t="shared" si="1"/>
        <v>44040</v>
      </c>
      <c r="H9" s="24">
        <f t="shared" si="1"/>
        <v>44041</v>
      </c>
      <c r="I9" s="24">
        <f t="shared" si="1"/>
        <v>44042</v>
      </c>
      <c r="J9" s="24">
        <f t="shared" si="1"/>
        <v>44043</v>
      </c>
      <c r="K9" s="24">
        <f t="shared" si="1"/>
        <v>44044</v>
      </c>
      <c r="L9" s="24">
        <f t="shared" si="1"/>
        <v>44045</v>
      </c>
      <c r="M9" s="24">
        <f t="shared" si="1"/>
        <v>44046</v>
      </c>
      <c r="N9" s="24">
        <f t="shared" si="1"/>
        <v>44047</v>
      </c>
      <c r="O9" s="24">
        <f t="shared" si="1"/>
        <v>44048</v>
      </c>
      <c r="P9" s="24">
        <f t="shared" si="1"/>
        <v>44049</v>
      </c>
      <c r="Q9" s="24">
        <f t="shared" si="1"/>
        <v>44050</v>
      </c>
      <c r="R9" s="24">
        <f t="shared" si="1"/>
        <v>44051</v>
      </c>
      <c r="S9" s="24">
        <f t="shared" si="1"/>
        <v>44052</v>
      </c>
      <c r="T9" s="24">
        <f t="shared" si="1"/>
        <v>44053</v>
      </c>
      <c r="U9" s="24">
        <f t="shared" si="1"/>
        <v>44054</v>
      </c>
      <c r="V9" s="24">
        <f t="shared" si="1"/>
        <v>44055</v>
      </c>
      <c r="W9" s="24">
        <f t="shared" si="1"/>
        <v>44056</v>
      </c>
      <c r="X9" s="24">
        <f t="shared" si="1"/>
        <v>44057</v>
      </c>
      <c r="Y9" s="24">
        <f t="shared" si="1"/>
        <v>44058</v>
      </c>
      <c r="Z9" s="24">
        <f t="shared" si="1"/>
        <v>44059</v>
      </c>
      <c r="AA9" s="24">
        <f t="shared" si="1"/>
        <v>44060</v>
      </c>
      <c r="AB9" s="24">
        <f t="shared" si="1"/>
        <v>44061</v>
      </c>
      <c r="AC9" s="24">
        <f>IF(DAY(AC8)&gt;22,"",AC8)</f>
        <v>44062</v>
      </c>
      <c r="AD9" s="24">
        <f t="shared" ref="AD9:AF9" si="2">IF(DAY(AD8)&gt;22,"",AD8)</f>
        <v>44063</v>
      </c>
      <c r="AE9" s="24">
        <f t="shared" si="2"/>
        <v>44064</v>
      </c>
      <c r="AF9" s="24">
        <f t="shared" si="2"/>
        <v>44065</v>
      </c>
    </row>
    <row r="10" spans="1:32" s="5" customFormat="1" ht="15" thickBot="1" x14ac:dyDescent="0.4">
      <c r="A10" s="55"/>
      <c r="B10" s="25">
        <f>IF(WEEKDAY(B8,2)=4,_xlfn.ISOWEEKNUM(B8),IF(WEEKDAY(B8,2)=3,"sem.",""))</f>
        <v>30</v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>sem.</v>
      </c>
      <c r="I10" s="26">
        <f t="shared" si="3"/>
        <v>31</v>
      </c>
      <c r="J10" s="26" t="str">
        <f t="shared" si="3"/>
        <v/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>sem.</v>
      </c>
      <c r="P10" s="26">
        <f t="shared" si="3"/>
        <v>32</v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>sem.</v>
      </c>
      <c r="W10" s="26">
        <f t="shared" si="3"/>
        <v>33</v>
      </c>
      <c r="X10" s="26" t="str">
        <f t="shared" si="3"/>
        <v/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>sem.</v>
      </c>
      <c r="AD10" s="26">
        <f t="shared" si="3"/>
        <v>34</v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9" t="s">
        <v>11</v>
      </c>
      <c r="N12" s="19" t="s">
        <v>11</v>
      </c>
      <c r="O12" s="12" t="s">
        <v>11</v>
      </c>
      <c r="P12" s="12" t="s">
        <v>11</v>
      </c>
      <c r="Q12" s="12" t="s">
        <v>11</v>
      </c>
      <c r="R12" s="12"/>
      <c r="S12" s="12"/>
      <c r="T12" s="19" t="s">
        <v>11</v>
      </c>
      <c r="U12" s="19" t="s">
        <v>11</v>
      </c>
      <c r="V12" s="12" t="s">
        <v>11</v>
      </c>
      <c r="W12" s="12" t="s">
        <v>11</v>
      </c>
      <c r="X12" s="19" t="s">
        <v>11</v>
      </c>
      <c r="Y12" s="19"/>
      <c r="Z12" s="19"/>
      <c r="AA12" s="19" t="s">
        <v>11</v>
      </c>
      <c r="AB12" s="19" t="s">
        <v>11</v>
      </c>
      <c r="AC12" s="12" t="s">
        <v>11</v>
      </c>
      <c r="AD12" s="12" t="s">
        <v>11</v>
      </c>
      <c r="AE12" s="19" t="s">
        <v>11</v>
      </c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9" t="s">
        <v>11</v>
      </c>
      <c r="N13" s="19" t="s">
        <v>11</v>
      </c>
      <c r="O13" s="12" t="s">
        <v>11</v>
      </c>
      <c r="P13" s="12" t="s">
        <v>11</v>
      </c>
      <c r="Q13" s="12" t="s">
        <v>11</v>
      </c>
      <c r="R13" s="12"/>
      <c r="S13" s="12"/>
      <c r="T13" s="19" t="s">
        <v>11</v>
      </c>
      <c r="U13" s="19" t="s">
        <v>11</v>
      </c>
      <c r="V13" s="12" t="s">
        <v>11</v>
      </c>
      <c r="W13" s="12" t="s">
        <v>11</v>
      </c>
      <c r="X13" s="19" t="s">
        <v>11</v>
      </c>
      <c r="Y13" s="19"/>
      <c r="Z13" s="19"/>
      <c r="AA13" s="19" t="s">
        <v>11</v>
      </c>
      <c r="AB13" s="19" t="s">
        <v>11</v>
      </c>
      <c r="AC13" s="12" t="s">
        <v>11</v>
      </c>
      <c r="AD13" s="12" t="s">
        <v>11</v>
      </c>
      <c r="AE13" s="19" t="s">
        <v>11</v>
      </c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/>
      <c r="C15" s="12" t="s">
        <v>4</v>
      </c>
      <c r="D15" s="12"/>
      <c r="E15" s="12"/>
      <c r="F15" s="19" t="s">
        <v>11</v>
      </c>
      <c r="G15" s="19" t="s">
        <v>11</v>
      </c>
      <c r="H15" s="12" t="s">
        <v>11</v>
      </c>
      <c r="I15" s="12" t="s">
        <v>4</v>
      </c>
      <c r="J15" s="12" t="s">
        <v>4</v>
      </c>
      <c r="K15" s="12"/>
      <c r="L15" s="12"/>
      <c r="M15" s="19" t="s">
        <v>11</v>
      </c>
      <c r="N15" s="19" t="s">
        <v>11</v>
      </c>
      <c r="O15" s="12" t="s">
        <v>11</v>
      </c>
      <c r="P15" s="12" t="s">
        <v>11</v>
      </c>
      <c r="Q15" s="12" t="s">
        <v>11</v>
      </c>
      <c r="R15" s="12"/>
      <c r="S15" s="12"/>
      <c r="T15" s="19" t="s">
        <v>11</v>
      </c>
      <c r="U15" s="19" t="s">
        <v>11</v>
      </c>
      <c r="V15" s="12" t="s">
        <v>11</v>
      </c>
      <c r="W15" s="12" t="s">
        <v>11</v>
      </c>
      <c r="X15" s="19" t="s">
        <v>11</v>
      </c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 t="s">
        <v>4</v>
      </c>
      <c r="D16" s="12"/>
      <c r="E16" s="12"/>
      <c r="F16" s="19" t="s">
        <v>11</v>
      </c>
      <c r="G16" s="19" t="s">
        <v>11</v>
      </c>
      <c r="H16" s="12" t="s">
        <v>11</v>
      </c>
      <c r="I16" s="12" t="s">
        <v>4</v>
      </c>
      <c r="J16" s="12" t="s">
        <v>4</v>
      </c>
      <c r="K16" s="12"/>
      <c r="L16" s="12"/>
      <c r="M16" s="19" t="s">
        <v>11</v>
      </c>
      <c r="N16" s="19" t="s">
        <v>11</v>
      </c>
      <c r="O16" s="12" t="s">
        <v>11</v>
      </c>
      <c r="P16" s="12" t="s">
        <v>11</v>
      </c>
      <c r="Q16" s="12" t="s">
        <v>11</v>
      </c>
      <c r="R16" s="12"/>
      <c r="S16" s="12"/>
      <c r="T16" s="19" t="s">
        <v>11</v>
      </c>
      <c r="U16" s="19" t="s">
        <v>11</v>
      </c>
      <c r="V16" s="12" t="s">
        <v>11</v>
      </c>
      <c r="W16" s="12" t="s">
        <v>11</v>
      </c>
      <c r="X16" s="19" t="s">
        <v>11</v>
      </c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 t="s">
        <v>62</v>
      </c>
      <c r="C18" s="12" t="s">
        <v>62</v>
      </c>
      <c r="D18" s="12"/>
      <c r="E18" s="12"/>
      <c r="F18" s="19"/>
      <c r="G18" s="19"/>
      <c r="H18" s="22"/>
      <c r="I18" s="22"/>
      <c r="J18" s="22" t="s">
        <v>11</v>
      </c>
      <c r="K18" s="22"/>
      <c r="L18" s="22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2"/>
      <c r="X18" s="19"/>
      <c r="Y18" s="19"/>
      <c r="Z18" s="19"/>
      <c r="AA18" s="19" t="s">
        <v>11</v>
      </c>
      <c r="AB18" s="19"/>
      <c r="AC18" s="12"/>
      <c r="AD18" s="12"/>
      <c r="AE18" s="12"/>
      <c r="AF18" s="12"/>
    </row>
    <row r="19" spans="1:32" ht="15" thickBot="1" x14ac:dyDescent="0.4">
      <c r="A19" s="8" t="s">
        <v>15</v>
      </c>
      <c r="B19" s="12" t="s">
        <v>62</v>
      </c>
      <c r="C19" s="12" t="s">
        <v>62</v>
      </c>
      <c r="D19" s="12"/>
      <c r="E19" s="12"/>
      <c r="F19" s="19"/>
      <c r="G19" s="19"/>
      <c r="H19" s="22"/>
      <c r="I19" s="22"/>
      <c r="J19" s="22" t="s">
        <v>11</v>
      </c>
      <c r="K19" s="22"/>
      <c r="L19" s="22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2"/>
      <c r="X19" s="19"/>
      <c r="Y19" s="19"/>
      <c r="Z19" s="19"/>
      <c r="AA19" s="19" t="s">
        <v>11</v>
      </c>
      <c r="AB19" s="19"/>
      <c r="AC19" s="12"/>
      <c r="AD19" s="12"/>
      <c r="AE19" s="12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 t="s">
        <v>11</v>
      </c>
      <c r="C21" s="12" t="s">
        <v>11</v>
      </c>
      <c r="D21" s="12"/>
      <c r="E21" s="12"/>
      <c r="F21" s="19" t="s">
        <v>11</v>
      </c>
      <c r="G21" s="19" t="s">
        <v>11</v>
      </c>
      <c r="H21" s="12" t="s">
        <v>11</v>
      </c>
      <c r="I21" s="12" t="s">
        <v>11</v>
      </c>
      <c r="J21" s="12" t="s">
        <v>11</v>
      </c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 t="s">
        <v>4</v>
      </c>
      <c r="Y21" s="19"/>
      <c r="Z21" s="19"/>
      <c r="AA21" s="19" t="s">
        <v>4</v>
      </c>
      <c r="AB21" s="19"/>
      <c r="AC21" s="12"/>
      <c r="AD21" s="12"/>
      <c r="AE21" s="12"/>
      <c r="AF21" s="12"/>
    </row>
    <row r="22" spans="1:32" ht="15" thickBot="1" x14ac:dyDescent="0.4">
      <c r="A22" s="8" t="s">
        <v>15</v>
      </c>
      <c r="B22" s="12" t="s">
        <v>11</v>
      </c>
      <c r="C22" s="12" t="s">
        <v>11</v>
      </c>
      <c r="D22" s="12"/>
      <c r="E22" s="12"/>
      <c r="F22" s="19" t="s">
        <v>11</v>
      </c>
      <c r="G22" s="19" t="s">
        <v>11</v>
      </c>
      <c r="H22" s="12" t="s">
        <v>11</v>
      </c>
      <c r="I22" s="12" t="s">
        <v>11</v>
      </c>
      <c r="J22" s="12" t="s">
        <v>11</v>
      </c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 t="s">
        <v>4</v>
      </c>
      <c r="Y22" s="19"/>
      <c r="Z22" s="19"/>
      <c r="AA22" s="19"/>
      <c r="AB22" s="19"/>
      <c r="AC22" s="12"/>
      <c r="AD22" s="12"/>
      <c r="AE22" s="12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 t="s">
        <v>11</v>
      </c>
      <c r="AB27" s="19" t="s">
        <v>11</v>
      </c>
      <c r="AC27" s="12" t="s">
        <v>11</v>
      </c>
      <c r="AD27" s="12" t="s">
        <v>11</v>
      </c>
      <c r="AE27" s="19" t="s">
        <v>11</v>
      </c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 t="s">
        <v>11</v>
      </c>
      <c r="AB28" s="19" t="s">
        <v>11</v>
      </c>
      <c r="AC28" s="12" t="s">
        <v>11</v>
      </c>
      <c r="AD28" s="12" t="s">
        <v>11</v>
      </c>
      <c r="AE28" s="19" t="s">
        <v>11</v>
      </c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 t="s">
        <v>11</v>
      </c>
      <c r="U30" s="19" t="s">
        <v>11</v>
      </c>
      <c r="V30" s="12" t="s">
        <v>11</v>
      </c>
      <c r="W30" s="12" t="s">
        <v>11</v>
      </c>
      <c r="X30" s="19" t="s">
        <v>11</v>
      </c>
      <c r="Y30" s="19"/>
      <c r="Z30" s="19"/>
      <c r="AA30" s="19" t="s">
        <v>11</v>
      </c>
      <c r="AB30" s="19" t="s">
        <v>11</v>
      </c>
      <c r="AC30" s="12" t="s">
        <v>11</v>
      </c>
      <c r="AD30" s="12" t="s">
        <v>11</v>
      </c>
      <c r="AE30" s="19" t="s">
        <v>11</v>
      </c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 t="s">
        <v>11</v>
      </c>
      <c r="U31" s="19" t="s">
        <v>11</v>
      </c>
      <c r="V31" s="12" t="s">
        <v>11</v>
      </c>
      <c r="W31" s="12" t="s">
        <v>11</v>
      </c>
      <c r="X31" s="19" t="s">
        <v>11</v>
      </c>
      <c r="Y31" s="19"/>
      <c r="Z31" s="19"/>
      <c r="AA31" s="19" t="s">
        <v>11</v>
      </c>
      <c r="AB31" s="19" t="s">
        <v>11</v>
      </c>
      <c r="AC31" s="12" t="s">
        <v>11</v>
      </c>
      <c r="AD31" s="12" t="s">
        <v>11</v>
      </c>
      <c r="AE31" s="19" t="s">
        <v>11</v>
      </c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 t="s">
        <v>11</v>
      </c>
      <c r="C33" s="12" t="s">
        <v>11</v>
      </c>
      <c r="D33" s="12"/>
      <c r="E33" s="12"/>
      <c r="F33" s="19" t="s">
        <v>11</v>
      </c>
      <c r="G33" s="19" t="s">
        <v>11</v>
      </c>
      <c r="H33" s="12" t="s">
        <v>11</v>
      </c>
      <c r="I33" s="12" t="s">
        <v>11</v>
      </c>
      <c r="J33" s="12" t="s">
        <v>11</v>
      </c>
      <c r="K33" s="12"/>
      <c r="L33" s="12"/>
      <c r="M33" s="19" t="s">
        <v>11</v>
      </c>
      <c r="N33" s="19" t="s">
        <v>11</v>
      </c>
      <c r="O33" s="12" t="s">
        <v>11</v>
      </c>
      <c r="P33" s="12"/>
      <c r="Q33" s="12"/>
      <c r="R33" s="12"/>
      <c r="S33" s="12"/>
      <c r="T33" s="19"/>
      <c r="U33" s="19"/>
      <c r="V33" s="12" t="s">
        <v>44</v>
      </c>
      <c r="W33" s="12" t="s">
        <v>44</v>
      </c>
      <c r="X33" s="12" t="s">
        <v>44</v>
      </c>
      <c r="Y33" s="12"/>
      <c r="Z33" s="12"/>
      <c r="AA33" s="19"/>
      <c r="AB33" s="19"/>
      <c r="AC33" s="12"/>
      <c r="AD33" s="12"/>
      <c r="AE33" s="12"/>
      <c r="AF33" s="12"/>
    </row>
    <row r="34" spans="1:32" ht="15" thickBot="1" x14ac:dyDescent="0.4">
      <c r="A34" s="8" t="s">
        <v>15</v>
      </c>
      <c r="B34" s="12" t="s">
        <v>11</v>
      </c>
      <c r="C34" s="12" t="s">
        <v>11</v>
      </c>
      <c r="D34" s="12"/>
      <c r="E34" s="12"/>
      <c r="F34" s="19" t="s">
        <v>11</v>
      </c>
      <c r="G34" s="19" t="s">
        <v>11</v>
      </c>
      <c r="H34" s="12" t="s">
        <v>11</v>
      </c>
      <c r="I34" s="12" t="s">
        <v>11</v>
      </c>
      <c r="J34" s="12" t="s">
        <v>11</v>
      </c>
      <c r="K34" s="12"/>
      <c r="L34" s="12"/>
      <c r="M34" s="19" t="s">
        <v>11</v>
      </c>
      <c r="N34" s="19" t="s">
        <v>11</v>
      </c>
      <c r="O34" s="12" t="s">
        <v>11</v>
      </c>
      <c r="P34" s="12"/>
      <c r="Q34" s="12"/>
      <c r="R34" s="12"/>
      <c r="S34" s="12"/>
      <c r="T34" s="19"/>
      <c r="U34" s="19"/>
      <c r="V34" s="12" t="s">
        <v>44</v>
      </c>
      <c r="W34" s="12" t="s">
        <v>44</v>
      </c>
      <c r="X34" s="12" t="s">
        <v>44</v>
      </c>
      <c r="Y34" s="12"/>
      <c r="Z34" s="12"/>
      <c r="AA34" s="19"/>
      <c r="AB34" s="19"/>
      <c r="AC34" s="12"/>
      <c r="AD34" s="12"/>
      <c r="AE34" s="12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 t="s">
        <v>11</v>
      </c>
      <c r="C36" s="12" t="s">
        <v>11</v>
      </c>
      <c r="D36" s="12"/>
      <c r="E36" s="12"/>
      <c r="F36" s="19" t="s">
        <v>11</v>
      </c>
      <c r="G36" s="19" t="s">
        <v>11</v>
      </c>
      <c r="H36" s="12" t="s">
        <v>11</v>
      </c>
      <c r="I36" s="12" t="s">
        <v>11</v>
      </c>
      <c r="J36" s="12" t="s">
        <v>11</v>
      </c>
      <c r="K36" s="12"/>
      <c r="L36" s="12"/>
      <c r="M36" s="19"/>
      <c r="N36" s="19"/>
      <c r="O36" s="19"/>
      <c r="P36" s="19"/>
      <c r="Q36" s="19"/>
      <c r="R36" s="19"/>
      <c r="S36" s="19"/>
      <c r="T36" s="19"/>
      <c r="U36" s="19"/>
      <c r="V36" s="12"/>
      <c r="W36" s="12"/>
      <c r="X36" s="19"/>
      <c r="Y36" s="19"/>
      <c r="Z36" s="19"/>
      <c r="AA36" s="19" t="s">
        <v>11</v>
      </c>
      <c r="AB36" s="19" t="s">
        <v>11</v>
      </c>
      <c r="AC36" s="12" t="s">
        <v>11</v>
      </c>
      <c r="AD36" s="12" t="s">
        <v>11</v>
      </c>
      <c r="AE36" s="12" t="s">
        <v>11</v>
      </c>
      <c r="AF36" s="12"/>
    </row>
    <row r="37" spans="1:32" ht="15" thickBot="1" x14ac:dyDescent="0.4">
      <c r="A37" s="8" t="s">
        <v>15</v>
      </c>
      <c r="B37" s="12" t="s">
        <v>11</v>
      </c>
      <c r="C37" s="12" t="s">
        <v>11</v>
      </c>
      <c r="D37" s="12"/>
      <c r="E37" s="12"/>
      <c r="F37" s="19" t="s">
        <v>11</v>
      </c>
      <c r="G37" s="19" t="s">
        <v>11</v>
      </c>
      <c r="H37" s="12" t="s">
        <v>11</v>
      </c>
      <c r="I37" s="12" t="s">
        <v>11</v>
      </c>
      <c r="J37" s="12" t="s">
        <v>11</v>
      </c>
      <c r="K37" s="12"/>
      <c r="L37" s="12"/>
      <c r="M37" s="19"/>
      <c r="N37" s="19"/>
      <c r="O37" s="19"/>
      <c r="P37" s="19"/>
      <c r="Q37" s="19"/>
      <c r="R37" s="19"/>
      <c r="S37" s="19"/>
      <c r="T37" s="19"/>
      <c r="U37" s="19"/>
      <c r="V37" s="12"/>
      <c r="W37" s="12"/>
      <c r="X37" s="19"/>
      <c r="Y37" s="19"/>
      <c r="Z37" s="19"/>
      <c r="AA37" s="19" t="s">
        <v>11</v>
      </c>
      <c r="AB37" s="19" t="s">
        <v>11</v>
      </c>
      <c r="AC37" s="12" t="s">
        <v>11</v>
      </c>
      <c r="AD37" s="12" t="s">
        <v>11</v>
      </c>
      <c r="AE37" s="12" t="s">
        <v>11</v>
      </c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 t="s">
        <v>11</v>
      </c>
      <c r="C39" s="12" t="s">
        <v>11</v>
      </c>
      <c r="D39" s="12"/>
      <c r="E39" s="12"/>
      <c r="F39" s="19" t="s">
        <v>11</v>
      </c>
      <c r="G39" s="19" t="s">
        <v>11</v>
      </c>
      <c r="H39" s="12" t="s">
        <v>11</v>
      </c>
      <c r="I39" s="12" t="s">
        <v>11</v>
      </c>
      <c r="J39" s="12" t="s">
        <v>11</v>
      </c>
      <c r="K39" s="12"/>
      <c r="L39" s="12"/>
      <c r="M39" s="19" t="s">
        <v>11</v>
      </c>
      <c r="N39" s="19" t="s">
        <v>11</v>
      </c>
      <c r="O39" s="12" t="s">
        <v>4</v>
      </c>
      <c r="P39" s="12" t="s">
        <v>4</v>
      </c>
      <c r="Q39" s="12" t="s">
        <v>4</v>
      </c>
      <c r="R39" s="12"/>
      <c r="S39" s="12"/>
      <c r="T39" s="19"/>
      <c r="U39" s="19"/>
      <c r="V39" s="12"/>
      <c r="W39" s="12"/>
      <c r="X39" s="19"/>
      <c r="Y39" s="19"/>
      <c r="Z39" s="19"/>
      <c r="AA39" s="19"/>
      <c r="AB39" s="19"/>
      <c r="AC39" s="19"/>
      <c r="AD39" s="19"/>
      <c r="AE39" s="19"/>
      <c r="AF39" s="12"/>
    </row>
    <row r="40" spans="1:32" ht="15" thickBot="1" x14ac:dyDescent="0.4">
      <c r="A40" s="8" t="s">
        <v>15</v>
      </c>
      <c r="B40" s="12" t="s">
        <v>11</v>
      </c>
      <c r="C40" s="12" t="s">
        <v>11</v>
      </c>
      <c r="D40" s="12"/>
      <c r="E40" s="12"/>
      <c r="F40" s="19" t="s">
        <v>11</v>
      </c>
      <c r="G40" s="19" t="s">
        <v>11</v>
      </c>
      <c r="H40" s="12" t="s">
        <v>11</v>
      </c>
      <c r="I40" s="12" t="s">
        <v>11</v>
      </c>
      <c r="J40" s="12" t="s">
        <v>11</v>
      </c>
      <c r="K40" s="12"/>
      <c r="L40" s="12"/>
      <c r="M40" s="19" t="s">
        <v>11</v>
      </c>
      <c r="N40" s="19" t="s">
        <v>11</v>
      </c>
      <c r="O40" s="12" t="s">
        <v>4</v>
      </c>
      <c r="P40" s="12" t="s">
        <v>4</v>
      </c>
      <c r="Q40" s="12" t="s">
        <v>4</v>
      </c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/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 t="s">
        <v>11</v>
      </c>
      <c r="AB42" s="19" t="s">
        <v>11</v>
      </c>
      <c r="AC42" s="12" t="s">
        <v>11</v>
      </c>
      <c r="AD42" s="12" t="s">
        <v>11</v>
      </c>
      <c r="AE42" s="19" t="s">
        <v>11</v>
      </c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 t="s">
        <v>11</v>
      </c>
      <c r="AB43" s="20" t="s">
        <v>11</v>
      </c>
      <c r="AC43" s="17" t="s">
        <v>11</v>
      </c>
      <c r="AD43" s="17" t="s">
        <v>11</v>
      </c>
      <c r="AE43" s="20" t="s">
        <v>11</v>
      </c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46" priority="5">
      <formula>YEAR(B$8)&lt;&gt;$A$4</formula>
    </cfRule>
    <cfRule type="expression" dxfId="45" priority="6">
      <formula>COUNTIF(_JF,B$8)</formula>
    </cfRule>
    <cfRule type="expression" dxfId="44" priority="7">
      <formula>WEEKDAY(B$8,2)&gt;5</formula>
    </cfRule>
  </conditionalFormatting>
  <conditionalFormatting sqref="B10:AF49">
    <cfRule type="expression" dxfId="43" priority="4">
      <formula>WEEKDAY(B$8,2)=7</formula>
    </cfRule>
  </conditionalFormatting>
  <conditionalFormatting sqref="B5:AF5">
    <cfRule type="expression" dxfId="42" priority="3">
      <formula>SUMPRODUCT((deA&lt;=B$9)*(aA&gt;B$9))&gt;0</formula>
    </cfRule>
  </conditionalFormatting>
  <conditionalFormatting sqref="B6:AF6">
    <cfRule type="expression" dxfId="41" priority="2">
      <formula>SUMPRODUCT((deB&lt;=B$9)*(aB&gt;B$9))&gt;0</formula>
    </cfRule>
  </conditionalFormatting>
  <conditionalFormatting sqref="B7:AF7">
    <cfRule type="expression" dxfId="40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août au 22 sept</v>
      </c>
    </row>
    <row r="4" spans="1:32" x14ac:dyDescent="0.35">
      <c r="A4" s="11">
        <f>Calendrier!A1</f>
        <v>2020</v>
      </c>
      <c r="B4" s="11">
        <v>8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44066</v>
      </c>
      <c r="C8" s="23">
        <f>B8+1</f>
        <v>44067</v>
      </c>
      <c r="D8" s="23">
        <f t="shared" ref="D8:AF8" si="0">C8+1</f>
        <v>44068</v>
      </c>
      <c r="E8" s="23">
        <f t="shared" si="0"/>
        <v>44069</v>
      </c>
      <c r="F8" s="23">
        <f t="shared" si="0"/>
        <v>44070</v>
      </c>
      <c r="G8" s="23">
        <f t="shared" si="0"/>
        <v>44071</v>
      </c>
      <c r="H8" s="23">
        <f t="shared" si="0"/>
        <v>44072</v>
      </c>
      <c r="I8" s="23">
        <f t="shared" si="0"/>
        <v>44073</v>
      </c>
      <c r="J8" s="23">
        <f t="shared" si="0"/>
        <v>44074</v>
      </c>
      <c r="K8" s="23">
        <f t="shared" si="0"/>
        <v>44075</v>
      </c>
      <c r="L8" s="23">
        <f t="shared" si="0"/>
        <v>44076</v>
      </c>
      <c r="M8" s="23">
        <f t="shared" si="0"/>
        <v>44077</v>
      </c>
      <c r="N8" s="23">
        <f t="shared" si="0"/>
        <v>44078</v>
      </c>
      <c r="O8" s="23">
        <f t="shared" si="0"/>
        <v>44079</v>
      </c>
      <c r="P8" s="23">
        <f t="shared" si="0"/>
        <v>44080</v>
      </c>
      <c r="Q8" s="23">
        <f t="shared" si="0"/>
        <v>44081</v>
      </c>
      <c r="R8" s="23">
        <f t="shared" si="0"/>
        <v>44082</v>
      </c>
      <c r="S8" s="23">
        <f t="shared" si="0"/>
        <v>44083</v>
      </c>
      <c r="T8" s="23">
        <f t="shared" si="0"/>
        <v>44084</v>
      </c>
      <c r="U8" s="23">
        <f t="shared" si="0"/>
        <v>44085</v>
      </c>
      <c r="V8" s="23">
        <f t="shared" si="0"/>
        <v>44086</v>
      </c>
      <c r="W8" s="23">
        <f t="shared" si="0"/>
        <v>44087</v>
      </c>
      <c r="X8" s="23">
        <f t="shared" si="0"/>
        <v>44088</v>
      </c>
      <c r="Y8" s="23">
        <f t="shared" si="0"/>
        <v>44089</v>
      </c>
      <c r="Z8" s="23">
        <f t="shared" si="0"/>
        <v>44090</v>
      </c>
      <c r="AA8" s="23">
        <f t="shared" si="0"/>
        <v>44091</v>
      </c>
      <c r="AB8" s="23">
        <f t="shared" si="0"/>
        <v>44092</v>
      </c>
      <c r="AC8" s="23">
        <f t="shared" si="0"/>
        <v>44093</v>
      </c>
      <c r="AD8" s="23">
        <f t="shared" si="0"/>
        <v>44094</v>
      </c>
      <c r="AE8" s="23">
        <f t="shared" si="0"/>
        <v>44095</v>
      </c>
      <c r="AF8" s="23">
        <f t="shared" si="0"/>
        <v>44096</v>
      </c>
    </row>
    <row r="9" spans="1:32" s="6" customFormat="1" x14ac:dyDescent="0.35">
      <c r="A9" s="54"/>
      <c r="B9" s="24">
        <f>B8</f>
        <v>44066</v>
      </c>
      <c r="C9" s="24">
        <f t="shared" ref="C9:AB9" si="1">C8</f>
        <v>44067</v>
      </c>
      <c r="D9" s="24">
        <f t="shared" si="1"/>
        <v>44068</v>
      </c>
      <c r="E9" s="24">
        <f t="shared" si="1"/>
        <v>44069</v>
      </c>
      <c r="F9" s="24">
        <f t="shared" si="1"/>
        <v>44070</v>
      </c>
      <c r="G9" s="24">
        <f t="shared" si="1"/>
        <v>44071</v>
      </c>
      <c r="H9" s="24">
        <f t="shared" si="1"/>
        <v>44072</v>
      </c>
      <c r="I9" s="24">
        <f t="shared" si="1"/>
        <v>44073</v>
      </c>
      <c r="J9" s="24">
        <f t="shared" si="1"/>
        <v>44074</v>
      </c>
      <c r="K9" s="24">
        <f t="shared" si="1"/>
        <v>44075</v>
      </c>
      <c r="L9" s="24">
        <f t="shared" si="1"/>
        <v>44076</v>
      </c>
      <c r="M9" s="24">
        <f t="shared" si="1"/>
        <v>44077</v>
      </c>
      <c r="N9" s="24">
        <f t="shared" si="1"/>
        <v>44078</v>
      </c>
      <c r="O9" s="24">
        <f t="shared" si="1"/>
        <v>44079</v>
      </c>
      <c r="P9" s="24">
        <f t="shared" si="1"/>
        <v>44080</v>
      </c>
      <c r="Q9" s="24">
        <f t="shared" si="1"/>
        <v>44081</v>
      </c>
      <c r="R9" s="24">
        <f t="shared" si="1"/>
        <v>44082</v>
      </c>
      <c r="S9" s="24">
        <f t="shared" si="1"/>
        <v>44083</v>
      </c>
      <c r="T9" s="24">
        <f t="shared" si="1"/>
        <v>44084</v>
      </c>
      <c r="U9" s="24">
        <f t="shared" si="1"/>
        <v>44085</v>
      </c>
      <c r="V9" s="24">
        <f t="shared" si="1"/>
        <v>44086</v>
      </c>
      <c r="W9" s="24">
        <f t="shared" si="1"/>
        <v>44087</v>
      </c>
      <c r="X9" s="24">
        <f t="shared" si="1"/>
        <v>44088</v>
      </c>
      <c r="Y9" s="24">
        <f t="shared" si="1"/>
        <v>44089</v>
      </c>
      <c r="Z9" s="24">
        <f t="shared" si="1"/>
        <v>44090</v>
      </c>
      <c r="AA9" s="24">
        <f t="shared" si="1"/>
        <v>44091</v>
      </c>
      <c r="AB9" s="24">
        <f t="shared" si="1"/>
        <v>44092</v>
      </c>
      <c r="AC9" s="24">
        <f>IF(DAY(AC8)&gt;22,"",AC8)</f>
        <v>44093</v>
      </c>
      <c r="AD9" s="24">
        <f t="shared" ref="AD9:AF9" si="2">IF(DAY(AD8)&gt;22,"",AD8)</f>
        <v>44094</v>
      </c>
      <c r="AE9" s="24">
        <f t="shared" si="2"/>
        <v>44095</v>
      </c>
      <c r="AF9" s="24">
        <f t="shared" si="2"/>
        <v>44096</v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>sem.</v>
      </c>
      <c r="F10" s="26">
        <f t="shared" si="3"/>
        <v>35</v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6" t="str">
        <f t="shared" si="3"/>
        <v>sem.</v>
      </c>
      <c r="M10" s="26">
        <f t="shared" si="3"/>
        <v>36</v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>sem.</v>
      </c>
      <c r="T10" s="26">
        <f t="shared" si="3"/>
        <v>37</v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/>
      </c>
      <c r="Z10" s="26" t="str">
        <f t="shared" si="3"/>
        <v>sem.</v>
      </c>
      <c r="AA10" s="26">
        <f t="shared" si="3"/>
        <v>38</v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/>
      <c r="C15" s="12" t="s">
        <v>4</v>
      </c>
      <c r="D15" s="12"/>
      <c r="E15" s="12"/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/>
      <c r="W15" s="12"/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 t="s">
        <v>4</v>
      </c>
      <c r="D16" s="12"/>
      <c r="E16" s="12"/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/>
      <c r="W16" s="12"/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 t="s">
        <v>43</v>
      </c>
      <c r="K18" s="22" t="s">
        <v>43</v>
      </c>
      <c r="L18" s="22" t="s">
        <v>43</v>
      </c>
      <c r="M18" s="19" t="s">
        <v>11</v>
      </c>
      <c r="N18" s="19" t="s">
        <v>43</v>
      </c>
      <c r="O18" s="19"/>
      <c r="P18" s="19"/>
      <c r="Q18" s="19" t="s">
        <v>43</v>
      </c>
      <c r="R18" s="19" t="s">
        <v>43</v>
      </c>
      <c r="S18" s="19" t="s">
        <v>43</v>
      </c>
      <c r="T18" s="19" t="s">
        <v>43</v>
      </c>
      <c r="U18" s="19" t="s">
        <v>43</v>
      </c>
      <c r="V18" s="19"/>
      <c r="W18" s="12"/>
      <c r="X18" s="19" t="s">
        <v>43</v>
      </c>
      <c r="Y18" s="19" t="s">
        <v>43</v>
      </c>
      <c r="Z18" s="19" t="s">
        <v>43</v>
      </c>
      <c r="AA18" s="19" t="s">
        <v>43</v>
      </c>
      <c r="AB18" s="19" t="s">
        <v>43</v>
      </c>
      <c r="AC18" s="12"/>
      <c r="AD18" s="12"/>
      <c r="AE18" s="12" t="s">
        <v>43</v>
      </c>
      <c r="AF18" s="12" t="s">
        <v>43</v>
      </c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 t="s">
        <v>43</v>
      </c>
      <c r="K19" s="22" t="s">
        <v>43</v>
      </c>
      <c r="L19" s="22" t="s">
        <v>43</v>
      </c>
      <c r="M19" s="19" t="s">
        <v>11</v>
      </c>
      <c r="N19" s="19" t="s">
        <v>43</v>
      </c>
      <c r="O19" s="19"/>
      <c r="P19" s="19"/>
      <c r="Q19" s="19" t="s">
        <v>43</v>
      </c>
      <c r="R19" s="19" t="s">
        <v>43</v>
      </c>
      <c r="S19" s="19" t="s">
        <v>43</v>
      </c>
      <c r="T19" s="19" t="s">
        <v>43</v>
      </c>
      <c r="U19" s="19" t="s">
        <v>43</v>
      </c>
      <c r="V19" s="19"/>
      <c r="W19" s="12"/>
      <c r="X19" s="19" t="s">
        <v>43</v>
      </c>
      <c r="Y19" s="19" t="s">
        <v>43</v>
      </c>
      <c r="Z19" s="19" t="s">
        <v>43</v>
      </c>
      <c r="AA19" s="19" t="s">
        <v>43</v>
      </c>
      <c r="AB19" s="19" t="s">
        <v>43</v>
      </c>
      <c r="AC19" s="12"/>
      <c r="AD19" s="12"/>
      <c r="AE19" s="12" t="s">
        <v>43</v>
      </c>
      <c r="AF19" s="12" t="s">
        <v>43</v>
      </c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 t="s">
        <v>11</v>
      </c>
      <c r="AC21" s="12"/>
      <c r="AD21" s="12"/>
      <c r="AE21" s="12" t="s">
        <v>11</v>
      </c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/>
      <c r="Z22" s="19"/>
      <c r="AA22" s="19"/>
      <c r="AB22" s="19" t="s">
        <v>11</v>
      </c>
      <c r="AC22" s="12"/>
      <c r="AD22" s="12"/>
      <c r="AE22" s="12" t="s">
        <v>11</v>
      </c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 t="s">
        <v>4</v>
      </c>
      <c r="D24" s="12" t="s">
        <v>4</v>
      </c>
      <c r="E24" s="12" t="s">
        <v>4</v>
      </c>
      <c r="F24" s="19" t="s">
        <v>4</v>
      </c>
      <c r="G24" s="19" t="s">
        <v>4</v>
      </c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 t="s">
        <v>4</v>
      </c>
      <c r="D25" s="12" t="s">
        <v>4</v>
      </c>
      <c r="E25" s="12" t="s">
        <v>4</v>
      </c>
      <c r="F25" s="19" t="s">
        <v>4</v>
      </c>
      <c r="G25" s="19" t="s">
        <v>4</v>
      </c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 t="s">
        <v>11</v>
      </c>
      <c r="D27" s="19" t="s">
        <v>11</v>
      </c>
      <c r="E27" s="19" t="s">
        <v>11</v>
      </c>
      <c r="F27" s="19" t="s">
        <v>11</v>
      </c>
      <c r="G27" s="19" t="s">
        <v>11</v>
      </c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/>
      <c r="AB27" s="19"/>
      <c r="AC27" s="12"/>
      <c r="AD27" s="12"/>
      <c r="AE27" s="19" t="s">
        <v>4</v>
      </c>
      <c r="AF27" s="12"/>
    </row>
    <row r="28" spans="1:32" ht="15" thickBot="1" x14ac:dyDescent="0.4">
      <c r="A28" s="8" t="s">
        <v>15</v>
      </c>
      <c r="B28" s="12"/>
      <c r="C28" s="19" t="s">
        <v>11</v>
      </c>
      <c r="D28" s="19" t="s">
        <v>11</v>
      </c>
      <c r="E28" s="19" t="s">
        <v>11</v>
      </c>
      <c r="F28" s="19" t="s">
        <v>11</v>
      </c>
      <c r="G28" s="19" t="s">
        <v>11</v>
      </c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/>
      <c r="AB28" s="19"/>
      <c r="AC28" s="12"/>
      <c r="AD28" s="12"/>
      <c r="AE28" s="19" t="s">
        <v>4</v>
      </c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/>
      <c r="J33" s="12"/>
      <c r="K33" s="12"/>
      <c r="L33" s="12"/>
      <c r="M33" s="19"/>
      <c r="N33" s="19"/>
      <c r="O33" s="12"/>
      <c r="P33" s="12"/>
      <c r="Q33" s="12"/>
      <c r="R33" s="12"/>
      <c r="S33" s="12"/>
      <c r="T33" s="19"/>
      <c r="U33" s="19" t="s">
        <v>4</v>
      </c>
      <c r="V33" s="12"/>
      <c r="W33" s="12"/>
      <c r="X33" s="12"/>
      <c r="Y33" s="12"/>
      <c r="Z33" s="12"/>
      <c r="AA33" s="19"/>
      <c r="AB33" s="19"/>
      <c r="AC33" s="12"/>
      <c r="AD33" s="12"/>
      <c r="AE33" s="12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/>
      <c r="J34" s="12"/>
      <c r="K34" s="12"/>
      <c r="L34" s="12"/>
      <c r="M34" s="19"/>
      <c r="N34" s="19"/>
      <c r="O34" s="12"/>
      <c r="P34" s="12"/>
      <c r="Q34" s="12"/>
      <c r="R34" s="12"/>
      <c r="S34" s="12"/>
      <c r="T34" s="19"/>
      <c r="U34" s="19" t="s">
        <v>4</v>
      </c>
      <c r="V34" s="12"/>
      <c r="W34" s="12"/>
      <c r="X34" s="12"/>
      <c r="Y34" s="12"/>
      <c r="Z34" s="12"/>
      <c r="AA34" s="19"/>
      <c r="AB34" s="19"/>
      <c r="AC34" s="12"/>
      <c r="AD34" s="12"/>
      <c r="AE34" s="12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/>
      <c r="C36" s="12"/>
      <c r="D36" s="12"/>
      <c r="E36" s="12"/>
      <c r="F36" s="19"/>
      <c r="G36" s="19"/>
      <c r="H36" s="12"/>
      <c r="I36" s="12"/>
      <c r="J36" s="12"/>
      <c r="K36" s="12"/>
      <c r="L36" s="12"/>
      <c r="M36" s="19"/>
      <c r="N36" s="19"/>
      <c r="O36" s="19"/>
      <c r="P36" s="19"/>
      <c r="Q36" s="19"/>
      <c r="R36" s="19"/>
      <c r="S36" s="19"/>
      <c r="T36" s="19"/>
      <c r="U36" s="19"/>
      <c r="V36" s="12"/>
      <c r="W36" s="12"/>
      <c r="X36" s="19"/>
      <c r="Y36" s="19"/>
      <c r="Z36" s="19"/>
      <c r="AA36" s="19"/>
      <c r="AB36" s="19"/>
      <c r="AC36" s="12"/>
      <c r="AD36" s="12"/>
      <c r="AE36" s="12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/>
      <c r="G37" s="19"/>
      <c r="H37" s="12"/>
      <c r="I37" s="12"/>
      <c r="J37" s="12"/>
      <c r="K37" s="12"/>
      <c r="L37" s="12"/>
      <c r="M37" s="19"/>
      <c r="N37" s="19"/>
      <c r="O37" s="19"/>
      <c r="P37" s="19"/>
      <c r="Q37" s="19"/>
      <c r="R37" s="19"/>
      <c r="S37" s="19"/>
      <c r="T37" s="19"/>
      <c r="U37" s="19"/>
      <c r="V37" s="12"/>
      <c r="W37" s="12"/>
      <c r="X37" s="19"/>
      <c r="Y37" s="19"/>
      <c r="Z37" s="19"/>
      <c r="AA37" s="19"/>
      <c r="AB37" s="19"/>
      <c r="AC37" s="12"/>
      <c r="AD37" s="12"/>
      <c r="AE37" s="12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 t="s">
        <v>4</v>
      </c>
      <c r="AA39" s="19"/>
      <c r="AB39" s="19"/>
      <c r="AC39" s="19"/>
      <c r="AD39" s="19"/>
      <c r="AE39" s="19"/>
      <c r="AF39" s="12"/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/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 t="s">
        <v>11</v>
      </c>
      <c r="D42" s="12" t="s">
        <v>11</v>
      </c>
      <c r="E42" s="12" t="s">
        <v>11</v>
      </c>
      <c r="F42" s="19" t="s">
        <v>11</v>
      </c>
      <c r="G42" s="19" t="s">
        <v>11</v>
      </c>
      <c r="H42" s="12"/>
      <c r="I42" s="12"/>
      <c r="J42" s="12" t="s">
        <v>11</v>
      </c>
      <c r="K42" s="12" t="s">
        <v>11</v>
      </c>
      <c r="L42" s="12" t="s">
        <v>11</v>
      </c>
      <c r="M42" s="19" t="s">
        <v>11</v>
      </c>
      <c r="N42" s="19" t="s">
        <v>11</v>
      </c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 t="s">
        <v>11</v>
      </c>
      <c r="D43" s="12" t="s">
        <v>11</v>
      </c>
      <c r="E43" s="12" t="s">
        <v>11</v>
      </c>
      <c r="F43" s="20" t="s">
        <v>11</v>
      </c>
      <c r="G43" s="20" t="s">
        <v>11</v>
      </c>
      <c r="H43" s="12"/>
      <c r="I43" s="12"/>
      <c r="J43" s="12" t="s">
        <v>11</v>
      </c>
      <c r="K43" s="12" t="s">
        <v>11</v>
      </c>
      <c r="L43" s="12" t="s">
        <v>11</v>
      </c>
      <c r="M43" s="20" t="s">
        <v>11</v>
      </c>
      <c r="N43" s="20" t="s">
        <v>11</v>
      </c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/>
      <c r="AB43" s="20"/>
      <c r="AC43" s="17"/>
      <c r="AD43" s="17"/>
      <c r="AE43" s="20"/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39" priority="5">
      <formula>YEAR(B$8)&lt;&gt;$A$4</formula>
    </cfRule>
    <cfRule type="expression" dxfId="38" priority="6">
      <formula>COUNTIF(_JF,B$8)</formula>
    </cfRule>
    <cfRule type="expression" dxfId="37" priority="7">
      <formula>WEEKDAY(B$8,2)&gt;5</formula>
    </cfRule>
  </conditionalFormatting>
  <conditionalFormatting sqref="B10:AF49">
    <cfRule type="expression" dxfId="36" priority="4">
      <formula>WEEKDAY(B$8,2)=7</formula>
    </cfRule>
  </conditionalFormatting>
  <conditionalFormatting sqref="B5:AF5">
    <cfRule type="expression" dxfId="35" priority="3">
      <formula>SUMPRODUCT((deA&lt;=B$9)*(aA&gt;B$9))&gt;0</formula>
    </cfRule>
  </conditionalFormatting>
  <conditionalFormatting sqref="B6:AF6">
    <cfRule type="expression" dxfId="34" priority="2">
      <formula>SUMPRODUCT((deB&lt;=B$9)*(aB&gt;B$9))&gt;0</formula>
    </cfRule>
  </conditionalFormatting>
  <conditionalFormatting sqref="B7:AF7">
    <cfRule type="expression" dxfId="33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sept au 22 oct</v>
      </c>
    </row>
    <row r="4" spans="1:32" x14ac:dyDescent="0.35">
      <c r="A4" s="11">
        <f>Calendrier!A1</f>
        <v>2020</v>
      </c>
      <c r="B4" s="11">
        <v>9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44097</v>
      </c>
      <c r="C8" s="23">
        <f>B8+1</f>
        <v>44098</v>
      </c>
      <c r="D8" s="23">
        <f t="shared" ref="D8:AF8" si="0">C8+1</f>
        <v>44099</v>
      </c>
      <c r="E8" s="23">
        <f t="shared" si="0"/>
        <v>44100</v>
      </c>
      <c r="F8" s="23">
        <f t="shared" si="0"/>
        <v>44101</v>
      </c>
      <c r="G8" s="23">
        <f t="shared" si="0"/>
        <v>44102</v>
      </c>
      <c r="H8" s="23">
        <f t="shared" si="0"/>
        <v>44103</v>
      </c>
      <c r="I8" s="23">
        <f t="shared" si="0"/>
        <v>44104</v>
      </c>
      <c r="J8" s="23">
        <f t="shared" si="0"/>
        <v>44105</v>
      </c>
      <c r="K8" s="23">
        <f t="shared" si="0"/>
        <v>44106</v>
      </c>
      <c r="L8" s="23">
        <f t="shared" si="0"/>
        <v>44107</v>
      </c>
      <c r="M8" s="23">
        <f t="shared" si="0"/>
        <v>44108</v>
      </c>
      <c r="N8" s="23">
        <f t="shared" si="0"/>
        <v>44109</v>
      </c>
      <c r="O8" s="23">
        <f t="shared" si="0"/>
        <v>44110</v>
      </c>
      <c r="P8" s="23">
        <f t="shared" si="0"/>
        <v>44111</v>
      </c>
      <c r="Q8" s="23">
        <f t="shared" si="0"/>
        <v>44112</v>
      </c>
      <c r="R8" s="23">
        <f t="shared" si="0"/>
        <v>44113</v>
      </c>
      <c r="S8" s="23">
        <f t="shared" si="0"/>
        <v>44114</v>
      </c>
      <c r="T8" s="23">
        <f t="shared" si="0"/>
        <v>44115</v>
      </c>
      <c r="U8" s="23">
        <f t="shared" si="0"/>
        <v>44116</v>
      </c>
      <c r="V8" s="23">
        <f t="shared" si="0"/>
        <v>44117</v>
      </c>
      <c r="W8" s="23">
        <f t="shared" si="0"/>
        <v>44118</v>
      </c>
      <c r="X8" s="23">
        <f t="shared" si="0"/>
        <v>44119</v>
      </c>
      <c r="Y8" s="23">
        <f t="shared" si="0"/>
        <v>44120</v>
      </c>
      <c r="Z8" s="23">
        <f t="shared" si="0"/>
        <v>44121</v>
      </c>
      <c r="AA8" s="23">
        <f t="shared" si="0"/>
        <v>44122</v>
      </c>
      <c r="AB8" s="23">
        <f t="shared" si="0"/>
        <v>44123</v>
      </c>
      <c r="AC8" s="23">
        <f t="shared" si="0"/>
        <v>44124</v>
      </c>
      <c r="AD8" s="23">
        <f t="shared" si="0"/>
        <v>44125</v>
      </c>
      <c r="AE8" s="23">
        <f t="shared" si="0"/>
        <v>44126</v>
      </c>
      <c r="AF8" s="23">
        <f t="shared" si="0"/>
        <v>44127</v>
      </c>
    </row>
    <row r="9" spans="1:32" s="6" customFormat="1" x14ac:dyDescent="0.35">
      <c r="A9" s="54"/>
      <c r="B9" s="24">
        <f>B8</f>
        <v>44097</v>
      </c>
      <c r="C9" s="24">
        <f t="shared" ref="C9:AB9" si="1">C8</f>
        <v>44098</v>
      </c>
      <c r="D9" s="24">
        <f t="shared" si="1"/>
        <v>44099</v>
      </c>
      <c r="E9" s="24">
        <f t="shared" si="1"/>
        <v>44100</v>
      </c>
      <c r="F9" s="24">
        <f t="shared" si="1"/>
        <v>44101</v>
      </c>
      <c r="G9" s="24">
        <f t="shared" si="1"/>
        <v>44102</v>
      </c>
      <c r="H9" s="24">
        <f t="shared" si="1"/>
        <v>44103</v>
      </c>
      <c r="I9" s="24">
        <f t="shared" si="1"/>
        <v>44104</v>
      </c>
      <c r="J9" s="24">
        <f t="shared" si="1"/>
        <v>44105</v>
      </c>
      <c r="K9" s="24">
        <f t="shared" si="1"/>
        <v>44106</v>
      </c>
      <c r="L9" s="24">
        <f t="shared" si="1"/>
        <v>44107</v>
      </c>
      <c r="M9" s="24">
        <f t="shared" si="1"/>
        <v>44108</v>
      </c>
      <c r="N9" s="24">
        <f t="shared" si="1"/>
        <v>44109</v>
      </c>
      <c r="O9" s="24">
        <f t="shared" si="1"/>
        <v>44110</v>
      </c>
      <c r="P9" s="24">
        <f t="shared" si="1"/>
        <v>44111</v>
      </c>
      <c r="Q9" s="24">
        <f t="shared" si="1"/>
        <v>44112</v>
      </c>
      <c r="R9" s="24">
        <f t="shared" si="1"/>
        <v>44113</v>
      </c>
      <c r="S9" s="24">
        <f t="shared" si="1"/>
        <v>44114</v>
      </c>
      <c r="T9" s="24">
        <f t="shared" si="1"/>
        <v>44115</v>
      </c>
      <c r="U9" s="24">
        <f t="shared" si="1"/>
        <v>44116</v>
      </c>
      <c r="V9" s="24">
        <f t="shared" si="1"/>
        <v>44117</v>
      </c>
      <c r="W9" s="24">
        <f t="shared" si="1"/>
        <v>44118</v>
      </c>
      <c r="X9" s="24">
        <f t="shared" si="1"/>
        <v>44119</v>
      </c>
      <c r="Y9" s="24">
        <f t="shared" si="1"/>
        <v>44120</v>
      </c>
      <c r="Z9" s="24">
        <f t="shared" si="1"/>
        <v>44121</v>
      </c>
      <c r="AA9" s="24">
        <f t="shared" si="1"/>
        <v>44122</v>
      </c>
      <c r="AB9" s="24">
        <f t="shared" si="1"/>
        <v>44123</v>
      </c>
      <c r="AC9" s="24">
        <f>IF(DAY(AC8)&gt;22,"",AC8)</f>
        <v>44124</v>
      </c>
      <c r="AD9" s="24">
        <f t="shared" ref="AD9:AF9" si="2">IF(DAY(AD8)&gt;22,"",AD8)</f>
        <v>44125</v>
      </c>
      <c r="AE9" s="24">
        <f t="shared" si="2"/>
        <v>44126</v>
      </c>
      <c r="AF9" s="24" t="str">
        <f t="shared" si="2"/>
        <v/>
      </c>
    </row>
    <row r="10" spans="1:32" s="5" customFormat="1" ht="15" thickBot="1" x14ac:dyDescent="0.4">
      <c r="A10" s="55"/>
      <c r="B10" s="25" t="str">
        <f>IF(WEEKDAY(B8,2)=4,_xlfn.ISOWEEKNUM(B8),IF(WEEKDAY(B8,2)=3,"sem.",""))</f>
        <v>sem.</v>
      </c>
      <c r="C10" s="26">
        <f t="shared" ref="C10:AF10" si="3">IF(WEEKDAY(C8,2)=4,_xlfn.ISOWEEKNUM(C8),IF(WEEKDAY(C8,2)=3,"sem.",""))</f>
        <v>39</v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>sem.</v>
      </c>
      <c r="J10" s="26">
        <f t="shared" si="3"/>
        <v>40</v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>sem.</v>
      </c>
      <c r="Q10" s="26">
        <f t="shared" si="3"/>
        <v>41</v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>sem.</v>
      </c>
      <c r="X10" s="26">
        <f t="shared" si="3"/>
        <v>42</v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>sem.</v>
      </c>
      <c r="AE10" s="26">
        <f t="shared" si="3"/>
        <v>43</v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/>
      <c r="C15" s="12"/>
      <c r="D15" s="12"/>
      <c r="E15" s="12"/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/>
      <c r="W15" s="12"/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/>
      <c r="D16" s="12"/>
      <c r="E16" s="12"/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/>
      <c r="W16" s="12"/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 t="s">
        <v>43</v>
      </c>
      <c r="C18" s="12" t="s">
        <v>43</v>
      </c>
      <c r="D18" s="12" t="s">
        <v>43</v>
      </c>
      <c r="E18" s="12"/>
      <c r="F18" s="19"/>
      <c r="G18" s="19"/>
      <c r="H18" s="22"/>
      <c r="I18" s="22"/>
      <c r="J18" s="22"/>
      <c r="K18" s="22"/>
      <c r="L18" s="22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2"/>
      <c r="X18" s="19"/>
      <c r="Y18" s="19"/>
      <c r="Z18" s="19"/>
      <c r="AA18" s="19"/>
      <c r="AB18" s="19"/>
      <c r="AC18" s="12"/>
      <c r="AD18" s="12"/>
      <c r="AE18" s="12"/>
      <c r="AF18" s="12"/>
    </row>
    <row r="19" spans="1:32" ht="15" thickBot="1" x14ac:dyDescent="0.4">
      <c r="A19" s="8" t="s">
        <v>15</v>
      </c>
      <c r="B19" s="12" t="s">
        <v>43</v>
      </c>
      <c r="C19" s="12" t="s">
        <v>43</v>
      </c>
      <c r="D19" s="12" t="s">
        <v>43</v>
      </c>
      <c r="E19" s="12"/>
      <c r="F19" s="19"/>
      <c r="G19" s="19"/>
      <c r="H19" s="22"/>
      <c r="I19" s="22"/>
      <c r="J19" s="22"/>
      <c r="K19" s="22"/>
      <c r="L19" s="22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2"/>
      <c r="X19" s="19"/>
      <c r="Y19" s="19"/>
      <c r="Z19" s="19"/>
      <c r="AA19" s="19"/>
      <c r="AB19" s="19"/>
      <c r="AC19" s="12"/>
      <c r="AD19" s="12"/>
      <c r="AE19" s="12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/>
      <c r="AC21" s="12"/>
      <c r="AD21" s="12"/>
      <c r="AE21" s="12"/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/>
      <c r="M22" s="19"/>
      <c r="N22" s="19"/>
      <c r="O22" s="12"/>
      <c r="P22" s="12"/>
      <c r="Q22" s="12"/>
      <c r="R22" s="12" t="s">
        <v>4</v>
      </c>
      <c r="S22" s="12"/>
      <c r="T22" s="19"/>
      <c r="U22" s="19"/>
      <c r="V22" s="12"/>
      <c r="W22" s="12"/>
      <c r="X22" s="19"/>
      <c r="Y22" s="19"/>
      <c r="Z22" s="19"/>
      <c r="AA22" s="19"/>
      <c r="AB22" s="19"/>
      <c r="AC22" s="12"/>
      <c r="AD22" s="12"/>
      <c r="AE22" s="12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 t="s">
        <v>4</v>
      </c>
      <c r="H24" s="12"/>
      <c r="I24" s="12"/>
      <c r="J24" s="19"/>
      <c r="K24" s="19"/>
      <c r="L24" s="19"/>
      <c r="M24" s="19"/>
      <c r="N24" s="19" t="s">
        <v>4</v>
      </c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 t="s">
        <v>44</v>
      </c>
      <c r="J33" s="12" t="s">
        <v>44</v>
      </c>
      <c r="K33" s="12" t="s">
        <v>44</v>
      </c>
      <c r="L33" s="12"/>
      <c r="M33" s="19"/>
      <c r="N33" s="19" t="s">
        <v>44</v>
      </c>
      <c r="O33" s="12" t="s">
        <v>44</v>
      </c>
      <c r="P33" s="12" t="s">
        <v>44</v>
      </c>
      <c r="Q33" s="12" t="s">
        <v>44</v>
      </c>
      <c r="R33" s="12" t="s">
        <v>44</v>
      </c>
      <c r="S33" s="12"/>
      <c r="T33" s="19"/>
      <c r="U33" s="19"/>
      <c r="V33" s="12"/>
      <c r="W33" s="12"/>
      <c r="X33" s="12"/>
      <c r="Y33" s="12"/>
      <c r="Z33" s="12"/>
      <c r="AA33" s="19"/>
      <c r="AB33" s="19"/>
      <c r="AC33" s="12"/>
      <c r="AD33" s="12"/>
      <c r="AE33" s="12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 t="s">
        <v>44</v>
      </c>
      <c r="J34" s="12" t="s">
        <v>44</v>
      </c>
      <c r="K34" s="12" t="s">
        <v>44</v>
      </c>
      <c r="L34" s="12"/>
      <c r="M34" s="19"/>
      <c r="N34" s="19" t="s">
        <v>44</v>
      </c>
      <c r="O34" s="12" t="s">
        <v>44</v>
      </c>
      <c r="P34" s="12" t="s">
        <v>44</v>
      </c>
      <c r="Q34" s="12" t="s">
        <v>44</v>
      </c>
      <c r="R34" s="12" t="s">
        <v>44</v>
      </c>
      <c r="S34" s="12"/>
      <c r="T34" s="19"/>
      <c r="U34" s="19"/>
      <c r="V34" s="12"/>
      <c r="W34" s="12"/>
      <c r="X34" s="12"/>
      <c r="Y34" s="12"/>
      <c r="Z34" s="12"/>
      <c r="AA34" s="19"/>
      <c r="AB34" s="19"/>
      <c r="AC34" s="12"/>
      <c r="AD34" s="12"/>
      <c r="AE34" s="12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/>
      <c r="C36" s="12"/>
      <c r="D36" s="12"/>
      <c r="E36" s="12"/>
      <c r="F36" s="19"/>
      <c r="G36" s="19"/>
      <c r="H36" s="12"/>
      <c r="I36" s="12"/>
      <c r="J36" s="12"/>
      <c r="K36" s="12" t="s">
        <v>46</v>
      </c>
      <c r="L36" s="12"/>
      <c r="M36" s="19"/>
      <c r="N36" s="19"/>
      <c r="O36" s="19"/>
      <c r="P36" s="19"/>
      <c r="Q36" s="19"/>
      <c r="R36" s="19" t="s">
        <v>4</v>
      </c>
      <c r="S36" s="19"/>
      <c r="T36" s="19"/>
      <c r="U36" s="19"/>
      <c r="V36" s="12"/>
      <c r="W36" s="12"/>
      <c r="X36" s="19"/>
      <c r="Y36" s="19" t="s">
        <v>46</v>
      </c>
      <c r="Z36" s="19"/>
      <c r="AA36" s="19"/>
      <c r="AB36" s="19"/>
      <c r="AC36" s="12"/>
      <c r="AD36" s="12"/>
      <c r="AE36" s="12"/>
      <c r="AF36" s="12" t="s">
        <v>4</v>
      </c>
    </row>
    <row r="37" spans="1:32" ht="15" thickBot="1" x14ac:dyDescent="0.4">
      <c r="A37" s="8" t="s">
        <v>15</v>
      </c>
      <c r="B37" s="12"/>
      <c r="C37" s="12"/>
      <c r="D37" s="12"/>
      <c r="E37" s="12"/>
      <c r="F37" s="19"/>
      <c r="G37" s="19"/>
      <c r="H37" s="12"/>
      <c r="I37" s="12"/>
      <c r="J37" s="12"/>
      <c r="K37" s="12" t="s">
        <v>46</v>
      </c>
      <c r="L37" s="12"/>
      <c r="M37" s="19"/>
      <c r="N37" s="19"/>
      <c r="O37" s="19"/>
      <c r="P37" s="19"/>
      <c r="Q37" s="19"/>
      <c r="R37" s="19" t="s">
        <v>4</v>
      </c>
      <c r="S37" s="19"/>
      <c r="T37" s="19"/>
      <c r="U37" s="19"/>
      <c r="V37" s="12"/>
      <c r="W37" s="12"/>
      <c r="X37" s="19"/>
      <c r="Y37" s="19" t="s">
        <v>46</v>
      </c>
      <c r="Z37" s="19"/>
      <c r="AA37" s="19"/>
      <c r="AB37" s="19"/>
      <c r="AC37" s="12"/>
      <c r="AD37" s="12"/>
      <c r="AE37" s="12"/>
      <c r="AF37" s="12" t="s">
        <v>4</v>
      </c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/>
      <c r="AA39" s="19"/>
      <c r="AB39" s="19" t="s">
        <v>4</v>
      </c>
      <c r="AC39" s="19" t="s">
        <v>11</v>
      </c>
      <c r="AD39" s="19" t="s">
        <v>11</v>
      </c>
      <c r="AE39" s="19" t="s">
        <v>11</v>
      </c>
      <c r="AF39" s="12" t="s">
        <v>11</v>
      </c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 t="s">
        <v>4</v>
      </c>
      <c r="AC40" s="19" t="s">
        <v>11</v>
      </c>
      <c r="AD40" s="19" t="s">
        <v>11</v>
      </c>
      <c r="AE40" s="19" t="s">
        <v>11</v>
      </c>
      <c r="AF40" s="12" t="s">
        <v>11</v>
      </c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/>
      <c r="AB43" s="20"/>
      <c r="AC43" s="17"/>
      <c r="AD43" s="17"/>
      <c r="AE43" s="20"/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32" priority="5">
      <formula>YEAR(B$8)&lt;&gt;$A$4</formula>
    </cfRule>
    <cfRule type="expression" dxfId="31" priority="6">
      <formula>COUNTIF(_JF,B$8)</formula>
    </cfRule>
    <cfRule type="expression" dxfId="30" priority="7">
      <formula>WEEKDAY(B$8,2)&gt;5</formula>
    </cfRule>
  </conditionalFormatting>
  <conditionalFormatting sqref="B10:AF49">
    <cfRule type="expression" dxfId="29" priority="4">
      <formula>WEEKDAY(B$8,2)=7</formula>
    </cfRule>
  </conditionalFormatting>
  <conditionalFormatting sqref="B5:AF5">
    <cfRule type="expression" dxfId="28" priority="3">
      <formula>SUMPRODUCT((deA&lt;=B$9)*(aA&gt;B$9))&gt;0</formula>
    </cfRule>
  </conditionalFormatting>
  <conditionalFormatting sqref="B6:AF6">
    <cfRule type="expression" dxfId="27" priority="2">
      <formula>SUMPRODUCT((deB&lt;=B$9)*(aB&gt;B$9))&gt;0</formula>
    </cfRule>
  </conditionalFormatting>
  <conditionalFormatting sqref="B7:AF7">
    <cfRule type="expression" dxfId="26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49"/>
  <sheetViews>
    <sheetView tabSelected="1"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oct au 22 nov</v>
      </c>
    </row>
    <row r="4" spans="1:32" x14ac:dyDescent="0.35">
      <c r="A4" s="11">
        <f>Calendrier!A1</f>
        <v>2020</v>
      </c>
      <c r="B4" s="11">
        <v>10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44127</v>
      </c>
      <c r="C8" s="23">
        <f>B8+1</f>
        <v>44128</v>
      </c>
      <c r="D8" s="23">
        <f t="shared" ref="D8:AF8" si="0">C8+1</f>
        <v>44129</v>
      </c>
      <c r="E8" s="23">
        <f t="shared" si="0"/>
        <v>44130</v>
      </c>
      <c r="F8" s="23">
        <f t="shared" si="0"/>
        <v>44131</v>
      </c>
      <c r="G8" s="23">
        <f t="shared" si="0"/>
        <v>44132</v>
      </c>
      <c r="H8" s="23">
        <f t="shared" si="0"/>
        <v>44133</v>
      </c>
      <c r="I8" s="23">
        <f t="shared" si="0"/>
        <v>44134</v>
      </c>
      <c r="J8" s="23">
        <f t="shared" si="0"/>
        <v>44135</v>
      </c>
      <c r="K8" s="23">
        <f t="shared" si="0"/>
        <v>44136</v>
      </c>
      <c r="L8" s="23">
        <f t="shared" si="0"/>
        <v>44137</v>
      </c>
      <c r="M8" s="23">
        <f t="shared" si="0"/>
        <v>44138</v>
      </c>
      <c r="N8" s="23">
        <f t="shared" si="0"/>
        <v>44139</v>
      </c>
      <c r="O8" s="23">
        <f t="shared" si="0"/>
        <v>44140</v>
      </c>
      <c r="P8" s="23">
        <f t="shared" si="0"/>
        <v>44141</v>
      </c>
      <c r="Q8" s="23">
        <f t="shared" si="0"/>
        <v>44142</v>
      </c>
      <c r="R8" s="23">
        <f t="shared" si="0"/>
        <v>44143</v>
      </c>
      <c r="S8" s="23">
        <f t="shared" si="0"/>
        <v>44144</v>
      </c>
      <c r="T8" s="23">
        <f t="shared" si="0"/>
        <v>44145</v>
      </c>
      <c r="U8" s="23">
        <f t="shared" si="0"/>
        <v>44146</v>
      </c>
      <c r="V8" s="23">
        <f t="shared" si="0"/>
        <v>44147</v>
      </c>
      <c r="W8" s="23">
        <f t="shared" si="0"/>
        <v>44148</v>
      </c>
      <c r="X8" s="23">
        <f t="shared" si="0"/>
        <v>44149</v>
      </c>
      <c r="Y8" s="23">
        <f t="shared" si="0"/>
        <v>44150</v>
      </c>
      <c r="Z8" s="23">
        <f t="shared" si="0"/>
        <v>44151</v>
      </c>
      <c r="AA8" s="23">
        <f t="shared" si="0"/>
        <v>44152</v>
      </c>
      <c r="AB8" s="23">
        <f t="shared" si="0"/>
        <v>44153</v>
      </c>
      <c r="AC8" s="23">
        <f t="shared" si="0"/>
        <v>44154</v>
      </c>
      <c r="AD8" s="23">
        <f t="shared" si="0"/>
        <v>44155</v>
      </c>
      <c r="AE8" s="23">
        <f t="shared" si="0"/>
        <v>44156</v>
      </c>
      <c r="AF8" s="23">
        <f t="shared" si="0"/>
        <v>44157</v>
      </c>
    </row>
    <row r="9" spans="1:32" s="6" customFormat="1" x14ac:dyDescent="0.35">
      <c r="A9" s="54"/>
      <c r="B9" s="24">
        <f>B8</f>
        <v>44127</v>
      </c>
      <c r="C9" s="24">
        <f t="shared" ref="C9:AB9" si="1">C8</f>
        <v>44128</v>
      </c>
      <c r="D9" s="24">
        <f t="shared" si="1"/>
        <v>44129</v>
      </c>
      <c r="E9" s="24">
        <f t="shared" si="1"/>
        <v>44130</v>
      </c>
      <c r="F9" s="24">
        <f t="shared" si="1"/>
        <v>44131</v>
      </c>
      <c r="G9" s="24">
        <f t="shared" si="1"/>
        <v>44132</v>
      </c>
      <c r="H9" s="24">
        <f t="shared" si="1"/>
        <v>44133</v>
      </c>
      <c r="I9" s="24">
        <f t="shared" si="1"/>
        <v>44134</v>
      </c>
      <c r="J9" s="24">
        <f t="shared" si="1"/>
        <v>44135</v>
      </c>
      <c r="K9" s="24">
        <f t="shared" si="1"/>
        <v>44136</v>
      </c>
      <c r="L9" s="24">
        <f t="shared" si="1"/>
        <v>44137</v>
      </c>
      <c r="M9" s="24">
        <f t="shared" si="1"/>
        <v>44138</v>
      </c>
      <c r="N9" s="24">
        <f t="shared" si="1"/>
        <v>44139</v>
      </c>
      <c r="O9" s="24">
        <f t="shared" si="1"/>
        <v>44140</v>
      </c>
      <c r="P9" s="24">
        <f t="shared" si="1"/>
        <v>44141</v>
      </c>
      <c r="Q9" s="24">
        <f t="shared" si="1"/>
        <v>44142</v>
      </c>
      <c r="R9" s="24">
        <f t="shared" si="1"/>
        <v>44143</v>
      </c>
      <c r="S9" s="24">
        <f t="shared" si="1"/>
        <v>44144</v>
      </c>
      <c r="T9" s="24">
        <f t="shared" si="1"/>
        <v>44145</v>
      </c>
      <c r="U9" s="24">
        <f t="shared" si="1"/>
        <v>44146</v>
      </c>
      <c r="V9" s="24">
        <f t="shared" si="1"/>
        <v>44147</v>
      </c>
      <c r="W9" s="24">
        <f t="shared" si="1"/>
        <v>44148</v>
      </c>
      <c r="X9" s="24">
        <f t="shared" si="1"/>
        <v>44149</v>
      </c>
      <c r="Y9" s="24">
        <f t="shared" si="1"/>
        <v>44150</v>
      </c>
      <c r="Z9" s="24">
        <f t="shared" si="1"/>
        <v>44151</v>
      </c>
      <c r="AA9" s="24">
        <f t="shared" si="1"/>
        <v>44152</v>
      </c>
      <c r="AB9" s="24">
        <f t="shared" si="1"/>
        <v>44153</v>
      </c>
      <c r="AC9" s="24">
        <f>IF(DAY(AC8)&gt;22,"",AC8)</f>
        <v>44154</v>
      </c>
      <c r="AD9" s="24">
        <f t="shared" ref="AD9:AF9" si="2">IF(DAY(AD8)&gt;22,"",AD8)</f>
        <v>44155</v>
      </c>
      <c r="AE9" s="24">
        <f t="shared" si="2"/>
        <v>44156</v>
      </c>
      <c r="AF9" s="24">
        <f t="shared" si="2"/>
        <v>44157</v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>sem.</v>
      </c>
      <c r="H10" s="26">
        <f t="shared" si="3"/>
        <v>44</v>
      </c>
      <c r="I10" s="26" t="str">
        <f t="shared" si="3"/>
        <v/>
      </c>
      <c r="J10" s="26" t="str">
        <f t="shared" si="3"/>
        <v/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>sem.</v>
      </c>
      <c r="O10" s="26">
        <f t="shared" si="3"/>
        <v>45</v>
      </c>
      <c r="P10" s="26" t="str">
        <f t="shared" si="3"/>
        <v/>
      </c>
      <c r="Q10" s="26" t="str">
        <f t="shared" si="3"/>
        <v/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>sem.</v>
      </c>
      <c r="V10" s="26">
        <f t="shared" si="3"/>
        <v>46</v>
      </c>
      <c r="W10" s="26" t="str">
        <f t="shared" si="3"/>
        <v/>
      </c>
      <c r="X10" s="26" t="str">
        <f t="shared" si="3"/>
        <v/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>sem.</v>
      </c>
      <c r="AC10" s="26">
        <f t="shared" si="3"/>
        <v>47</v>
      </c>
      <c r="AD10" s="26" t="str">
        <f t="shared" si="3"/>
        <v/>
      </c>
      <c r="AE10" s="26" t="str">
        <f t="shared" si="3"/>
        <v/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28"/>
      <c r="AF11" s="16"/>
    </row>
    <row r="12" spans="1:32" x14ac:dyDescent="0.35">
      <c r="A12" s="8" t="s">
        <v>14</v>
      </c>
      <c r="B12" s="12"/>
      <c r="C12" s="12"/>
      <c r="D12" s="12"/>
      <c r="E12" s="12" t="s">
        <v>11</v>
      </c>
      <c r="F12" s="19" t="s">
        <v>11</v>
      </c>
      <c r="G12" s="19" t="s">
        <v>11</v>
      </c>
      <c r="H12" s="12" t="s">
        <v>11</v>
      </c>
      <c r="I12" s="12" t="s">
        <v>11</v>
      </c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/>
      <c r="C13" s="12"/>
      <c r="D13" s="12"/>
      <c r="E13" s="12" t="s">
        <v>11</v>
      </c>
      <c r="F13" s="19" t="s">
        <v>11</v>
      </c>
      <c r="G13" s="19" t="s">
        <v>11</v>
      </c>
      <c r="H13" s="12" t="s">
        <v>11</v>
      </c>
      <c r="I13" s="12" t="s">
        <v>11</v>
      </c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29"/>
      <c r="AF14" s="16"/>
    </row>
    <row r="15" spans="1:32" x14ac:dyDescent="0.35">
      <c r="A15" s="8" t="s">
        <v>14</v>
      </c>
      <c r="B15" s="12" t="s">
        <v>4</v>
      </c>
      <c r="C15" s="12"/>
      <c r="D15" s="12"/>
      <c r="E15" s="12" t="s">
        <v>4</v>
      </c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 t="s">
        <v>4</v>
      </c>
      <c r="W15" s="12" t="s">
        <v>4</v>
      </c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 t="s">
        <v>4</v>
      </c>
      <c r="C16" s="12"/>
      <c r="D16" s="12"/>
      <c r="E16" s="12" t="s">
        <v>4</v>
      </c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 t="s">
        <v>4</v>
      </c>
      <c r="W16" s="12" t="s">
        <v>4</v>
      </c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29"/>
      <c r="AF17" s="16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/>
      <c r="K18" s="22"/>
      <c r="L18" s="22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2"/>
      <c r="X18" s="19"/>
      <c r="Y18" s="19"/>
      <c r="Z18" s="19"/>
      <c r="AA18" s="19"/>
      <c r="AB18" s="19"/>
      <c r="AC18" s="12"/>
      <c r="AD18" s="12"/>
      <c r="AE18" s="12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/>
      <c r="K19" s="22"/>
      <c r="L19" s="22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2"/>
      <c r="X19" s="19"/>
      <c r="Y19" s="19"/>
      <c r="Z19" s="19"/>
      <c r="AA19" s="19"/>
      <c r="AB19" s="19"/>
      <c r="AC19" s="12"/>
      <c r="AD19" s="12"/>
      <c r="AE19" s="12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29"/>
      <c r="AF20" s="16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/>
      <c r="AC21" s="12"/>
      <c r="AD21" s="12"/>
      <c r="AE21" s="12"/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/>
      <c r="Z22" s="19"/>
      <c r="AA22" s="19"/>
      <c r="AB22" s="19"/>
      <c r="AC22" s="12"/>
      <c r="AD22" s="12"/>
      <c r="AE22" s="12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29"/>
      <c r="AF23" s="16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29"/>
      <c r="AF26" s="16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 t="s">
        <v>4</v>
      </c>
      <c r="T27" s="19" t="s">
        <v>4</v>
      </c>
      <c r="U27" s="19"/>
      <c r="V27" s="12" t="s">
        <v>4</v>
      </c>
      <c r="W27" s="12" t="s">
        <v>4</v>
      </c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 t="s">
        <v>4</v>
      </c>
      <c r="T28" s="19" t="s">
        <v>4</v>
      </c>
      <c r="U28" s="19"/>
      <c r="V28" s="12" t="s">
        <v>4</v>
      </c>
      <c r="W28" s="12" t="s">
        <v>4</v>
      </c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29"/>
      <c r="AF29" s="16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 t="s">
        <v>12</v>
      </c>
      <c r="I30" s="12" t="s">
        <v>11</v>
      </c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 t="s">
        <v>12</v>
      </c>
      <c r="I31" s="12" t="s">
        <v>11</v>
      </c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29"/>
      <c r="AF32" s="16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/>
      <c r="J33" s="12"/>
      <c r="K33" s="12"/>
      <c r="L33" s="12"/>
      <c r="M33" s="19"/>
      <c r="N33" s="19"/>
      <c r="O33" s="12"/>
      <c r="P33" s="12"/>
      <c r="Q33" s="12"/>
      <c r="R33" s="12"/>
      <c r="S33" s="12" t="s">
        <v>4</v>
      </c>
      <c r="T33" s="19" t="s">
        <v>4</v>
      </c>
      <c r="U33" s="19"/>
      <c r="V33" s="12"/>
      <c r="W33" s="12"/>
      <c r="X33" s="12"/>
      <c r="Y33" s="12"/>
      <c r="Z33" s="12"/>
      <c r="AA33" s="19"/>
      <c r="AB33" s="19"/>
      <c r="AC33" s="12"/>
      <c r="AD33" s="12"/>
      <c r="AE33" s="12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/>
      <c r="J34" s="12"/>
      <c r="K34" s="12"/>
      <c r="L34" s="12"/>
      <c r="M34" s="19"/>
      <c r="N34" s="19"/>
      <c r="O34" s="12"/>
      <c r="P34" s="12"/>
      <c r="Q34" s="12"/>
      <c r="R34" s="12"/>
      <c r="S34" s="12" t="s">
        <v>4</v>
      </c>
      <c r="T34" s="19" t="s">
        <v>68</v>
      </c>
      <c r="U34" s="19"/>
      <c r="V34" s="12"/>
      <c r="W34" s="12"/>
      <c r="X34" s="12"/>
      <c r="Y34" s="12"/>
      <c r="Z34" s="12"/>
      <c r="AA34" s="19"/>
      <c r="AB34" s="19"/>
      <c r="AC34" s="12"/>
      <c r="AD34" s="12"/>
      <c r="AE34" s="12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29"/>
      <c r="AF35" s="16"/>
    </row>
    <row r="36" spans="1:32" collapsed="1" x14ac:dyDescent="0.35">
      <c r="A36" s="8" t="s">
        <v>14</v>
      </c>
      <c r="B36" s="12"/>
      <c r="C36" s="12"/>
      <c r="D36" s="12"/>
      <c r="E36" s="12"/>
      <c r="F36" s="19"/>
      <c r="G36" s="19"/>
      <c r="H36" s="12"/>
      <c r="I36" s="12" t="s">
        <v>46</v>
      </c>
      <c r="J36" s="12"/>
      <c r="K36" s="12"/>
      <c r="L36" s="12"/>
      <c r="M36" s="19"/>
      <c r="N36" s="19"/>
      <c r="O36" s="19"/>
      <c r="P36" s="19" t="s">
        <v>4</v>
      </c>
      <c r="Q36" s="19"/>
      <c r="R36" s="19"/>
      <c r="S36" s="19"/>
      <c r="T36" s="19"/>
      <c r="U36" s="19"/>
      <c r="V36" s="12"/>
      <c r="W36" s="12" t="s">
        <v>46</v>
      </c>
      <c r="X36" s="19"/>
      <c r="Y36" s="19"/>
      <c r="Z36" s="19"/>
      <c r="AA36" s="19"/>
      <c r="AB36" s="19"/>
      <c r="AC36" s="12"/>
      <c r="AD36" s="12" t="s">
        <v>11</v>
      </c>
      <c r="AE36" s="12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/>
      <c r="G37" s="19"/>
      <c r="H37" s="12"/>
      <c r="I37" s="12" t="s">
        <v>46</v>
      </c>
      <c r="J37" s="12"/>
      <c r="K37" s="12"/>
      <c r="L37" s="12"/>
      <c r="M37" s="19"/>
      <c r="N37" s="19"/>
      <c r="O37" s="19"/>
      <c r="P37" s="19" t="s">
        <v>4</v>
      </c>
      <c r="Q37" s="19"/>
      <c r="R37" s="19"/>
      <c r="S37" s="19"/>
      <c r="T37" s="19"/>
      <c r="U37" s="19"/>
      <c r="V37" s="12"/>
      <c r="W37" s="12" t="s">
        <v>46</v>
      </c>
      <c r="X37" s="19"/>
      <c r="Y37" s="19"/>
      <c r="Z37" s="19"/>
      <c r="AA37" s="19"/>
      <c r="AB37" s="19"/>
      <c r="AC37" s="12"/>
      <c r="AD37" s="12" t="s">
        <v>11</v>
      </c>
      <c r="AE37" s="12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29"/>
      <c r="AF38" s="16"/>
    </row>
    <row r="39" spans="1:32" collapsed="1" x14ac:dyDescent="0.35">
      <c r="A39" s="8" t="s">
        <v>14</v>
      </c>
      <c r="B39" s="12" t="s">
        <v>4</v>
      </c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/>
      <c r="AA39" s="19"/>
      <c r="AB39" s="19"/>
      <c r="AC39" s="19"/>
      <c r="AD39" s="19"/>
      <c r="AE39" s="19"/>
      <c r="AF39" s="12"/>
    </row>
    <row r="40" spans="1:32" ht="15" thickBot="1" x14ac:dyDescent="0.4">
      <c r="A40" s="8" t="s">
        <v>15</v>
      </c>
      <c r="B40" s="12" t="s">
        <v>4</v>
      </c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/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29"/>
      <c r="AF41" s="16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 t="s">
        <v>4</v>
      </c>
      <c r="M42" s="19"/>
      <c r="N42" s="19"/>
      <c r="O42" s="12"/>
      <c r="P42" s="12" t="s">
        <v>4</v>
      </c>
      <c r="Q42" s="12"/>
      <c r="R42" s="12"/>
      <c r="S42" s="12" t="s">
        <v>4</v>
      </c>
      <c r="T42" s="19" t="s">
        <v>4</v>
      </c>
      <c r="U42" s="19"/>
      <c r="V42" s="12" t="s">
        <v>4</v>
      </c>
      <c r="W42" s="12" t="s">
        <v>4</v>
      </c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 t="s">
        <v>4</v>
      </c>
      <c r="M43" s="20"/>
      <c r="N43" s="20"/>
      <c r="O43" s="12"/>
      <c r="P43" s="12" t="s">
        <v>4</v>
      </c>
      <c r="Q43" s="12"/>
      <c r="R43" s="12"/>
      <c r="S43" s="12" t="s">
        <v>4</v>
      </c>
      <c r="T43" s="20" t="s">
        <v>4</v>
      </c>
      <c r="U43" s="20"/>
      <c r="V43" s="17" t="s">
        <v>4</v>
      </c>
      <c r="W43" s="17" t="s">
        <v>4</v>
      </c>
      <c r="X43" s="20"/>
      <c r="Y43" s="20"/>
      <c r="Z43" s="20"/>
      <c r="AA43" s="20"/>
      <c r="AB43" s="20"/>
      <c r="AC43" s="17"/>
      <c r="AD43" s="17"/>
      <c r="AE43" s="20"/>
      <c r="AF43" s="17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8"/>
      <c r="AF44" s="30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9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9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8"/>
      <c r="AF47" s="30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2"/>
      <c r="AF48" s="19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2"/>
      <c r="AF49" s="20"/>
    </row>
  </sheetData>
  <mergeCells count="1">
    <mergeCell ref="A8:A10"/>
  </mergeCells>
  <conditionalFormatting sqref="B8:AF49">
    <cfRule type="expression" dxfId="25" priority="7">
      <formula>WEEKDAY(B$8,2)&gt;5</formula>
    </cfRule>
    <cfRule type="expression" dxfId="24" priority="6">
      <formula>COUNTIF(_JF,B$8)</formula>
    </cfRule>
    <cfRule type="expression" dxfId="23" priority="5">
      <formula>YEAR(B$8)&lt;&gt;$A$4</formula>
    </cfRule>
  </conditionalFormatting>
  <conditionalFormatting sqref="B10:AF49">
    <cfRule type="expression" dxfId="22" priority="4">
      <formula>WEEKDAY(B$8,2)=7</formula>
    </cfRule>
  </conditionalFormatting>
  <conditionalFormatting sqref="B5:AF5">
    <cfRule type="expression" dxfId="21" priority="3">
      <formula>SUMPRODUCT((deA&lt;=B$9)*(aA&gt;B$9))&gt;0</formula>
    </cfRule>
  </conditionalFormatting>
  <conditionalFormatting sqref="B6:AF6">
    <cfRule type="expression" dxfId="20" priority="2">
      <formula>SUMPRODUCT((deB&lt;=B$9)*(aB&gt;B$9))&gt;0</formula>
    </cfRule>
  </conditionalFormatting>
  <conditionalFormatting sqref="B7:AF7">
    <cfRule type="expression" dxfId="19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nov au 22 déc</v>
      </c>
    </row>
    <row r="4" spans="1:32" x14ac:dyDescent="0.35">
      <c r="A4" s="11">
        <f>Calendrier!A1</f>
        <v>2020</v>
      </c>
      <c r="B4" s="11">
        <v>11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44158</v>
      </c>
      <c r="C8" s="23">
        <f>B8+1</f>
        <v>44159</v>
      </c>
      <c r="D8" s="23">
        <f t="shared" ref="D8:AF8" si="0">C8+1</f>
        <v>44160</v>
      </c>
      <c r="E8" s="23">
        <f t="shared" si="0"/>
        <v>44161</v>
      </c>
      <c r="F8" s="23">
        <f t="shared" si="0"/>
        <v>44162</v>
      </c>
      <c r="G8" s="23">
        <f t="shared" si="0"/>
        <v>44163</v>
      </c>
      <c r="H8" s="23">
        <f t="shared" si="0"/>
        <v>44164</v>
      </c>
      <c r="I8" s="23">
        <f t="shared" si="0"/>
        <v>44165</v>
      </c>
      <c r="J8" s="23">
        <f t="shared" si="0"/>
        <v>44166</v>
      </c>
      <c r="K8" s="23">
        <f t="shared" si="0"/>
        <v>44167</v>
      </c>
      <c r="L8" s="23">
        <f t="shared" si="0"/>
        <v>44168</v>
      </c>
      <c r="M8" s="23">
        <f t="shared" si="0"/>
        <v>44169</v>
      </c>
      <c r="N8" s="23">
        <f t="shared" si="0"/>
        <v>44170</v>
      </c>
      <c r="O8" s="23">
        <f t="shared" si="0"/>
        <v>44171</v>
      </c>
      <c r="P8" s="23">
        <f t="shared" si="0"/>
        <v>44172</v>
      </c>
      <c r="Q8" s="23">
        <f t="shared" si="0"/>
        <v>44173</v>
      </c>
      <c r="R8" s="23">
        <f t="shared" si="0"/>
        <v>44174</v>
      </c>
      <c r="S8" s="23">
        <f t="shared" si="0"/>
        <v>44175</v>
      </c>
      <c r="T8" s="23">
        <f t="shared" si="0"/>
        <v>44176</v>
      </c>
      <c r="U8" s="23">
        <f t="shared" si="0"/>
        <v>44177</v>
      </c>
      <c r="V8" s="23">
        <f t="shared" si="0"/>
        <v>44178</v>
      </c>
      <c r="W8" s="23">
        <f t="shared" si="0"/>
        <v>44179</v>
      </c>
      <c r="X8" s="23">
        <f t="shared" si="0"/>
        <v>44180</v>
      </c>
      <c r="Y8" s="23">
        <f t="shared" si="0"/>
        <v>44181</v>
      </c>
      <c r="Z8" s="23">
        <f t="shared" si="0"/>
        <v>44182</v>
      </c>
      <c r="AA8" s="23">
        <f t="shared" si="0"/>
        <v>44183</v>
      </c>
      <c r="AB8" s="23">
        <f t="shared" si="0"/>
        <v>44184</v>
      </c>
      <c r="AC8" s="23">
        <f t="shared" si="0"/>
        <v>44185</v>
      </c>
      <c r="AD8" s="23">
        <f t="shared" si="0"/>
        <v>44186</v>
      </c>
      <c r="AE8" s="23">
        <f t="shared" si="0"/>
        <v>44187</v>
      </c>
      <c r="AF8" s="23">
        <f t="shared" si="0"/>
        <v>44188</v>
      </c>
    </row>
    <row r="9" spans="1:32" s="6" customFormat="1" x14ac:dyDescent="0.35">
      <c r="A9" s="54"/>
      <c r="B9" s="24">
        <f>B8</f>
        <v>44158</v>
      </c>
      <c r="C9" s="24">
        <f t="shared" ref="C9:AB9" si="1">C8</f>
        <v>44159</v>
      </c>
      <c r="D9" s="24">
        <f t="shared" si="1"/>
        <v>44160</v>
      </c>
      <c r="E9" s="24">
        <f t="shared" si="1"/>
        <v>44161</v>
      </c>
      <c r="F9" s="24">
        <f t="shared" si="1"/>
        <v>44162</v>
      </c>
      <c r="G9" s="24">
        <f t="shared" si="1"/>
        <v>44163</v>
      </c>
      <c r="H9" s="24">
        <f t="shared" si="1"/>
        <v>44164</v>
      </c>
      <c r="I9" s="24">
        <f t="shared" si="1"/>
        <v>44165</v>
      </c>
      <c r="J9" s="24">
        <f t="shared" si="1"/>
        <v>44166</v>
      </c>
      <c r="K9" s="24">
        <f t="shared" si="1"/>
        <v>44167</v>
      </c>
      <c r="L9" s="24">
        <f t="shared" si="1"/>
        <v>44168</v>
      </c>
      <c r="M9" s="24">
        <f t="shared" si="1"/>
        <v>44169</v>
      </c>
      <c r="N9" s="24">
        <f t="shared" si="1"/>
        <v>44170</v>
      </c>
      <c r="O9" s="24">
        <f t="shared" si="1"/>
        <v>44171</v>
      </c>
      <c r="P9" s="24">
        <f t="shared" si="1"/>
        <v>44172</v>
      </c>
      <c r="Q9" s="24">
        <f t="shared" si="1"/>
        <v>44173</v>
      </c>
      <c r="R9" s="24">
        <f t="shared" si="1"/>
        <v>44174</v>
      </c>
      <c r="S9" s="24">
        <f t="shared" si="1"/>
        <v>44175</v>
      </c>
      <c r="T9" s="24">
        <f t="shared" si="1"/>
        <v>44176</v>
      </c>
      <c r="U9" s="24">
        <f t="shared" si="1"/>
        <v>44177</v>
      </c>
      <c r="V9" s="24">
        <f t="shared" si="1"/>
        <v>44178</v>
      </c>
      <c r="W9" s="24">
        <f t="shared" si="1"/>
        <v>44179</v>
      </c>
      <c r="X9" s="24">
        <f t="shared" si="1"/>
        <v>44180</v>
      </c>
      <c r="Y9" s="24">
        <f t="shared" si="1"/>
        <v>44181</v>
      </c>
      <c r="Z9" s="24">
        <f t="shared" si="1"/>
        <v>44182</v>
      </c>
      <c r="AA9" s="24">
        <f t="shared" si="1"/>
        <v>44183</v>
      </c>
      <c r="AB9" s="24">
        <f t="shared" si="1"/>
        <v>44184</v>
      </c>
      <c r="AC9" s="24">
        <f>IF(DAY(AC8)&gt;22,"",AC8)</f>
        <v>44185</v>
      </c>
      <c r="AD9" s="24">
        <f t="shared" ref="AD9:AF9" si="2">IF(DAY(AD8)&gt;22,"",AD8)</f>
        <v>44186</v>
      </c>
      <c r="AE9" s="24">
        <f t="shared" si="2"/>
        <v>44187</v>
      </c>
      <c r="AF9" s="24" t="str">
        <f t="shared" si="2"/>
        <v/>
      </c>
    </row>
    <row r="10" spans="1:32" s="5" customFormat="1" ht="15" thickBot="1" x14ac:dyDescent="0.4">
      <c r="A10" s="55"/>
      <c r="B10" s="25" t="str">
        <f>IF(WEEKDAY(B8,2)=4,_xlfn.ISOWEEKNUM(B8),IF(WEEKDAY(B8,2)=3,"sem.",""))</f>
        <v/>
      </c>
      <c r="C10" s="26" t="str">
        <f t="shared" ref="C10:AF10" si="3">IF(WEEKDAY(C8,2)=4,_xlfn.ISOWEEKNUM(C8),IF(WEEKDAY(C8,2)=3,"sem.",""))</f>
        <v/>
      </c>
      <c r="D10" s="26" t="str">
        <f t="shared" si="3"/>
        <v>sem.</v>
      </c>
      <c r="E10" s="26">
        <f t="shared" si="3"/>
        <v>48</v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/>
      </c>
      <c r="J10" s="26" t="str">
        <f t="shared" si="3"/>
        <v/>
      </c>
      <c r="K10" s="26" t="str">
        <f t="shared" si="3"/>
        <v>sem.</v>
      </c>
      <c r="L10" s="26">
        <f t="shared" si="3"/>
        <v>49</v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/>
      </c>
      <c r="Q10" s="26" t="str">
        <f t="shared" si="3"/>
        <v/>
      </c>
      <c r="R10" s="26" t="str">
        <f t="shared" si="3"/>
        <v>sem.</v>
      </c>
      <c r="S10" s="26">
        <f t="shared" si="3"/>
        <v>50</v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/>
      </c>
      <c r="X10" s="26" t="str">
        <f t="shared" si="3"/>
        <v/>
      </c>
      <c r="Y10" s="26" t="str">
        <f t="shared" si="3"/>
        <v>sem.</v>
      </c>
      <c r="Z10" s="26">
        <f t="shared" si="3"/>
        <v>51</v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/>
      </c>
      <c r="AE10" s="26" t="str">
        <f t="shared" si="3"/>
        <v/>
      </c>
      <c r="AF10" s="27" t="str">
        <f t="shared" si="3"/>
        <v>sem.</v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15"/>
      <c r="AF11" s="31"/>
    </row>
    <row r="12" spans="1:32" x14ac:dyDescent="0.35">
      <c r="A12" s="8" t="s">
        <v>14</v>
      </c>
      <c r="B12" s="12"/>
      <c r="C12" s="12"/>
      <c r="D12" s="12"/>
      <c r="E12" s="12"/>
      <c r="F12" s="19"/>
      <c r="G12" s="19"/>
      <c r="H12" s="12"/>
      <c r="I12" s="12"/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 t="s">
        <v>11</v>
      </c>
      <c r="AE12" s="19" t="s">
        <v>4</v>
      </c>
      <c r="AF12" s="12"/>
    </row>
    <row r="13" spans="1:32" ht="15" thickBot="1" x14ac:dyDescent="0.4">
      <c r="A13" s="8" t="s">
        <v>15</v>
      </c>
      <c r="B13" s="12"/>
      <c r="C13" s="12"/>
      <c r="D13" s="12"/>
      <c r="E13" s="12"/>
      <c r="F13" s="19"/>
      <c r="G13" s="19"/>
      <c r="H13" s="12"/>
      <c r="I13" s="12"/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 t="s">
        <v>11</v>
      </c>
      <c r="AE13" s="19" t="s">
        <v>4</v>
      </c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15"/>
      <c r="AF14" s="31"/>
    </row>
    <row r="15" spans="1:32" x14ac:dyDescent="0.35">
      <c r="A15" s="8" t="s">
        <v>14</v>
      </c>
      <c r="B15" s="12"/>
      <c r="C15" s="12"/>
      <c r="D15" s="12"/>
      <c r="E15" s="12"/>
      <c r="F15" s="19"/>
      <c r="G15" s="19"/>
      <c r="H15" s="12"/>
      <c r="I15" s="12"/>
      <c r="J15" s="12"/>
      <c r="K15" s="12"/>
      <c r="L15" s="12"/>
      <c r="M15" s="19"/>
      <c r="N15" s="19"/>
      <c r="O15" s="12"/>
      <c r="P15" s="12"/>
      <c r="Q15" s="12"/>
      <c r="R15" s="12"/>
      <c r="S15" s="12"/>
      <c r="T15" s="19" t="s">
        <v>11</v>
      </c>
      <c r="U15" s="19"/>
      <c r="V15" s="12"/>
      <c r="W15" s="12"/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/>
      <c r="D16" s="12"/>
      <c r="E16" s="12"/>
      <c r="F16" s="19"/>
      <c r="G16" s="19"/>
      <c r="H16" s="12"/>
      <c r="I16" s="12"/>
      <c r="J16" s="12"/>
      <c r="K16" s="12"/>
      <c r="L16" s="12"/>
      <c r="M16" s="19"/>
      <c r="N16" s="19"/>
      <c r="O16" s="12"/>
      <c r="P16" s="12"/>
      <c r="Q16" s="12"/>
      <c r="R16" s="12"/>
      <c r="S16" s="12"/>
      <c r="T16" s="19" t="s">
        <v>11</v>
      </c>
      <c r="U16" s="19"/>
      <c r="V16" s="12"/>
      <c r="W16" s="12"/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15"/>
      <c r="AF17" s="31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/>
      <c r="K18" s="22"/>
      <c r="L18" s="22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2"/>
      <c r="X18" s="19"/>
      <c r="Y18" s="19"/>
      <c r="Z18" s="19"/>
      <c r="AA18" s="19"/>
      <c r="AB18" s="19"/>
      <c r="AC18" s="12"/>
      <c r="AD18" s="12"/>
      <c r="AE18" s="19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/>
      <c r="K19" s="22"/>
      <c r="L19" s="22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2"/>
      <c r="X19" s="19"/>
      <c r="Y19" s="19"/>
      <c r="Z19" s="19"/>
      <c r="AA19" s="19"/>
      <c r="AB19" s="19"/>
      <c r="AC19" s="12"/>
      <c r="AD19" s="12"/>
      <c r="AE19" s="19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15"/>
      <c r="AF20" s="31"/>
    </row>
    <row r="21" spans="1:32" x14ac:dyDescent="0.35">
      <c r="A21" s="8" t="s">
        <v>14</v>
      </c>
      <c r="B21" s="12"/>
      <c r="C21" s="12"/>
      <c r="D21" s="12"/>
      <c r="E21" s="12"/>
      <c r="F21" s="19"/>
      <c r="G21" s="19"/>
      <c r="H21" s="12"/>
      <c r="I21" s="12"/>
      <c r="J21" s="12"/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/>
      <c r="AC21" s="12"/>
      <c r="AD21" s="12" t="s">
        <v>11</v>
      </c>
      <c r="AE21" s="19" t="s">
        <v>11</v>
      </c>
      <c r="AF21" s="12"/>
    </row>
    <row r="22" spans="1:32" ht="15" thickBot="1" x14ac:dyDescent="0.4">
      <c r="A22" s="8" t="s">
        <v>15</v>
      </c>
      <c r="B22" s="12"/>
      <c r="C22" s="12"/>
      <c r="D22" s="12"/>
      <c r="E22" s="12"/>
      <c r="F22" s="19"/>
      <c r="G22" s="19"/>
      <c r="H22" s="12"/>
      <c r="I22" s="12"/>
      <c r="J22" s="12"/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/>
      <c r="Z22" s="19"/>
      <c r="AA22" s="19"/>
      <c r="AB22" s="19"/>
      <c r="AC22" s="12"/>
      <c r="AD22" s="12" t="s">
        <v>11</v>
      </c>
      <c r="AE22" s="19" t="s">
        <v>11</v>
      </c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15"/>
      <c r="AF23" s="31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15"/>
      <c r="AF26" s="31"/>
    </row>
    <row r="27" spans="1:32" collapsed="1" x14ac:dyDescent="0.35">
      <c r="A27" s="8" t="s">
        <v>14</v>
      </c>
      <c r="B27" s="12"/>
      <c r="C27" s="19" t="s">
        <v>4</v>
      </c>
      <c r="D27" s="19"/>
      <c r="E27" s="19"/>
      <c r="F27" s="19"/>
      <c r="G27" s="19"/>
      <c r="H27" s="12"/>
      <c r="I27" s="12"/>
      <c r="J27" s="19"/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 t="s">
        <v>4</v>
      </c>
      <c r="D28" s="19"/>
      <c r="E28" s="19"/>
      <c r="F28" s="19"/>
      <c r="G28" s="19"/>
      <c r="H28" s="12"/>
      <c r="I28" s="12"/>
      <c r="J28" s="12"/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15"/>
      <c r="AF29" s="31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15"/>
      <c r="AF32" s="31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/>
      <c r="H33" s="12"/>
      <c r="I33" s="12"/>
      <c r="J33" s="12"/>
      <c r="K33" s="12"/>
      <c r="L33" s="12"/>
      <c r="M33" s="19"/>
      <c r="N33" s="19"/>
      <c r="O33" s="12"/>
      <c r="P33" s="12"/>
      <c r="Q33" s="12"/>
      <c r="R33" s="12"/>
      <c r="S33" s="12"/>
      <c r="T33" s="19"/>
      <c r="U33" s="19"/>
      <c r="V33" s="12"/>
      <c r="W33" s="12"/>
      <c r="X33" s="12"/>
      <c r="Y33" s="12"/>
      <c r="Z33" s="12"/>
      <c r="AA33" s="19"/>
      <c r="AB33" s="19"/>
      <c r="AC33" s="12"/>
      <c r="AD33" s="12"/>
      <c r="AE33" s="19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/>
      <c r="H34" s="12"/>
      <c r="I34" s="12"/>
      <c r="J34" s="12"/>
      <c r="K34" s="12"/>
      <c r="L34" s="12"/>
      <c r="M34" s="19"/>
      <c r="N34" s="19"/>
      <c r="O34" s="12"/>
      <c r="P34" s="12"/>
      <c r="Q34" s="12"/>
      <c r="R34" s="12"/>
      <c r="S34" s="12"/>
      <c r="T34" s="19"/>
      <c r="U34" s="19"/>
      <c r="V34" s="12"/>
      <c r="W34" s="12"/>
      <c r="X34" s="12"/>
      <c r="Y34" s="12"/>
      <c r="Z34" s="12"/>
      <c r="AA34" s="19"/>
      <c r="AB34" s="19"/>
      <c r="AC34" s="12"/>
      <c r="AD34" s="12"/>
      <c r="AE34" s="19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15"/>
      <c r="AF35" s="31"/>
    </row>
    <row r="36" spans="1:32" collapsed="1" x14ac:dyDescent="0.35">
      <c r="A36" s="8" t="s">
        <v>14</v>
      </c>
      <c r="B36" s="12"/>
      <c r="C36" s="12"/>
      <c r="D36" s="12"/>
      <c r="E36" s="12"/>
      <c r="F36" s="19" t="s">
        <v>46</v>
      </c>
      <c r="G36" s="19"/>
      <c r="H36" s="12"/>
      <c r="I36" s="12"/>
      <c r="J36" s="12"/>
      <c r="K36" s="12"/>
      <c r="L36" s="12"/>
      <c r="M36" s="19" t="s">
        <v>11</v>
      </c>
      <c r="N36" s="19"/>
      <c r="O36" s="19"/>
      <c r="P36" s="19"/>
      <c r="Q36" s="19"/>
      <c r="R36" s="19"/>
      <c r="S36" s="19"/>
      <c r="T36" s="19" t="s">
        <v>46</v>
      </c>
      <c r="U36" s="19"/>
      <c r="V36" s="12"/>
      <c r="W36" s="12"/>
      <c r="X36" s="19"/>
      <c r="Y36" s="19"/>
      <c r="Z36" s="19"/>
      <c r="AA36" s="19" t="s">
        <v>11</v>
      </c>
      <c r="AB36" s="19"/>
      <c r="AC36" s="12"/>
      <c r="AD36" s="12"/>
      <c r="AE36" s="19"/>
      <c r="AF36" s="12"/>
    </row>
    <row r="37" spans="1:32" ht="15" thickBot="1" x14ac:dyDescent="0.4">
      <c r="A37" s="8" t="s">
        <v>15</v>
      </c>
      <c r="B37" s="12"/>
      <c r="C37" s="12"/>
      <c r="D37" s="12"/>
      <c r="E37" s="12"/>
      <c r="F37" s="19" t="s">
        <v>46</v>
      </c>
      <c r="G37" s="19"/>
      <c r="H37" s="12"/>
      <c r="I37" s="12"/>
      <c r="J37" s="12"/>
      <c r="K37" s="12"/>
      <c r="L37" s="12"/>
      <c r="M37" s="19" t="s">
        <v>11</v>
      </c>
      <c r="N37" s="19"/>
      <c r="O37" s="19"/>
      <c r="P37" s="19"/>
      <c r="Q37" s="19"/>
      <c r="R37" s="19"/>
      <c r="S37" s="19"/>
      <c r="T37" s="19" t="s">
        <v>46</v>
      </c>
      <c r="U37" s="19"/>
      <c r="V37" s="12"/>
      <c r="W37" s="12"/>
      <c r="X37" s="19"/>
      <c r="Y37" s="19"/>
      <c r="Z37" s="19"/>
      <c r="AA37" s="19" t="s">
        <v>11</v>
      </c>
      <c r="AB37" s="19"/>
      <c r="AC37" s="12"/>
      <c r="AD37" s="12"/>
      <c r="AE37" s="19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15"/>
      <c r="AF38" s="31"/>
    </row>
    <row r="39" spans="1:32" collapsed="1" x14ac:dyDescent="0.35">
      <c r="A39" s="8" t="s">
        <v>14</v>
      </c>
      <c r="B39" s="12"/>
      <c r="C39" s="12"/>
      <c r="D39" s="12"/>
      <c r="E39" s="12"/>
      <c r="F39" s="19"/>
      <c r="G39" s="19"/>
      <c r="H39" s="12"/>
      <c r="I39" s="12"/>
      <c r="J39" s="12"/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/>
      <c r="AA39" s="19"/>
      <c r="AB39" s="19"/>
      <c r="AC39" s="19"/>
      <c r="AD39" s="19"/>
      <c r="AE39" s="19"/>
      <c r="AF39" s="12"/>
    </row>
    <row r="40" spans="1:32" ht="15" thickBot="1" x14ac:dyDescent="0.4">
      <c r="A40" s="8" t="s">
        <v>15</v>
      </c>
      <c r="B40" s="12"/>
      <c r="C40" s="12"/>
      <c r="D40" s="12"/>
      <c r="E40" s="12"/>
      <c r="F40" s="19"/>
      <c r="G40" s="19"/>
      <c r="H40" s="12"/>
      <c r="I40" s="12"/>
      <c r="J40" s="12"/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/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15"/>
      <c r="AF41" s="31"/>
    </row>
    <row r="42" spans="1:32" collapsed="1" x14ac:dyDescent="0.35">
      <c r="A42" s="8" t="s">
        <v>14</v>
      </c>
      <c r="B42" s="12"/>
      <c r="C42" s="12"/>
      <c r="D42" s="12"/>
      <c r="E42" s="12"/>
      <c r="F42" s="19"/>
      <c r="G42" s="19"/>
      <c r="H42" s="12"/>
      <c r="I42" s="12"/>
      <c r="J42" s="12"/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/>
      <c r="D43" s="12"/>
      <c r="E43" s="12"/>
      <c r="F43" s="20"/>
      <c r="G43" s="20"/>
      <c r="H43" s="12"/>
      <c r="I43" s="12"/>
      <c r="J43" s="12"/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/>
      <c r="AB43" s="20"/>
      <c r="AC43" s="17"/>
      <c r="AD43" s="17"/>
      <c r="AE43" s="19"/>
      <c r="AF43" s="12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5"/>
      <c r="AF44" s="31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2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2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5"/>
      <c r="AF47" s="31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9"/>
      <c r="AF48" s="12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9"/>
      <c r="AF49" s="12"/>
    </row>
  </sheetData>
  <mergeCells count="1">
    <mergeCell ref="A8:A10"/>
  </mergeCells>
  <conditionalFormatting sqref="B10:AF49">
    <cfRule type="expression" dxfId="18" priority="4">
      <formula>WEEKDAY(B$8,2)=7</formula>
    </cfRule>
  </conditionalFormatting>
  <conditionalFormatting sqref="B5:AF5">
    <cfRule type="expression" dxfId="17" priority="3">
      <formula>SUMPRODUCT((deA&lt;=B$9)*(aA&gt;B$9))&gt;0</formula>
    </cfRule>
  </conditionalFormatting>
  <conditionalFormatting sqref="B6:AF6">
    <cfRule type="expression" dxfId="16" priority="2">
      <formula>SUMPRODUCT((deB&lt;=B$9)*(aB&gt;B$9))&gt;0</formula>
    </cfRule>
  </conditionalFormatting>
  <conditionalFormatting sqref="B7:AF7">
    <cfRule type="expression" dxfId="15" priority="1">
      <formula>SUMPRODUCT((deC&lt;=B$9)*(aC&gt;B$9))&gt;0</formula>
    </cfRule>
  </conditionalFormatting>
  <conditionalFormatting sqref="B8:AF49">
    <cfRule type="expression" dxfId="14" priority="5">
      <formula>YEAR(B$8)&lt;&gt;$A$4</formula>
    </cfRule>
    <cfRule type="expression" dxfId="13" priority="6">
      <formula>COUNTIF(_JF,B$8)</formula>
    </cfRule>
    <cfRule type="expression" dxfId="12" priority="7">
      <formula>WEEKDAY(B$8,2)&gt;5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49"/>
  <sheetViews>
    <sheetView zoomScale="80" zoomScaleNormal="80" workbookViewId="0">
      <pane xSplit="1" ySplit="10" topLeftCell="B11" activePane="bottomRight" state="frozen"/>
      <selection activeCell="K9" sqref="K9"/>
      <selection pane="topRight" activeCell="K9" sqref="K9"/>
      <selection pane="bottomLeft" activeCell="K9" sqref="K9"/>
      <selection pane="bottomRight" activeCell="K9" sqref="K9"/>
    </sheetView>
  </sheetViews>
  <sheetFormatPr baseColWidth="10" defaultColWidth="4.7265625" defaultRowHeight="14.5" x14ac:dyDescent="0.35"/>
  <cols>
    <col min="1" max="1" width="29" customWidth="1"/>
    <col min="2" max="32" width="7.26953125" customWidth="1"/>
  </cols>
  <sheetData>
    <row r="1" spans="1:32" ht="36" x14ac:dyDescent="0.35">
      <c r="A1" s="1" t="s">
        <v>0</v>
      </c>
    </row>
    <row r="2" spans="1:32" ht="23.5" x14ac:dyDescent="0.3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35">
      <c r="A3" s="3" t="str">
        <f>"Période du "&amp;TEXT(DATE(A4,B4,23),"jj mmm")&amp;" au "&amp;TEXT(DATE(A4,B4+1,22),"jj mmm")</f>
        <v>Période du 23 déc au 22 janv</v>
      </c>
    </row>
    <row r="4" spans="1:32" x14ac:dyDescent="0.35">
      <c r="A4" s="11">
        <f>Calendrier!A1</f>
        <v>2020</v>
      </c>
      <c r="B4" s="11">
        <v>12</v>
      </c>
    </row>
    <row r="5" spans="1:32" s="37" customFormat="1" x14ac:dyDescent="0.35">
      <c r="A5" s="51" t="s">
        <v>128</v>
      </c>
      <c r="B5" s="38"/>
      <c r="C5" s="38"/>
      <c r="D5" s="38"/>
      <c r="E5" s="38"/>
      <c r="F5" s="38"/>
      <c r="G5" s="38"/>
      <c r="H5" s="38"/>
      <c r="I5" s="38"/>
      <c r="J5" s="38"/>
    </row>
    <row r="6" spans="1:32" s="37" customFormat="1" x14ac:dyDescent="0.35">
      <c r="A6" s="51" t="s">
        <v>129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15" thickBot="1" x14ac:dyDescent="0.4">
      <c r="A7" s="52" t="s">
        <v>130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s="5" customFormat="1" x14ac:dyDescent="0.35">
      <c r="A8" s="53" t="s">
        <v>2</v>
      </c>
      <c r="B8" s="23">
        <f>DATE(A4,B4,23)</f>
        <v>44188</v>
      </c>
      <c r="C8" s="23">
        <f>B8+1</f>
        <v>44189</v>
      </c>
      <c r="D8" s="23">
        <f t="shared" ref="D8:AF8" si="0">C8+1</f>
        <v>44190</v>
      </c>
      <c r="E8" s="23">
        <f t="shared" si="0"/>
        <v>44191</v>
      </c>
      <c r="F8" s="23">
        <f t="shared" si="0"/>
        <v>44192</v>
      </c>
      <c r="G8" s="23">
        <f t="shared" si="0"/>
        <v>44193</v>
      </c>
      <c r="H8" s="23">
        <f t="shared" si="0"/>
        <v>44194</v>
      </c>
      <c r="I8" s="23">
        <f t="shared" si="0"/>
        <v>44195</v>
      </c>
      <c r="J8" s="23">
        <f t="shared" si="0"/>
        <v>44196</v>
      </c>
      <c r="K8" s="23">
        <f t="shared" si="0"/>
        <v>44197</v>
      </c>
      <c r="L8" s="23">
        <f t="shared" si="0"/>
        <v>44198</v>
      </c>
      <c r="M8" s="23">
        <f t="shared" si="0"/>
        <v>44199</v>
      </c>
      <c r="N8" s="23">
        <f t="shared" si="0"/>
        <v>44200</v>
      </c>
      <c r="O8" s="23">
        <f t="shared" si="0"/>
        <v>44201</v>
      </c>
      <c r="P8" s="23">
        <f t="shared" si="0"/>
        <v>44202</v>
      </c>
      <c r="Q8" s="23">
        <f t="shared" si="0"/>
        <v>44203</v>
      </c>
      <c r="R8" s="23">
        <f t="shared" si="0"/>
        <v>44204</v>
      </c>
      <c r="S8" s="23">
        <f t="shared" si="0"/>
        <v>44205</v>
      </c>
      <c r="T8" s="23">
        <f t="shared" si="0"/>
        <v>44206</v>
      </c>
      <c r="U8" s="23">
        <f t="shared" si="0"/>
        <v>44207</v>
      </c>
      <c r="V8" s="23">
        <f t="shared" si="0"/>
        <v>44208</v>
      </c>
      <c r="W8" s="23">
        <f t="shared" si="0"/>
        <v>44209</v>
      </c>
      <c r="X8" s="23">
        <f t="shared" si="0"/>
        <v>44210</v>
      </c>
      <c r="Y8" s="23">
        <f t="shared" si="0"/>
        <v>44211</v>
      </c>
      <c r="Z8" s="23">
        <f t="shared" si="0"/>
        <v>44212</v>
      </c>
      <c r="AA8" s="23">
        <f t="shared" si="0"/>
        <v>44213</v>
      </c>
      <c r="AB8" s="23">
        <f t="shared" si="0"/>
        <v>44214</v>
      </c>
      <c r="AC8" s="23">
        <f t="shared" si="0"/>
        <v>44215</v>
      </c>
      <c r="AD8" s="23">
        <f t="shared" si="0"/>
        <v>44216</v>
      </c>
      <c r="AE8" s="23">
        <f t="shared" si="0"/>
        <v>44217</v>
      </c>
      <c r="AF8" s="23">
        <f t="shared" si="0"/>
        <v>44218</v>
      </c>
    </row>
    <row r="9" spans="1:32" s="6" customFormat="1" x14ac:dyDescent="0.35">
      <c r="A9" s="54"/>
      <c r="B9" s="24">
        <f>B8</f>
        <v>44188</v>
      </c>
      <c r="C9" s="24">
        <f t="shared" ref="C9:AB9" si="1">C8</f>
        <v>44189</v>
      </c>
      <c r="D9" s="24">
        <f t="shared" si="1"/>
        <v>44190</v>
      </c>
      <c r="E9" s="24">
        <f t="shared" si="1"/>
        <v>44191</v>
      </c>
      <c r="F9" s="24">
        <f t="shared" si="1"/>
        <v>44192</v>
      </c>
      <c r="G9" s="24">
        <f t="shared" si="1"/>
        <v>44193</v>
      </c>
      <c r="H9" s="24">
        <f t="shared" si="1"/>
        <v>44194</v>
      </c>
      <c r="I9" s="24">
        <f t="shared" si="1"/>
        <v>44195</v>
      </c>
      <c r="J9" s="24">
        <f t="shared" si="1"/>
        <v>44196</v>
      </c>
      <c r="K9" s="24">
        <f t="shared" si="1"/>
        <v>44197</v>
      </c>
      <c r="L9" s="24">
        <f t="shared" si="1"/>
        <v>44198</v>
      </c>
      <c r="M9" s="24">
        <f t="shared" si="1"/>
        <v>44199</v>
      </c>
      <c r="N9" s="24">
        <f t="shared" si="1"/>
        <v>44200</v>
      </c>
      <c r="O9" s="24">
        <f t="shared" si="1"/>
        <v>44201</v>
      </c>
      <c r="P9" s="24">
        <f t="shared" si="1"/>
        <v>44202</v>
      </c>
      <c r="Q9" s="24">
        <f t="shared" si="1"/>
        <v>44203</v>
      </c>
      <c r="R9" s="24">
        <f t="shared" si="1"/>
        <v>44204</v>
      </c>
      <c r="S9" s="24">
        <f t="shared" si="1"/>
        <v>44205</v>
      </c>
      <c r="T9" s="24">
        <f t="shared" si="1"/>
        <v>44206</v>
      </c>
      <c r="U9" s="24">
        <f t="shared" si="1"/>
        <v>44207</v>
      </c>
      <c r="V9" s="24">
        <f t="shared" si="1"/>
        <v>44208</v>
      </c>
      <c r="W9" s="24">
        <f t="shared" si="1"/>
        <v>44209</v>
      </c>
      <c r="X9" s="24">
        <f t="shared" si="1"/>
        <v>44210</v>
      </c>
      <c r="Y9" s="24">
        <f t="shared" si="1"/>
        <v>44211</v>
      </c>
      <c r="Z9" s="24">
        <f t="shared" si="1"/>
        <v>44212</v>
      </c>
      <c r="AA9" s="24">
        <f t="shared" si="1"/>
        <v>44213</v>
      </c>
      <c r="AB9" s="24">
        <f t="shared" si="1"/>
        <v>44214</v>
      </c>
      <c r="AC9" s="24">
        <f>IF(DAY(AC8)&gt;22,"",AC8)</f>
        <v>44215</v>
      </c>
      <c r="AD9" s="24">
        <f t="shared" ref="AD9:AF9" si="2">IF(DAY(AD8)&gt;22,"",AD8)</f>
        <v>44216</v>
      </c>
      <c r="AE9" s="24">
        <f t="shared" si="2"/>
        <v>44217</v>
      </c>
      <c r="AF9" s="24">
        <f t="shared" si="2"/>
        <v>44218</v>
      </c>
    </row>
    <row r="10" spans="1:32" s="5" customFormat="1" ht="15" thickBot="1" x14ac:dyDescent="0.4">
      <c r="A10" s="55"/>
      <c r="B10" s="25" t="str">
        <f>IF(WEEKDAY(B8,2)=4,_xlfn.ISOWEEKNUM(B8),IF(WEEKDAY(B8,2)=3,"sem.",""))</f>
        <v>sem.</v>
      </c>
      <c r="C10" s="26">
        <f t="shared" ref="C10:AF10" si="3">IF(WEEKDAY(C8,2)=4,_xlfn.ISOWEEKNUM(C8),IF(WEEKDAY(C8,2)=3,"sem.",""))</f>
        <v>52</v>
      </c>
      <c r="D10" s="26" t="str">
        <f t="shared" si="3"/>
        <v/>
      </c>
      <c r="E10" s="26" t="str">
        <f t="shared" si="3"/>
        <v/>
      </c>
      <c r="F10" s="26" t="str">
        <f t="shared" si="3"/>
        <v/>
      </c>
      <c r="G10" s="26" t="str">
        <f t="shared" si="3"/>
        <v/>
      </c>
      <c r="H10" s="26" t="str">
        <f t="shared" si="3"/>
        <v/>
      </c>
      <c r="I10" s="26" t="str">
        <f t="shared" si="3"/>
        <v>sem.</v>
      </c>
      <c r="J10" s="26">
        <f t="shared" si="3"/>
        <v>53</v>
      </c>
      <c r="K10" s="26" t="str">
        <f t="shared" si="3"/>
        <v/>
      </c>
      <c r="L10" s="26" t="str">
        <f t="shared" si="3"/>
        <v/>
      </c>
      <c r="M10" s="26" t="str">
        <f t="shared" si="3"/>
        <v/>
      </c>
      <c r="N10" s="26" t="str">
        <f t="shared" si="3"/>
        <v/>
      </c>
      <c r="O10" s="26" t="str">
        <f t="shared" si="3"/>
        <v/>
      </c>
      <c r="P10" s="26" t="str">
        <f t="shared" si="3"/>
        <v>sem.</v>
      </c>
      <c r="Q10" s="26">
        <f t="shared" si="3"/>
        <v>1</v>
      </c>
      <c r="R10" s="26" t="str">
        <f t="shared" si="3"/>
        <v/>
      </c>
      <c r="S10" s="26" t="str">
        <f t="shared" si="3"/>
        <v/>
      </c>
      <c r="T10" s="26" t="str">
        <f t="shared" si="3"/>
        <v/>
      </c>
      <c r="U10" s="26" t="str">
        <f t="shared" si="3"/>
        <v/>
      </c>
      <c r="V10" s="26" t="str">
        <f t="shared" si="3"/>
        <v/>
      </c>
      <c r="W10" s="26" t="str">
        <f t="shared" si="3"/>
        <v>sem.</v>
      </c>
      <c r="X10" s="26">
        <f t="shared" si="3"/>
        <v>2</v>
      </c>
      <c r="Y10" s="26" t="str">
        <f t="shared" si="3"/>
        <v/>
      </c>
      <c r="Z10" s="26" t="str">
        <f t="shared" si="3"/>
        <v/>
      </c>
      <c r="AA10" s="26" t="str">
        <f t="shared" si="3"/>
        <v/>
      </c>
      <c r="AB10" s="26" t="str">
        <f t="shared" si="3"/>
        <v/>
      </c>
      <c r="AC10" s="26" t="str">
        <f t="shared" si="3"/>
        <v/>
      </c>
      <c r="AD10" s="26" t="str">
        <f t="shared" si="3"/>
        <v>sem.</v>
      </c>
      <c r="AE10" s="26">
        <f t="shared" si="3"/>
        <v>3</v>
      </c>
      <c r="AF10" s="27" t="str">
        <f t="shared" si="3"/>
        <v/>
      </c>
    </row>
    <row r="11" spans="1:32" ht="15.5" x14ac:dyDescent="0.35">
      <c r="A11" s="7" t="s">
        <v>13</v>
      </c>
      <c r="B11" s="15"/>
      <c r="C11" s="15"/>
      <c r="D11" s="15"/>
      <c r="E11" s="18"/>
      <c r="F11" s="15"/>
      <c r="G11" s="15"/>
      <c r="H11" s="16"/>
      <c r="I11" s="16"/>
      <c r="J11" s="15"/>
      <c r="K11" s="15"/>
      <c r="L11" s="18"/>
      <c r="M11" s="15"/>
      <c r="N11" s="15"/>
      <c r="O11" s="16"/>
      <c r="P11" s="16"/>
      <c r="Q11" s="15"/>
      <c r="R11" s="15"/>
      <c r="S11" s="18"/>
      <c r="T11" s="15"/>
      <c r="U11" s="15"/>
      <c r="V11" s="16"/>
      <c r="W11" s="16"/>
      <c r="X11" s="15"/>
      <c r="Y11" s="15"/>
      <c r="Z11" s="18"/>
      <c r="AA11" s="15"/>
      <c r="AB11" s="15"/>
      <c r="AC11" s="16"/>
      <c r="AD11" s="16"/>
      <c r="AE11" s="15"/>
      <c r="AF11" s="31"/>
    </row>
    <row r="12" spans="1:32" x14ac:dyDescent="0.35">
      <c r="A12" s="8" t="s">
        <v>14</v>
      </c>
      <c r="B12" s="12" t="s">
        <v>4</v>
      </c>
      <c r="C12" s="12" t="s">
        <v>4</v>
      </c>
      <c r="D12" s="12"/>
      <c r="E12" s="12"/>
      <c r="F12" s="19"/>
      <c r="G12" s="19"/>
      <c r="H12" s="12"/>
      <c r="I12" s="12"/>
      <c r="J12" s="12"/>
      <c r="K12" s="12"/>
      <c r="L12" s="12"/>
      <c r="M12" s="19"/>
      <c r="N12" s="19"/>
      <c r="O12" s="12"/>
      <c r="P12" s="12"/>
      <c r="Q12" s="12"/>
      <c r="R12" s="12"/>
      <c r="S12" s="12"/>
      <c r="T12" s="19"/>
      <c r="U12" s="19"/>
      <c r="V12" s="12"/>
      <c r="W12" s="12"/>
      <c r="X12" s="19"/>
      <c r="Y12" s="19"/>
      <c r="Z12" s="19"/>
      <c r="AA12" s="19"/>
      <c r="AB12" s="19"/>
      <c r="AC12" s="12"/>
      <c r="AD12" s="12"/>
      <c r="AE12" s="19"/>
      <c r="AF12" s="12"/>
    </row>
    <row r="13" spans="1:32" ht="15" thickBot="1" x14ac:dyDescent="0.4">
      <c r="A13" s="8" t="s">
        <v>15</v>
      </c>
      <c r="B13" s="12" t="s">
        <v>4</v>
      </c>
      <c r="C13" s="12" t="s">
        <v>4</v>
      </c>
      <c r="D13" s="12"/>
      <c r="E13" s="12"/>
      <c r="F13" s="19"/>
      <c r="G13" s="19"/>
      <c r="H13" s="12"/>
      <c r="I13" s="12"/>
      <c r="J13" s="12"/>
      <c r="K13" s="12"/>
      <c r="L13" s="12"/>
      <c r="M13" s="19"/>
      <c r="N13" s="19"/>
      <c r="O13" s="12"/>
      <c r="P13" s="12"/>
      <c r="Q13" s="12"/>
      <c r="R13" s="12"/>
      <c r="S13" s="12"/>
      <c r="T13" s="19"/>
      <c r="U13" s="19"/>
      <c r="V13" s="12"/>
      <c r="W13" s="12"/>
      <c r="X13" s="19"/>
      <c r="Y13" s="19"/>
      <c r="Z13" s="19"/>
      <c r="AA13" s="19"/>
      <c r="AB13" s="19"/>
      <c r="AC13" s="12"/>
      <c r="AD13" s="12"/>
      <c r="AE13" s="19"/>
      <c r="AF13" s="12"/>
    </row>
    <row r="14" spans="1:32" ht="15.5" x14ac:dyDescent="0.35">
      <c r="A14" s="9" t="s">
        <v>16</v>
      </c>
      <c r="B14" s="16"/>
      <c r="C14" s="18"/>
      <c r="D14" s="18"/>
      <c r="E14" s="18"/>
      <c r="F14" s="18"/>
      <c r="G14" s="18"/>
      <c r="H14" s="16"/>
      <c r="I14" s="16"/>
      <c r="J14" s="18"/>
      <c r="K14" s="18"/>
      <c r="L14" s="18"/>
      <c r="M14" s="18"/>
      <c r="N14" s="18"/>
      <c r="O14" s="16"/>
      <c r="P14" s="16"/>
      <c r="Q14" s="18"/>
      <c r="R14" s="18"/>
      <c r="S14" s="18"/>
      <c r="T14" s="18"/>
      <c r="U14" s="18"/>
      <c r="V14" s="16"/>
      <c r="W14" s="16"/>
      <c r="X14" s="18"/>
      <c r="Y14" s="18"/>
      <c r="Z14" s="18"/>
      <c r="AA14" s="18"/>
      <c r="AB14" s="18"/>
      <c r="AC14" s="16"/>
      <c r="AD14" s="16"/>
      <c r="AE14" s="15"/>
      <c r="AF14" s="31"/>
    </row>
    <row r="15" spans="1:32" x14ac:dyDescent="0.35">
      <c r="A15" s="8" t="s">
        <v>14</v>
      </c>
      <c r="B15" s="12"/>
      <c r="C15" s="12" t="s">
        <v>4</v>
      </c>
      <c r="D15" s="12"/>
      <c r="E15" s="12"/>
      <c r="F15" s="19"/>
      <c r="G15" s="19" t="s">
        <v>11</v>
      </c>
      <c r="H15" s="12" t="s">
        <v>11</v>
      </c>
      <c r="I15" s="12" t="s">
        <v>11</v>
      </c>
      <c r="J15" s="12" t="s">
        <v>11</v>
      </c>
      <c r="K15" s="12"/>
      <c r="L15" s="12"/>
      <c r="M15" s="19"/>
      <c r="N15" s="19"/>
      <c r="O15" s="12"/>
      <c r="P15" s="12"/>
      <c r="Q15" s="12"/>
      <c r="R15" s="12"/>
      <c r="S15" s="12"/>
      <c r="T15" s="19"/>
      <c r="U15" s="19"/>
      <c r="V15" s="12"/>
      <c r="W15" s="12"/>
      <c r="X15" s="19"/>
      <c r="Y15" s="19"/>
      <c r="Z15" s="19"/>
      <c r="AA15" s="19"/>
      <c r="AB15" s="19"/>
      <c r="AC15" s="12"/>
      <c r="AD15" s="12"/>
      <c r="AE15" s="19"/>
      <c r="AF15" s="12"/>
    </row>
    <row r="16" spans="1:32" ht="15" thickBot="1" x14ac:dyDescent="0.4">
      <c r="A16" s="8" t="s">
        <v>15</v>
      </c>
      <c r="B16" s="12"/>
      <c r="C16" s="12" t="s">
        <v>4</v>
      </c>
      <c r="D16" s="12"/>
      <c r="E16" s="12"/>
      <c r="F16" s="19"/>
      <c r="G16" s="19" t="s">
        <v>11</v>
      </c>
      <c r="H16" s="12" t="s">
        <v>11</v>
      </c>
      <c r="I16" s="12" t="s">
        <v>11</v>
      </c>
      <c r="J16" s="12" t="s">
        <v>11</v>
      </c>
      <c r="K16" s="12"/>
      <c r="L16" s="12"/>
      <c r="M16" s="19"/>
      <c r="N16" s="19"/>
      <c r="O16" s="12"/>
      <c r="P16" s="12"/>
      <c r="Q16" s="12"/>
      <c r="R16" s="12"/>
      <c r="S16" s="12"/>
      <c r="T16" s="19"/>
      <c r="U16" s="19"/>
      <c r="V16" s="12"/>
      <c r="W16" s="12"/>
      <c r="X16" s="19"/>
      <c r="Y16" s="19"/>
      <c r="Z16" s="19"/>
      <c r="AA16" s="19"/>
      <c r="AB16" s="19"/>
      <c r="AC16" s="12"/>
      <c r="AD16" s="12"/>
      <c r="AE16" s="19"/>
      <c r="AF16" s="12"/>
    </row>
    <row r="17" spans="1:32" ht="15.5" x14ac:dyDescent="0.35">
      <c r="A17" s="7" t="s">
        <v>17</v>
      </c>
      <c r="B17" s="16"/>
      <c r="C17" s="18"/>
      <c r="D17" s="18"/>
      <c r="E17" s="18"/>
      <c r="F17" s="18"/>
      <c r="G17" s="18"/>
      <c r="H17" s="16"/>
      <c r="I17" s="16"/>
      <c r="J17" s="18"/>
      <c r="K17" s="18"/>
      <c r="L17" s="18"/>
      <c r="M17" s="18"/>
      <c r="N17" s="18"/>
      <c r="O17" s="16"/>
      <c r="P17" s="16"/>
      <c r="Q17" s="18"/>
      <c r="R17" s="18"/>
      <c r="S17" s="18"/>
      <c r="T17" s="18"/>
      <c r="U17" s="18"/>
      <c r="V17" s="16"/>
      <c r="W17" s="16"/>
      <c r="X17" s="18"/>
      <c r="Y17" s="18"/>
      <c r="Z17" s="18"/>
      <c r="AA17" s="18"/>
      <c r="AB17" s="18"/>
      <c r="AC17" s="16"/>
      <c r="AD17" s="16"/>
      <c r="AE17" s="15"/>
      <c r="AF17" s="31"/>
    </row>
    <row r="18" spans="1:32" x14ac:dyDescent="0.35">
      <c r="A18" s="8" t="s">
        <v>14</v>
      </c>
      <c r="B18" s="12"/>
      <c r="C18" s="12"/>
      <c r="D18" s="12"/>
      <c r="E18" s="12"/>
      <c r="F18" s="19"/>
      <c r="G18" s="19"/>
      <c r="H18" s="22"/>
      <c r="I18" s="22"/>
      <c r="J18" s="22"/>
      <c r="K18" s="22"/>
      <c r="L18" s="22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2"/>
      <c r="X18" s="19"/>
      <c r="Y18" s="19"/>
      <c r="Z18" s="19"/>
      <c r="AA18" s="19"/>
      <c r="AB18" s="19"/>
      <c r="AC18" s="12"/>
      <c r="AD18" s="12"/>
      <c r="AE18" s="19"/>
      <c r="AF18" s="12"/>
    </row>
    <row r="19" spans="1:32" ht="15" thickBot="1" x14ac:dyDescent="0.4">
      <c r="A19" s="8" t="s">
        <v>15</v>
      </c>
      <c r="B19" s="12"/>
      <c r="C19" s="12"/>
      <c r="D19" s="12"/>
      <c r="E19" s="12"/>
      <c r="F19" s="19"/>
      <c r="G19" s="19"/>
      <c r="H19" s="22"/>
      <c r="I19" s="22"/>
      <c r="J19" s="22"/>
      <c r="K19" s="22"/>
      <c r="L19" s="22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2"/>
      <c r="X19" s="19"/>
      <c r="Y19" s="19"/>
      <c r="Z19" s="19"/>
      <c r="AA19" s="19"/>
      <c r="AB19" s="19"/>
      <c r="AC19" s="12"/>
      <c r="AD19" s="12"/>
      <c r="AE19" s="19"/>
      <c r="AF19" s="12"/>
    </row>
    <row r="20" spans="1:32" ht="15.5" x14ac:dyDescent="0.35">
      <c r="A20" s="7" t="s">
        <v>18</v>
      </c>
      <c r="B20" s="16"/>
      <c r="C20" s="18"/>
      <c r="D20" s="18"/>
      <c r="E20" s="18"/>
      <c r="F20" s="18"/>
      <c r="G20" s="18"/>
      <c r="H20" s="16"/>
      <c r="I20" s="16"/>
      <c r="J20" s="18"/>
      <c r="K20" s="18"/>
      <c r="L20" s="18"/>
      <c r="M20" s="18"/>
      <c r="N20" s="18"/>
      <c r="O20" s="16"/>
      <c r="P20" s="16"/>
      <c r="Q20" s="18"/>
      <c r="R20" s="18"/>
      <c r="S20" s="18"/>
      <c r="T20" s="18"/>
      <c r="U20" s="18"/>
      <c r="V20" s="16"/>
      <c r="W20" s="16"/>
      <c r="X20" s="18"/>
      <c r="Y20" s="18"/>
      <c r="Z20" s="18"/>
      <c r="AA20" s="18"/>
      <c r="AB20" s="18"/>
      <c r="AC20" s="16"/>
      <c r="AD20" s="16"/>
      <c r="AE20" s="15"/>
      <c r="AF20" s="31"/>
    </row>
    <row r="21" spans="1:32" x14ac:dyDescent="0.35">
      <c r="A21" s="8" t="s">
        <v>14</v>
      </c>
      <c r="B21" s="12" t="s">
        <v>11</v>
      </c>
      <c r="C21" s="12" t="s">
        <v>11</v>
      </c>
      <c r="D21" s="12"/>
      <c r="E21" s="12"/>
      <c r="F21" s="19"/>
      <c r="G21" s="19" t="s">
        <v>11</v>
      </c>
      <c r="H21" s="12" t="s">
        <v>11</v>
      </c>
      <c r="I21" s="12" t="s">
        <v>11</v>
      </c>
      <c r="J21" s="12" t="s">
        <v>11</v>
      </c>
      <c r="K21" s="12"/>
      <c r="L21" s="12"/>
      <c r="M21" s="19"/>
      <c r="N21" s="19"/>
      <c r="O21" s="12"/>
      <c r="P21" s="12"/>
      <c r="Q21" s="12"/>
      <c r="R21" s="12"/>
      <c r="S21" s="12"/>
      <c r="T21" s="19"/>
      <c r="U21" s="19"/>
      <c r="V21" s="12"/>
      <c r="W21" s="12"/>
      <c r="X21" s="19"/>
      <c r="Y21" s="19"/>
      <c r="Z21" s="19"/>
      <c r="AA21" s="19"/>
      <c r="AB21" s="19"/>
      <c r="AC21" s="12"/>
      <c r="AD21" s="12"/>
      <c r="AE21" s="19"/>
      <c r="AF21" s="12"/>
    </row>
    <row r="22" spans="1:32" ht="15" thickBot="1" x14ac:dyDescent="0.4">
      <c r="A22" s="8" t="s">
        <v>15</v>
      </c>
      <c r="B22" s="12" t="s">
        <v>11</v>
      </c>
      <c r="C22" s="12" t="s">
        <v>11</v>
      </c>
      <c r="D22" s="12"/>
      <c r="E22" s="12"/>
      <c r="F22" s="19"/>
      <c r="G22" s="19" t="s">
        <v>11</v>
      </c>
      <c r="H22" s="12" t="s">
        <v>11</v>
      </c>
      <c r="I22" s="12" t="s">
        <v>11</v>
      </c>
      <c r="J22" s="12" t="s">
        <v>11</v>
      </c>
      <c r="K22" s="12"/>
      <c r="L22" s="12"/>
      <c r="M22" s="19"/>
      <c r="N22" s="19"/>
      <c r="O22" s="12"/>
      <c r="P22" s="12"/>
      <c r="Q22" s="12"/>
      <c r="R22" s="12"/>
      <c r="S22" s="12"/>
      <c r="T22" s="19"/>
      <c r="U22" s="19"/>
      <c r="V22" s="12"/>
      <c r="W22" s="12"/>
      <c r="X22" s="19"/>
      <c r="Y22" s="19"/>
      <c r="Z22" s="19"/>
      <c r="AA22" s="19"/>
      <c r="AB22" s="19"/>
      <c r="AC22" s="12"/>
      <c r="AD22" s="12"/>
      <c r="AE22" s="19"/>
      <c r="AF22" s="12"/>
    </row>
    <row r="23" spans="1:32" ht="15.5" x14ac:dyDescent="0.35">
      <c r="A23" s="9" t="s">
        <v>19</v>
      </c>
      <c r="B23" s="16"/>
      <c r="C23" s="18"/>
      <c r="D23" s="18"/>
      <c r="E23" s="18"/>
      <c r="F23" s="18"/>
      <c r="G23" s="18"/>
      <c r="H23" s="16"/>
      <c r="I23" s="16"/>
      <c r="J23" s="18"/>
      <c r="K23" s="18"/>
      <c r="L23" s="18"/>
      <c r="M23" s="18"/>
      <c r="N23" s="18"/>
      <c r="O23" s="16"/>
      <c r="P23" s="16"/>
      <c r="Q23" s="18"/>
      <c r="R23" s="18"/>
      <c r="S23" s="18"/>
      <c r="T23" s="18"/>
      <c r="U23" s="18"/>
      <c r="V23" s="16"/>
      <c r="W23" s="16"/>
      <c r="X23" s="18"/>
      <c r="Y23" s="18"/>
      <c r="Z23" s="18"/>
      <c r="AA23" s="18"/>
      <c r="AB23" s="18"/>
      <c r="AC23" s="16"/>
      <c r="AD23" s="16"/>
      <c r="AE23" s="15"/>
      <c r="AF23" s="31"/>
    </row>
    <row r="24" spans="1:32" x14ac:dyDescent="0.35">
      <c r="A24" s="8" t="s">
        <v>14</v>
      </c>
      <c r="B24" s="12"/>
      <c r="C24" s="12"/>
      <c r="D24" s="12"/>
      <c r="E24" s="12"/>
      <c r="F24" s="19"/>
      <c r="G24" s="19"/>
      <c r="H24" s="12"/>
      <c r="I24" s="12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2"/>
      <c r="X24" s="19"/>
      <c r="Y24" s="19"/>
      <c r="Z24" s="19"/>
      <c r="AA24" s="19"/>
      <c r="AB24" s="19"/>
      <c r="AC24" s="12"/>
      <c r="AD24" s="12"/>
      <c r="AE24" s="19"/>
      <c r="AF24" s="12"/>
    </row>
    <row r="25" spans="1:32" ht="15" thickBot="1" x14ac:dyDescent="0.4">
      <c r="A25" s="8" t="s">
        <v>15</v>
      </c>
      <c r="B25" s="12"/>
      <c r="C25" s="12"/>
      <c r="D25" s="12"/>
      <c r="E25" s="12"/>
      <c r="F25" s="19"/>
      <c r="G25" s="19"/>
      <c r="H25" s="12"/>
      <c r="I25" s="12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2"/>
      <c r="X25" s="19"/>
      <c r="Y25" s="19"/>
      <c r="Z25" s="19"/>
      <c r="AA25" s="19"/>
      <c r="AB25" s="19"/>
      <c r="AC25" s="12"/>
      <c r="AD25" s="12"/>
      <c r="AE25" s="19"/>
      <c r="AF25" s="12"/>
    </row>
    <row r="26" spans="1:32" ht="15.5" collapsed="1" x14ac:dyDescent="0.35">
      <c r="A26" s="7" t="s">
        <v>20</v>
      </c>
      <c r="B26" s="16"/>
      <c r="C26" s="18"/>
      <c r="D26" s="18"/>
      <c r="E26" s="18"/>
      <c r="F26" s="18"/>
      <c r="G26" s="18"/>
      <c r="H26" s="16"/>
      <c r="I26" s="16"/>
      <c r="J26" s="18"/>
      <c r="K26" s="18"/>
      <c r="L26" s="18"/>
      <c r="M26" s="18"/>
      <c r="N26" s="18"/>
      <c r="O26" s="16"/>
      <c r="P26" s="16"/>
      <c r="Q26" s="18"/>
      <c r="R26" s="18"/>
      <c r="S26" s="18"/>
      <c r="T26" s="18"/>
      <c r="U26" s="18"/>
      <c r="V26" s="16"/>
      <c r="W26" s="16"/>
      <c r="X26" s="18"/>
      <c r="Y26" s="18"/>
      <c r="Z26" s="18"/>
      <c r="AA26" s="18"/>
      <c r="AB26" s="18"/>
      <c r="AC26" s="16"/>
      <c r="AD26" s="16"/>
      <c r="AE26" s="15"/>
      <c r="AF26" s="31"/>
    </row>
    <row r="27" spans="1:32" collapsed="1" x14ac:dyDescent="0.35">
      <c r="A27" s="8" t="s">
        <v>14</v>
      </c>
      <c r="B27" s="12"/>
      <c r="C27" s="19"/>
      <c r="D27" s="19"/>
      <c r="E27" s="19"/>
      <c r="F27" s="19"/>
      <c r="G27" s="19" t="s">
        <v>4</v>
      </c>
      <c r="H27" s="12" t="s">
        <v>4</v>
      </c>
      <c r="I27" s="12" t="s">
        <v>11</v>
      </c>
      <c r="J27" s="19" t="s">
        <v>11</v>
      </c>
      <c r="K27" s="19"/>
      <c r="L27" s="19"/>
      <c r="M27" s="19"/>
      <c r="N27" s="19"/>
      <c r="O27" s="12"/>
      <c r="P27" s="12"/>
      <c r="Q27" s="19"/>
      <c r="R27" s="19"/>
      <c r="S27" s="19"/>
      <c r="T27" s="19"/>
      <c r="U27" s="19"/>
      <c r="V27" s="12"/>
      <c r="W27" s="12"/>
      <c r="X27" s="19"/>
      <c r="Y27" s="19"/>
      <c r="Z27" s="19"/>
      <c r="AA27" s="19"/>
      <c r="AB27" s="19"/>
      <c r="AC27" s="12"/>
      <c r="AD27" s="12"/>
      <c r="AE27" s="19"/>
      <c r="AF27" s="12"/>
    </row>
    <row r="28" spans="1:32" ht="15" thickBot="1" x14ac:dyDescent="0.4">
      <c r="A28" s="8" t="s">
        <v>15</v>
      </c>
      <c r="B28" s="12"/>
      <c r="C28" s="19"/>
      <c r="D28" s="19"/>
      <c r="E28" s="19"/>
      <c r="F28" s="19"/>
      <c r="G28" s="19" t="s">
        <v>4</v>
      </c>
      <c r="H28" s="12" t="s">
        <v>4</v>
      </c>
      <c r="I28" s="12" t="s">
        <v>11</v>
      </c>
      <c r="J28" s="12" t="s">
        <v>11</v>
      </c>
      <c r="K28" s="19"/>
      <c r="L28" s="19"/>
      <c r="M28" s="19"/>
      <c r="N28" s="19"/>
      <c r="O28" s="12"/>
      <c r="P28" s="12"/>
      <c r="Q28" s="12"/>
      <c r="R28" s="19"/>
      <c r="S28" s="19"/>
      <c r="T28" s="19"/>
      <c r="U28" s="19"/>
      <c r="V28" s="12"/>
      <c r="W28" s="12"/>
      <c r="X28" s="19"/>
      <c r="Y28" s="19"/>
      <c r="Z28" s="19"/>
      <c r="AA28" s="19"/>
      <c r="AB28" s="19"/>
      <c r="AC28" s="12"/>
      <c r="AD28" s="12"/>
      <c r="AE28" s="19"/>
      <c r="AF28" s="12"/>
    </row>
    <row r="29" spans="1:32" ht="15.5" collapsed="1" x14ac:dyDescent="0.35">
      <c r="A29" s="7" t="s">
        <v>21</v>
      </c>
      <c r="B29" s="16"/>
      <c r="C29" s="18"/>
      <c r="D29" s="18"/>
      <c r="E29" s="18"/>
      <c r="F29" s="18"/>
      <c r="G29" s="18"/>
      <c r="H29" s="16"/>
      <c r="I29" s="16"/>
      <c r="J29" s="18"/>
      <c r="K29" s="18"/>
      <c r="L29" s="18"/>
      <c r="M29" s="18"/>
      <c r="N29" s="18"/>
      <c r="O29" s="16"/>
      <c r="P29" s="16"/>
      <c r="Q29" s="18"/>
      <c r="R29" s="18"/>
      <c r="S29" s="18"/>
      <c r="T29" s="18"/>
      <c r="U29" s="18"/>
      <c r="V29" s="16"/>
      <c r="W29" s="16"/>
      <c r="X29" s="18"/>
      <c r="Y29" s="18"/>
      <c r="Z29" s="18"/>
      <c r="AA29" s="18"/>
      <c r="AB29" s="18"/>
      <c r="AC29" s="16"/>
      <c r="AD29" s="16"/>
      <c r="AE29" s="15"/>
      <c r="AF29" s="31"/>
    </row>
    <row r="30" spans="1:32" collapsed="1" x14ac:dyDescent="0.35">
      <c r="A30" s="8" t="s">
        <v>14</v>
      </c>
      <c r="B30" s="12"/>
      <c r="C30" s="12"/>
      <c r="D30" s="12"/>
      <c r="E30" s="12"/>
      <c r="F30" s="19"/>
      <c r="G30" s="19"/>
      <c r="H30" s="12"/>
      <c r="I30" s="12"/>
      <c r="J30" s="12"/>
      <c r="K30" s="12"/>
      <c r="L30" s="12"/>
      <c r="M30" s="19"/>
      <c r="N30" s="19"/>
      <c r="O30" s="12"/>
      <c r="P30" s="12"/>
      <c r="Q30" s="12"/>
      <c r="R30" s="12"/>
      <c r="S30" s="12"/>
      <c r="T30" s="19"/>
      <c r="U30" s="19"/>
      <c r="V30" s="12"/>
      <c r="W30" s="12"/>
      <c r="X30" s="19"/>
      <c r="Y30" s="19"/>
      <c r="Z30" s="19"/>
      <c r="AA30" s="19"/>
      <c r="AB30" s="19"/>
      <c r="AC30" s="12"/>
      <c r="AD30" s="12"/>
      <c r="AE30" s="19"/>
      <c r="AF30" s="12"/>
    </row>
    <row r="31" spans="1:32" ht="15" thickBot="1" x14ac:dyDescent="0.4">
      <c r="A31" s="8" t="s">
        <v>15</v>
      </c>
      <c r="B31" s="12"/>
      <c r="C31" s="12"/>
      <c r="D31" s="12"/>
      <c r="E31" s="12"/>
      <c r="F31" s="19"/>
      <c r="G31" s="19"/>
      <c r="H31" s="12"/>
      <c r="I31" s="12"/>
      <c r="J31" s="12"/>
      <c r="K31" s="12"/>
      <c r="L31" s="12"/>
      <c r="M31" s="19"/>
      <c r="N31" s="19"/>
      <c r="O31" s="12"/>
      <c r="P31" s="12"/>
      <c r="Q31" s="12"/>
      <c r="R31" s="12"/>
      <c r="S31" s="12"/>
      <c r="T31" s="19"/>
      <c r="U31" s="19"/>
      <c r="V31" s="12"/>
      <c r="W31" s="12"/>
      <c r="X31" s="19"/>
      <c r="Y31" s="19"/>
      <c r="Z31" s="19"/>
      <c r="AA31" s="19"/>
      <c r="AB31" s="19"/>
      <c r="AC31" s="12"/>
      <c r="AD31" s="12"/>
      <c r="AE31" s="19"/>
      <c r="AF31" s="12"/>
    </row>
    <row r="32" spans="1:32" ht="15.5" collapsed="1" x14ac:dyDescent="0.35">
      <c r="A32" s="9" t="s">
        <v>22</v>
      </c>
      <c r="B32" s="16"/>
      <c r="C32" s="18"/>
      <c r="D32" s="18"/>
      <c r="E32" s="18"/>
      <c r="F32" s="18"/>
      <c r="G32" s="18"/>
      <c r="H32" s="16"/>
      <c r="I32" s="16"/>
      <c r="J32" s="18"/>
      <c r="K32" s="18"/>
      <c r="L32" s="18"/>
      <c r="M32" s="18"/>
      <c r="N32" s="18"/>
      <c r="O32" s="16"/>
      <c r="P32" s="16"/>
      <c r="Q32" s="18"/>
      <c r="R32" s="18"/>
      <c r="S32" s="18"/>
      <c r="T32" s="18"/>
      <c r="U32" s="18"/>
      <c r="V32" s="16"/>
      <c r="W32" s="16"/>
      <c r="X32" s="18"/>
      <c r="Y32" s="18"/>
      <c r="Z32" s="18"/>
      <c r="AA32" s="18"/>
      <c r="AB32" s="18"/>
      <c r="AC32" s="16"/>
      <c r="AD32" s="16"/>
      <c r="AE32" s="15"/>
      <c r="AF32" s="31"/>
    </row>
    <row r="33" spans="1:32" collapsed="1" x14ac:dyDescent="0.35">
      <c r="A33" s="8" t="s">
        <v>14</v>
      </c>
      <c r="B33" s="12"/>
      <c r="C33" s="12"/>
      <c r="D33" s="12"/>
      <c r="E33" s="12"/>
      <c r="F33" s="19"/>
      <c r="G33" s="19" t="s">
        <v>4</v>
      </c>
      <c r="H33" s="12" t="s">
        <v>11</v>
      </c>
      <c r="I33" s="12" t="s">
        <v>11</v>
      </c>
      <c r="J33" s="12" t="s">
        <v>11</v>
      </c>
      <c r="K33" s="12"/>
      <c r="L33" s="12"/>
      <c r="M33" s="19"/>
      <c r="N33" s="19"/>
      <c r="O33" s="12"/>
      <c r="P33" s="12"/>
      <c r="Q33" s="12"/>
      <c r="R33" s="12"/>
      <c r="S33" s="12"/>
      <c r="T33" s="19"/>
      <c r="U33" s="19"/>
      <c r="V33" s="12"/>
      <c r="W33" s="12"/>
      <c r="X33" s="12"/>
      <c r="Y33" s="12"/>
      <c r="Z33" s="12"/>
      <c r="AA33" s="19"/>
      <c r="AB33" s="19"/>
      <c r="AC33" s="12"/>
      <c r="AD33" s="12"/>
      <c r="AE33" s="19"/>
      <c r="AF33" s="12"/>
    </row>
    <row r="34" spans="1:32" ht="15" thickBot="1" x14ac:dyDescent="0.4">
      <c r="A34" s="8" t="s">
        <v>15</v>
      </c>
      <c r="B34" s="12"/>
      <c r="C34" s="12"/>
      <c r="D34" s="12"/>
      <c r="E34" s="12"/>
      <c r="F34" s="19"/>
      <c r="G34" s="19" t="s">
        <v>4</v>
      </c>
      <c r="H34" s="12" t="s">
        <v>11</v>
      </c>
      <c r="I34" s="12" t="s">
        <v>11</v>
      </c>
      <c r="J34" s="12" t="s">
        <v>11</v>
      </c>
      <c r="K34" s="12"/>
      <c r="L34" s="12"/>
      <c r="M34" s="19"/>
      <c r="N34" s="19"/>
      <c r="O34" s="12"/>
      <c r="P34" s="12"/>
      <c r="Q34" s="12"/>
      <c r="R34" s="12"/>
      <c r="S34" s="12"/>
      <c r="T34" s="19"/>
      <c r="U34" s="19"/>
      <c r="V34" s="12"/>
      <c r="W34" s="12"/>
      <c r="X34" s="12"/>
      <c r="Y34" s="12"/>
      <c r="Z34" s="12"/>
      <c r="AA34" s="19"/>
      <c r="AB34" s="19"/>
      <c r="AC34" s="12"/>
      <c r="AD34" s="12"/>
      <c r="AE34" s="19"/>
      <c r="AF34" s="12"/>
    </row>
    <row r="35" spans="1:32" ht="15.5" collapsed="1" x14ac:dyDescent="0.35">
      <c r="A35" s="7" t="s">
        <v>23</v>
      </c>
      <c r="B35" s="16"/>
      <c r="C35" s="18"/>
      <c r="D35" s="18"/>
      <c r="E35" s="18"/>
      <c r="F35" s="18"/>
      <c r="G35" s="18"/>
      <c r="H35" s="16"/>
      <c r="I35" s="16"/>
      <c r="J35" s="18"/>
      <c r="K35" s="18"/>
      <c r="L35" s="18"/>
      <c r="M35" s="18"/>
      <c r="N35" s="18"/>
      <c r="O35" s="16"/>
      <c r="P35" s="16"/>
      <c r="Q35" s="18"/>
      <c r="R35" s="18"/>
      <c r="S35" s="18"/>
      <c r="T35" s="18"/>
      <c r="U35" s="18"/>
      <c r="V35" s="16"/>
      <c r="W35" s="16"/>
      <c r="X35" s="18"/>
      <c r="Y35" s="18"/>
      <c r="Z35" s="18"/>
      <c r="AA35" s="18"/>
      <c r="AB35" s="18"/>
      <c r="AC35" s="16"/>
      <c r="AD35" s="16"/>
      <c r="AE35" s="15"/>
      <c r="AF35" s="31"/>
    </row>
    <row r="36" spans="1:32" collapsed="1" x14ac:dyDescent="0.35">
      <c r="A36" s="8" t="s">
        <v>14</v>
      </c>
      <c r="B36" s="12"/>
      <c r="C36" s="12" t="s">
        <v>46</v>
      </c>
      <c r="D36" s="12"/>
      <c r="E36" s="12"/>
      <c r="F36" s="19"/>
      <c r="G36" s="19" t="s">
        <v>11</v>
      </c>
      <c r="H36" s="12"/>
      <c r="I36" s="12"/>
      <c r="J36" s="12" t="s">
        <v>11</v>
      </c>
      <c r="K36" s="12"/>
      <c r="L36" s="12"/>
      <c r="M36" s="19"/>
      <c r="N36" s="19"/>
      <c r="O36" s="19"/>
      <c r="P36" s="19"/>
      <c r="Q36" s="19"/>
      <c r="R36" s="19"/>
      <c r="S36" s="19"/>
      <c r="T36" s="19"/>
      <c r="U36" s="19"/>
      <c r="V36" s="12"/>
      <c r="W36" s="12"/>
      <c r="X36" s="19"/>
      <c r="Y36" s="19"/>
      <c r="Z36" s="19"/>
      <c r="AA36" s="19"/>
      <c r="AB36" s="19"/>
      <c r="AC36" s="12"/>
      <c r="AD36" s="12"/>
      <c r="AE36" s="19"/>
      <c r="AF36" s="12"/>
    </row>
    <row r="37" spans="1:32" ht="15" thickBot="1" x14ac:dyDescent="0.4">
      <c r="A37" s="8" t="s">
        <v>15</v>
      </c>
      <c r="B37" s="12"/>
      <c r="C37" s="12" t="s">
        <v>46</v>
      </c>
      <c r="D37" s="12"/>
      <c r="E37" s="12"/>
      <c r="F37" s="19"/>
      <c r="G37" s="19" t="s">
        <v>11</v>
      </c>
      <c r="H37" s="12"/>
      <c r="I37" s="12"/>
      <c r="J37" s="12" t="s">
        <v>11</v>
      </c>
      <c r="K37" s="12"/>
      <c r="L37" s="12"/>
      <c r="M37" s="19"/>
      <c r="N37" s="19"/>
      <c r="O37" s="19"/>
      <c r="P37" s="19"/>
      <c r="Q37" s="19"/>
      <c r="R37" s="19"/>
      <c r="S37" s="19"/>
      <c r="T37" s="19"/>
      <c r="U37" s="19"/>
      <c r="V37" s="12"/>
      <c r="W37" s="12"/>
      <c r="X37" s="19"/>
      <c r="Y37" s="19"/>
      <c r="Z37" s="19"/>
      <c r="AA37" s="19"/>
      <c r="AB37" s="19"/>
      <c r="AC37" s="12"/>
      <c r="AD37" s="12"/>
      <c r="AE37" s="19"/>
      <c r="AF37" s="12"/>
    </row>
    <row r="38" spans="1:32" ht="15.5" collapsed="1" x14ac:dyDescent="0.35">
      <c r="A38" s="7" t="s">
        <v>24</v>
      </c>
      <c r="B38" s="16"/>
      <c r="C38" s="18"/>
      <c r="D38" s="18"/>
      <c r="E38" s="18"/>
      <c r="F38" s="18"/>
      <c r="G38" s="18"/>
      <c r="H38" s="16"/>
      <c r="I38" s="16"/>
      <c r="J38" s="18"/>
      <c r="K38" s="18"/>
      <c r="L38" s="18"/>
      <c r="M38" s="18"/>
      <c r="N38" s="18"/>
      <c r="O38" s="16"/>
      <c r="P38" s="16"/>
      <c r="Q38" s="18"/>
      <c r="R38" s="18"/>
      <c r="S38" s="18"/>
      <c r="T38" s="18"/>
      <c r="U38" s="18"/>
      <c r="V38" s="16"/>
      <c r="W38" s="16"/>
      <c r="X38" s="18"/>
      <c r="Y38" s="18"/>
      <c r="Z38" s="18"/>
      <c r="AA38" s="18"/>
      <c r="AB38" s="18"/>
      <c r="AC38" s="16"/>
      <c r="AD38" s="16"/>
      <c r="AE38" s="15"/>
      <c r="AF38" s="31"/>
    </row>
    <row r="39" spans="1:32" collapsed="1" x14ac:dyDescent="0.35">
      <c r="A39" s="8" t="s">
        <v>14</v>
      </c>
      <c r="B39" s="12" t="s">
        <v>11</v>
      </c>
      <c r="C39" s="12" t="s">
        <v>4</v>
      </c>
      <c r="D39" s="12"/>
      <c r="E39" s="12"/>
      <c r="F39" s="19"/>
      <c r="G39" s="19"/>
      <c r="H39" s="12"/>
      <c r="I39" s="12"/>
      <c r="J39" s="12" t="s">
        <v>11</v>
      </c>
      <c r="K39" s="12"/>
      <c r="L39" s="12"/>
      <c r="M39" s="19"/>
      <c r="N39" s="19"/>
      <c r="O39" s="12"/>
      <c r="P39" s="12"/>
      <c r="Q39" s="12"/>
      <c r="R39" s="12"/>
      <c r="S39" s="12"/>
      <c r="T39" s="19"/>
      <c r="U39" s="19"/>
      <c r="V39" s="12"/>
      <c r="W39" s="12"/>
      <c r="X39" s="19"/>
      <c r="Y39" s="19"/>
      <c r="Z39" s="19"/>
      <c r="AA39" s="19"/>
      <c r="AB39" s="19"/>
      <c r="AC39" s="19"/>
      <c r="AD39" s="19"/>
      <c r="AE39" s="19"/>
      <c r="AF39" s="12"/>
    </row>
    <row r="40" spans="1:32" ht="15" thickBot="1" x14ac:dyDescent="0.4">
      <c r="A40" s="8" t="s">
        <v>15</v>
      </c>
      <c r="B40" s="12" t="s">
        <v>11</v>
      </c>
      <c r="C40" s="12" t="s">
        <v>4</v>
      </c>
      <c r="D40" s="12"/>
      <c r="E40" s="12"/>
      <c r="F40" s="19"/>
      <c r="G40" s="19"/>
      <c r="H40" s="12"/>
      <c r="I40" s="12"/>
      <c r="J40" s="12" t="s">
        <v>11</v>
      </c>
      <c r="K40" s="12"/>
      <c r="L40" s="12"/>
      <c r="M40" s="19"/>
      <c r="N40" s="19"/>
      <c r="O40" s="12"/>
      <c r="P40" s="12"/>
      <c r="Q40" s="12"/>
      <c r="R40" s="12"/>
      <c r="S40" s="12"/>
      <c r="T40" s="19"/>
      <c r="U40" s="19"/>
      <c r="V40" s="12"/>
      <c r="W40" s="12"/>
      <c r="X40" s="19"/>
      <c r="Y40" s="19"/>
      <c r="Z40" s="19"/>
      <c r="AA40" s="19"/>
      <c r="AB40" s="19"/>
      <c r="AC40" s="19"/>
      <c r="AD40" s="19"/>
      <c r="AE40" s="19"/>
      <c r="AF40" s="12"/>
    </row>
    <row r="41" spans="1:32" ht="15.5" collapsed="1" x14ac:dyDescent="0.35">
      <c r="A41" s="7" t="s">
        <v>25</v>
      </c>
      <c r="B41" s="16"/>
      <c r="C41" s="16"/>
      <c r="D41" s="16"/>
      <c r="E41" s="16"/>
      <c r="F41" s="18"/>
      <c r="G41" s="18"/>
      <c r="H41" s="16"/>
      <c r="I41" s="16"/>
      <c r="J41" s="18"/>
      <c r="K41" s="18"/>
      <c r="L41" s="18"/>
      <c r="M41" s="18"/>
      <c r="N41" s="18"/>
      <c r="O41" s="16"/>
      <c r="P41" s="16"/>
      <c r="Q41" s="18"/>
      <c r="R41" s="18"/>
      <c r="S41" s="18"/>
      <c r="T41" s="18"/>
      <c r="U41" s="18"/>
      <c r="V41" s="16"/>
      <c r="W41" s="16"/>
      <c r="X41" s="18"/>
      <c r="Y41" s="18"/>
      <c r="Z41" s="18"/>
      <c r="AA41" s="18"/>
      <c r="AB41" s="18"/>
      <c r="AC41" s="16"/>
      <c r="AD41" s="16"/>
      <c r="AE41" s="15"/>
      <c r="AF41" s="31"/>
    </row>
    <row r="42" spans="1:32" collapsed="1" x14ac:dyDescent="0.35">
      <c r="A42" s="8" t="s">
        <v>14</v>
      </c>
      <c r="B42" s="12"/>
      <c r="C42" s="12" t="s">
        <v>11</v>
      </c>
      <c r="D42" s="12"/>
      <c r="E42" s="12"/>
      <c r="F42" s="19"/>
      <c r="G42" s="19" t="s">
        <v>11</v>
      </c>
      <c r="H42" s="12" t="s">
        <v>11</v>
      </c>
      <c r="I42" s="12" t="s">
        <v>11</v>
      </c>
      <c r="J42" s="12" t="s">
        <v>11</v>
      </c>
      <c r="K42" s="12"/>
      <c r="L42" s="12"/>
      <c r="M42" s="19"/>
      <c r="N42" s="19"/>
      <c r="O42" s="12"/>
      <c r="P42" s="12"/>
      <c r="Q42" s="12"/>
      <c r="R42" s="12"/>
      <c r="S42" s="12"/>
      <c r="T42" s="19"/>
      <c r="U42" s="19"/>
      <c r="V42" s="12"/>
      <c r="W42" s="12"/>
      <c r="X42" s="19"/>
      <c r="Y42" s="19"/>
      <c r="Z42" s="19"/>
      <c r="AA42" s="19"/>
      <c r="AB42" s="19"/>
      <c r="AC42" s="12"/>
      <c r="AD42" s="12"/>
      <c r="AE42" s="19"/>
      <c r="AF42" s="12"/>
    </row>
    <row r="43" spans="1:32" ht="15" thickBot="1" x14ac:dyDescent="0.4">
      <c r="A43" s="10" t="s">
        <v>15</v>
      </c>
      <c r="B43" s="12"/>
      <c r="C43" s="12" t="s">
        <v>11</v>
      </c>
      <c r="D43" s="12"/>
      <c r="E43" s="12"/>
      <c r="F43" s="20"/>
      <c r="G43" s="20" t="s">
        <v>11</v>
      </c>
      <c r="H43" s="12" t="s">
        <v>11</v>
      </c>
      <c r="I43" s="12" t="s">
        <v>11</v>
      </c>
      <c r="J43" s="12" t="s">
        <v>11</v>
      </c>
      <c r="K43" s="12"/>
      <c r="L43" s="12"/>
      <c r="M43" s="20"/>
      <c r="N43" s="20"/>
      <c r="O43" s="12"/>
      <c r="P43" s="12"/>
      <c r="Q43" s="12"/>
      <c r="R43" s="12"/>
      <c r="S43" s="12"/>
      <c r="T43" s="20"/>
      <c r="U43" s="20"/>
      <c r="V43" s="17"/>
      <c r="W43" s="17"/>
      <c r="X43" s="20"/>
      <c r="Y43" s="20"/>
      <c r="Z43" s="20"/>
      <c r="AA43" s="20"/>
      <c r="AB43" s="20"/>
      <c r="AC43" s="17"/>
      <c r="AD43" s="17"/>
      <c r="AE43" s="19"/>
      <c r="AF43" s="12"/>
    </row>
    <row r="44" spans="1:32" ht="15.5" x14ac:dyDescent="0.35">
      <c r="A44" s="7" t="s">
        <v>26</v>
      </c>
      <c r="B44" s="21"/>
      <c r="C44" s="18"/>
      <c r="D44" s="18"/>
      <c r="E44" s="18"/>
      <c r="F44" s="16"/>
      <c r="G44" s="16"/>
      <c r="H44" s="18"/>
      <c r="I44" s="18"/>
      <c r="J44" s="18"/>
      <c r="K44" s="18"/>
      <c r="L44" s="18"/>
      <c r="M44" s="16"/>
      <c r="N44" s="16"/>
      <c r="O44" s="18"/>
      <c r="P44" s="18"/>
      <c r="Q44" s="18"/>
      <c r="R44" s="18"/>
      <c r="S44" s="18"/>
      <c r="T44" s="16"/>
      <c r="U44" s="16"/>
      <c r="V44" s="18"/>
      <c r="W44" s="18"/>
      <c r="X44" s="18"/>
      <c r="Y44" s="18"/>
      <c r="Z44" s="18"/>
      <c r="AA44" s="16"/>
      <c r="AB44" s="16"/>
      <c r="AC44" s="18"/>
      <c r="AD44" s="18"/>
      <c r="AE44" s="15"/>
      <c r="AF44" s="31"/>
    </row>
    <row r="45" spans="1:32" x14ac:dyDescent="0.35">
      <c r="A45" s="8" t="s">
        <v>14</v>
      </c>
      <c r="B45" s="12" t="s">
        <v>11</v>
      </c>
      <c r="C45" s="12" t="s">
        <v>4</v>
      </c>
      <c r="D45" s="19"/>
      <c r="E45" s="19"/>
      <c r="F45" s="12"/>
      <c r="G45" s="12"/>
      <c r="H45" s="12"/>
      <c r="I45" s="12"/>
      <c r="J45" s="12" t="s">
        <v>11</v>
      </c>
      <c r="K45" s="19"/>
      <c r="L45" s="19"/>
      <c r="M45" s="12"/>
      <c r="N45" s="12"/>
      <c r="O45" s="12"/>
      <c r="P45" s="12"/>
      <c r="Q45" s="12"/>
      <c r="R45" s="19"/>
      <c r="S45" s="19"/>
      <c r="T45" s="12"/>
      <c r="U45" s="12"/>
      <c r="V45" s="19"/>
      <c r="W45" s="19"/>
      <c r="X45" s="19"/>
      <c r="Y45" s="19"/>
      <c r="Z45" s="19"/>
      <c r="AA45" s="12"/>
      <c r="AB45" s="12"/>
      <c r="AC45" s="19"/>
      <c r="AD45" s="19"/>
      <c r="AE45" s="19"/>
      <c r="AF45" s="12"/>
    </row>
    <row r="46" spans="1:32" ht="15" thickBot="1" x14ac:dyDescent="0.4">
      <c r="A46" s="10" t="s">
        <v>15</v>
      </c>
      <c r="B46" s="12" t="s">
        <v>11</v>
      </c>
      <c r="C46" s="12" t="s">
        <v>4</v>
      </c>
      <c r="D46" s="19"/>
      <c r="E46" s="19"/>
      <c r="F46" s="12"/>
      <c r="G46" s="12"/>
      <c r="H46" s="12"/>
      <c r="I46" s="12"/>
      <c r="J46" s="12" t="s">
        <v>11</v>
      </c>
      <c r="K46" s="19"/>
      <c r="L46" s="19"/>
      <c r="M46" s="12"/>
      <c r="N46" s="12"/>
      <c r="O46" s="12"/>
      <c r="P46" s="12"/>
      <c r="Q46" s="12"/>
      <c r="R46" s="19"/>
      <c r="S46" s="19"/>
      <c r="T46" s="12"/>
      <c r="U46" s="12"/>
      <c r="V46" s="19"/>
      <c r="W46" s="19"/>
      <c r="X46" s="19"/>
      <c r="Y46" s="19"/>
      <c r="Z46" s="19"/>
      <c r="AA46" s="12"/>
      <c r="AB46" s="12"/>
      <c r="AC46" s="19"/>
      <c r="AD46" s="19"/>
      <c r="AE46" s="19"/>
      <c r="AF46" s="12"/>
    </row>
    <row r="47" spans="1:32" ht="15.5" x14ac:dyDescent="0.35">
      <c r="A47" s="7" t="s">
        <v>27</v>
      </c>
      <c r="B47" s="21"/>
      <c r="C47" s="18"/>
      <c r="D47" s="18"/>
      <c r="E47" s="18"/>
      <c r="F47" s="16"/>
      <c r="G47" s="16"/>
      <c r="H47" s="18"/>
      <c r="I47" s="18"/>
      <c r="J47" s="18"/>
      <c r="K47" s="18"/>
      <c r="L47" s="18"/>
      <c r="M47" s="16"/>
      <c r="N47" s="16"/>
      <c r="O47" s="18"/>
      <c r="P47" s="18"/>
      <c r="Q47" s="18"/>
      <c r="R47" s="18"/>
      <c r="S47" s="18"/>
      <c r="T47" s="16"/>
      <c r="U47" s="16"/>
      <c r="V47" s="18"/>
      <c r="W47" s="18"/>
      <c r="X47" s="18"/>
      <c r="Y47" s="18"/>
      <c r="Z47" s="18"/>
      <c r="AA47" s="16"/>
      <c r="AB47" s="16"/>
      <c r="AC47" s="18"/>
      <c r="AD47" s="18"/>
      <c r="AE47" s="15"/>
      <c r="AF47" s="31"/>
    </row>
    <row r="48" spans="1:32" x14ac:dyDescent="0.35">
      <c r="A48" s="8" t="s">
        <v>14</v>
      </c>
      <c r="B48" s="19"/>
      <c r="C48" s="19" t="s">
        <v>11</v>
      </c>
      <c r="D48" s="19"/>
      <c r="E48" s="19"/>
      <c r="F48" s="12"/>
      <c r="G48" s="12" t="s">
        <v>11</v>
      </c>
      <c r="H48" s="19" t="s">
        <v>11</v>
      </c>
      <c r="I48" s="19" t="s">
        <v>11</v>
      </c>
      <c r="J48" s="12" t="s">
        <v>11</v>
      </c>
      <c r="K48" s="19"/>
      <c r="L48" s="19"/>
      <c r="M48" s="12"/>
      <c r="N48" s="12"/>
      <c r="O48" s="12"/>
      <c r="P48" s="12"/>
      <c r="Q48" s="12"/>
      <c r="R48" s="19"/>
      <c r="S48" s="19"/>
      <c r="T48" s="12"/>
      <c r="U48" s="12"/>
      <c r="V48" s="12"/>
      <c r="W48" s="12"/>
      <c r="X48" s="12"/>
      <c r="Y48" s="19"/>
      <c r="Z48" s="19"/>
      <c r="AA48" s="12"/>
      <c r="AB48" s="12"/>
      <c r="AC48" s="12"/>
      <c r="AD48" s="12"/>
      <c r="AE48" s="19"/>
      <c r="AF48" s="12"/>
    </row>
    <row r="49" spans="1:32" ht="15" thickBot="1" x14ac:dyDescent="0.4">
      <c r="A49" s="10" t="s">
        <v>15</v>
      </c>
      <c r="B49" s="20"/>
      <c r="C49" s="20" t="s">
        <v>11</v>
      </c>
      <c r="D49" s="20"/>
      <c r="E49" s="20"/>
      <c r="F49" s="17"/>
      <c r="G49" s="17" t="s">
        <v>11</v>
      </c>
      <c r="H49" s="20" t="s">
        <v>11</v>
      </c>
      <c r="I49" s="20" t="s">
        <v>11</v>
      </c>
      <c r="J49" s="12" t="s">
        <v>11</v>
      </c>
      <c r="K49" s="20"/>
      <c r="L49" s="20"/>
      <c r="M49" s="12"/>
      <c r="N49" s="12"/>
      <c r="O49" s="12"/>
      <c r="P49" s="12"/>
      <c r="Q49" s="12"/>
      <c r="R49" s="19"/>
      <c r="S49" s="19"/>
      <c r="T49" s="12"/>
      <c r="U49" s="12"/>
      <c r="V49" s="12"/>
      <c r="W49" s="12"/>
      <c r="X49" s="12"/>
      <c r="Y49" s="19"/>
      <c r="Z49" s="19"/>
      <c r="AA49" s="12"/>
      <c r="AB49" s="12"/>
      <c r="AC49" s="12"/>
      <c r="AD49" s="12"/>
      <c r="AE49" s="19"/>
      <c r="AF49" s="12"/>
    </row>
  </sheetData>
  <mergeCells count="1">
    <mergeCell ref="A8:A10"/>
  </mergeCells>
  <conditionalFormatting sqref="B8:AF49">
    <cfRule type="expression" dxfId="11" priority="5">
      <formula>YEAR(B$8)&lt;&gt;$A$4</formula>
    </cfRule>
    <cfRule type="expression" dxfId="10" priority="6">
      <formula>COUNTIF(_JF,B$8)</formula>
    </cfRule>
    <cfRule type="expression" dxfId="9" priority="7">
      <formula>WEEKDAY(B$8,2)&gt;5</formula>
    </cfRule>
  </conditionalFormatting>
  <conditionalFormatting sqref="B10:AF49">
    <cfRule type="expression" dxfId="8" priority="4">
      <formula>WEEKDAY(B$8,2)=7</formula>
    </cfRule>
  </conditionalFormatting>
  <conditionalFormatting sqref="B5:AF5">
    <cfRule type="expression" dxfId="7" priority="3">
      <formula>SUMPRODUCT((deA&lt;=B$9)*(aA&gt;B$9))&gt;0</formula>
    </cfRule>
  </conditionalFormatting>
  <conditionalFormatting sqref="B6:AF6">
    <cfRule type="expression" dxfId="6" priority="2">
      <formula>SUMPRODUCT((deB&lt;=B$9)*(aB&gt;B$9))&gt;0</formula>
    </cfRule>
  </conditionalFormatting>
  <conditionalFormatting sqref="B7:AF7">
    <cfRule type="expression" dxfId="5" priority="1">
      <formula>SUMPRODUCT((deC&lt;=B$9)*(aC&gt;B$9))&gt;0</formula>
    </cfRule>
  </conditionalFormatting>
  <dataValidations count="1">
    <dataValidation allowBlank="1" showInputMessage="1" showErrorMessage="1" sqref="A1:XFD1048576"/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2600"/>
  <sheetViews>
    <sheetView workbookViewId="0"/>
  </sheetViews>
  <sheetFormatPr baseColWidth="10" defaultRowHeight="14.5" x14ac:dyDescent="0.35"/>
  <cols>
    <col min="1" max="1" width="7.90625" bestFit="1" customWidth="1"/>
    <col min="2" max="2" width="10.453125" style="32" bestFit="1" customWidth="1"/>
    <col min="3" max="3" width="18.08984375" bestFit="1" customWidth="1"/>
    <col min="4" max="4" width="11.1796875" bestFit="1" customWidth="1"/>
    <col min="5" max="5" width="8.1796875" bestFit="1" customWidth="1"/>
    <col min="6" max="6" width="14.26953125" bestFit="1" customWidth="1"/>
  </cols>
  <sheetData>
    <row r="1" spans="1:6" x14ac:dyDescent="0.35">
      <c r="A1" t="s">
        <v>69</v>
      </c>
      <c r="B1" s="32" t="s">
        <v>73</v>
      </c>
      <c r="C1" t="s">
        <v>70</v>
      </c>
      <c r="D1" t="s">
        <v>71</v>
      </c>
      <c r="E1" t="s">
        <v>72</v>
      </c>
      <c r="F1" t="s">
        <v>76</v>
      </c>
    </row>
    <row r="2" spans="1:6" x14ac:dyDescent="0.35">
      <c r="A2" t="s">
        <v>16</v>
      </c>
      <c r="B2" s="32">
        <v>43832</v>
      </c>
      <c r="C2" t="s">
        <v>14</v>
      </c>
      <c r="D2" t="s">
        <v>67</v>
      </c>
      <c r="E2">
        <v>0.5</v>
      </c>
      <c r="F2" t="s">
        <v>3</v>
      </c>
    </row>
    <row r="3" spans="1:6" x14ac:dyDescent="0.35">
      <c r="A3" t="s">
        <v>16</v>
      </c>
      <c r="B3" s="32">
        <v>43832</v>
      </c>
      <c r="C3" t="s">
        <v>15</v>
      </c>
      <c r="D3" t="s">
        <v>67</v>
      </c>
      <c r="E3">
        <v>0.5</v>
      </c>
      <c r="F3" t="s">
        <v>3</v>
      </c>
    </row>
    <row r="4" spans="1:6" x14ac:dyDescent="0.35">
      <c r="A4" t="s">
        <v>16</v>
      </c>
      <c r="B4" s="32">
        <v>43844</v>
      </c>
      <c r="C4" t="s">
        <v>14</v>
      </c>
      <c r="D4" t="s">
        <v>11</v>
      </c>
      <c r="E4">
        <v>0.5</v>
      </c>
      <c r="F4" t="s">
        <v>3</v>
      </c>
    </row>
    <row r="5" spans="1:6" x14ac:dyDescent="0.35">
      <c r="A5" t="s">
        <v>16</v>
      </c>
      <c r="B5" s="32">
        <v>43844</v>
      </c>
      <c r="C5" t="s">
        <v>15</v>
      </c>
      <c r="D5" t="s">
        <v>11</v>
      </c>
      <c r="E5">
        <v>0.5</v>
      </c>
      <c r="F5" t="s">
        <v>3</v>
      </c>
    </row>
    <row r="6" spans="1:6" x14ac:dyDescent="0.35">
      <c r="A6" t="s">
        <v>17</v>
      </c>
      <c r="B6" s="32">
        <v>43836</v>
      </c>
      <c r="C6" t="s">
        <v>14</v>
      </c>
      <c r="D6" t="s">
        <v>43</v>
      </c>
      <c r="E6">
        <v>0.5</v>
      </c>
      <c r="F6" t="s">
        <v>6</v>
      </c>
    </row>
    <row r="7" spans="1:6" x14ac:dyDescent="0.35">
      <c r="A7" t="s">
        <v>17</v>
      </c>
      <c r="B7" s="32">
        <v>43836</v>
      </c>
      <c r="C7" t="s">
        <v>15</v>
      </c>
      <c r="D7" t="s">
        <v>43</v>
      </c>
      <c r="E7">
        <v>0.5</v>
      </c>
      <c r="F7" t="s">
        <v>6</v>
      </c>
    </row>
    <row r="8" spans="1:6" x14ac:dyDescent="0.35">
      <c r="A8" t="s">
        <v>17</v>
      </c>
      <c r="B8" s="32">
        <v>43837</v>
      </c>
      <c r="C8" t="s">
        <v>14</v>
      </c>
      <c r="D8" t="s">
        <v>43</v>
      </c>
      <c r="E8">
        <v>0.5</v>
      </c>
      <c r="F8" t="s">
        <v>6</v>
      </c>
    </row>
    <row r="9" spans="1:6" x14ac:dyDescent="0.35">
      <c r="A9" t="s">
        <v>17</v>
      </c>
      <c r="B9" s="32">
        <v>43837</v>
      </c>
      <c r="C9" t="s">
        <v>15</v>
      </c>
      <c r="D9" t="s">
        <v>43</v>
      </c>
      <c r="E9">
        <v>0.5</v>
      </c>
      <c r="F9" t="s">
        <v>6</v>
      </c>
    </row>
    <row r="10" spans="1:6" x14ac:dyDescent="0.35">
      <c r="A10" t="s">
        <v>17</v>
      </c>
      <c r="B10" s="32">
        <v>43838</v>
      </c>
      <c r="C10" t="s">
        <v>14</v>
      </c>
      <c r="D10" t="s">
        <v>43</v>
      </c>
      <c r="E10">
        <v>0.5</v>
      </c>
      <c r="F10" t="s">
        <v>6</v>
      </c>
    </row>
    <row r="11" spans="1:6" x14ac:dyDescent="0.35">
      <c r="A11" t="s">
        <v>17</v>
      </c>
      <c r="B11" s="32">
        <v>43838</v>
      </c>
      <c r="C11" t="s">
        <v>15</v>
      </c>
      <c r="D11" t="s">
        <v>43</v>
      </c>
      <c r="E11">
        <v>0.5</v>
      </c>
      <c r="F11" t="s">
        <v>6</v>
      </c>
    </row>
    <row r="12" spans="1:6" x14ac:dyDescent="0.35">
      <c r="A12" t="s">
        <v>17</v>
      </c>
      <c r="B12" s="32">
        <v>43839</v>
      </c>
      <c r="C12" t="s">
        <v>14</v>
      </c>
      <c r="D12" t="s">
        <v>43</v>
      </c>
      <c r="E12">
        <v>0.5</v>
      </c>
      <c r="F12" t="s">
        <v>6</v>
      </c>
    </row>
    <row r="13" spans="1:6" x14ac:dyDescent="0.35">
      <c r="A13" t="s">
        <v>17</v>
      </c>
      <c r="B13" s="32">
        <v>43839</v>
      </c>
      <c r="C13" t="s">
        <v>15</v>
      </c>
      <c r="D13" t="s">
        <v>43</v>
      </c>
      <c r="E13">
        <v>0.5</v>
      </c>
      <c r="F13" t="s">
        <v>6</v>
      </c>
    </row>
    <row r="14" spans="1:6" x14ac:dyDescent="0.35">
      <c r="A14" t="s">
        <v>17</v>
      </c>
      <c r="B14" s="32">
        <v>43840</v>
      </c>
      <c r="C14" t="s">
        <v>14</v>
      </c>
      <c r="D14" t="s">
        <v>43</v>
      </c>
      <c r="E14">
        <v>0.5</v>
      </c>
      <c r="F14" t="s">
        <v>6</v>
      </c>
    </row>
    <row r="15" spans="1:6" x14ac:dyDescent="0.35">
      <c r="A15" t="s">
        <v>17</v>
      </c>
      <c r="B15" s="32">
        <v>43840</v>
      </c>
      <c r="C15" t="s">
        <v>15</v>
      </c>
      <c r="D15" t="s">
        <v>43</v>
      </c>
      <c r="E15">
        <v>0.5</v>
      </c>
      <c r="F15" t="s">
        <v>6</v>
      </c>
    </row>
    <row r="16" spans="1:6" x14ac:dyDescent="0.35">
      <c r="A16" t="s">
        <v>17</v>
      </c>
      <c r="B16" s="32">
        <v>43843</v>
      </c>
      <c r="C16" t="s">
        <v>14</v>
      </c>
      <c r="D16" t="s">
        <v>43</v>
      </c>
      <c r="E16">
        <v>0.5</v>
      </c>
      <c r="F16" t="s">
        <v>6</v>
      </c>
    </row>
    <row r="17" spans="1:6" x14ac:dyDescent="0.35">
      <c r="A17" t="s">
        <v>17</v>
      </c>
      <c r="B17" s="32">
        <v>43843</v>
      </c>
      <c r="C17" t="s">
        <v>15</v>
      </c>
      <c r="D17" t="s">
        <v>43</v>
      </c>
      <c r="E17">
        <v>0.5</v>
      </c>
      <c r="F17" t="s">
        <v>6</v>
      </c>
    </row>
    <row r="18" spans="1:6" x14ac:dyDescent="0.35">
      <c r="A18" t="s">
        <v>17</v>
      </c>
      <c r="B18" s="32">
        <v>43844</v>
      </c>
      <c r="C18" t="s">
        <v>14</v>
      </c>
      <c r="D18" t="s">
        <v>43</v>
      </c>
      <c r="E18">
        <v>0.5</v>
      </c>
      <c r="F18" t="s">
        <v>6</v>
      </c>
    </row>
    <row r="19" spans="1:6" x14ac:dyDescent="0.35">
      <c r="A19" t="s">
        <v>17</v>
      </c>
      <c r="B19" s="32">
        <v>43844</v>
      </c>
      <c r="C19" t="s">
        <v>15</v>
      </c>
      <c r="D19" t="s">
        <v>43</v>
      </c>
      <c r="E19">
        <v>0.5</v>
      </c>
      <c r="F19" t="s">
        <v>6</v>
      </c>
    </row>
    <row r="20" spans="1:6" x14ac:dyDescent="0.35">
      <c r="A20" t="s">
        <v>17</v>
      </c>
      <c r="B20" s="32">
        <v>43845</v>
      </c>
      <c r="C20" t="s">
        <v>14</v>
      </c>
      <c r="D20" t="s">
        <v>43</v>
      </c>
      <c r="E20">
        <v>0.5</v>
      </c>
      <c r="F20" t="s">
        <v>6</v>
      </c>
    </row>
    <row r="21" spans="1:6" x14ac:dyDescent="0.35">
      <c r="A21" t="s">
        <v>17</v>
      </c>
      <c r="B21" s="32">
        <v>43845</v>
      </c>
      <c r="C21" t="s">
        <v>15</v>
      </c>
      <c r="D21" t="s">
        <v>43</v>
      </c>
      <c r="E21">
        <v>0.5</v>
      </c>
      <c r="F21" t="s">
        <v>6</v>
      </c>
    </row>
    <row r="22" spans="1:6" x14ac:dyDescent="0.35">
      <c r="A22" t="s">
        <v>17</v>
      </c>
      <c r="B22" s="32">
        <v>43846</v>
      </c>
      <c r="C22" t="s">
        <v>14</v>
      </c>
      <c r="D22" t="s">
        <v>43</v>
      </c>
      <c r="E22">
        <v>0.5</v>
      </c>
      <c r="F22" t="s">
        <v>6</v>
      </c>
    </row>
    <row r="23" spans="1:6" x14ac:dyDescent="0.35">
      <c r="A23" t="s">
        <v>17</v>
      </c>
      <c r="B23" s="32">
        <v>43846</v>
      </c>
      <c r="C23" t="s">
        <v>15</v>
      </c>
      <c r="D23" t="s">
        <v>43</v>
      </c>
      <c r="E23">
        <v>0.5</v>
      </c>
      <c r="F23" t="s">
        <v>6</v>
      </c>
    </row>
    <row r="24" spans="1:6" x14ac:dyDescent="0.35">
      <c r="A24" t="s">
        <v>17</v>
      </c>
      <c r="B24" s="32">
        <v>43847</v>
      </c>
      <c r="C24" t="s">
        <v>14</v>
      </c>
      <c r="D24" t="s">
        <v>43</v>
      </c>
      <c r="E24">
        <v>0.5</v>
      </c>
      <c r="F24" t="s">
        <v>6</v>
      </c>
    </row>
    <row r="25" spans="1:6" x14ac:dyDescent="0.35">
      <c r="A25" t="s">
        <v>17</v>
      </c>
      <c r="B25" s="32">
        <v>43847</v>
      </c>
      <c r="C25" t="s">
        <v>15</v>
      </c>
      <c r="D25" t="s">
        <v>43</v>
      </c>
      <c r="E25">
        <v>0.5</v>
      </c>
      <c r="F25" t="s">
        <v>6</v>
      </c>
    </row>
    <row r="26" spans="1:6" x14ac:dyDescent="0.35">
      <c r="A26" t="s">
        <v>18</v>
      </c>
      <c r="B26" s="32">
        <v>43832</v>
      </c>
      <c r="C26" t="s">
        <v>14</v>
      </c>
      <c r="D26" t="s">
        <v>67</v>
      </c>
      <c r="E26">
        <v>0.5</v>
      </c>
      <c r="F26" t="s">
        <v>3</v>
      </c>
    </row>
    <row r="27" spans="1:6" x14ac:dyDescent="0.35">
      <c r="A27" t="s">
        <v>18</v>
      </c>
      <c r="B27" s="32">
        <v>43832</v>
      </c>
      <c r="C27" t="s">
        <v>15</v>
      </c>
      <c r="D27" t="s">
        <v>67</v>
      </c>
      <c r="E27">
        <v>0.5</v>
      </c>
      <c r="F27" t="s">
        <v>3</v>
      </c>
    </row>
    <row r="28" spans="1:6" x14ac:dyDescent="0.35">
      <c r="A28" t="s">
        <v>18</v>
      </c>
      <c r="B28" s="32">
        <v>43833</v>
      </c>
      <c r="C28" t="s">
        <v>14</v>
      </c>
      <c r="D28" t="s">
        <v>67</v>
      </c>
      <c r="E28">
        <v>0.5</v>
      </c>
      <c r="F28" t="s">
        <v>3</v>
      </c>
    </row>
    <row r="29" spans="1:6" x14ac:dyDescent="0.35">
      <c r="A29" t="s">
        <v>18</v>
      </c>
      <c r="B29" s="32">
        <v>43833</v>
      </c>
      <c r="C29" t="s">
        <v>15</v>
      </c>
      <c r="D29" t="s">
        <v>67</v>
      </c>
      <c r="E29">
        <v>0.5</v>
      </c>
      <c r="F29" t="s">
        <v>3</v>
      </c>
    </row>
    <row r="30" spans="1:6" x14ac:dyDescent="0.35">
      <c r="A30" t="s">
        <v>19</v>
      </c>
      <c r="B30" s="32">
        <v>43832</v>
      </c>
      <c r="C30" t="s">
        <v>14</v>
      </c>
      <c r="D30" t="s">
        <v>11</v>
      </c>
      <c r="E30">
        <v>0.5</v>
      </c>
      <c r="F30" t="s">
        <v>3</v>
      </c>
    </row>
    <row r="31" spans="1:6" x14ac:dyDescent="0.35">
      <c r="A31" t="s">
        <v>19</v>
      </c>
      <c r="B31" s="32">
        <v>43832</v>
      </c>
      <c r="C31" t="s">
        <v>15</v>
      </c>
      <c r="D31" t="s">
        <v>11</v>
      </c>
      <c r="E31">
        <v>0.5</v>
      </c>
      <c r="F31" t="s">
        <v>3</v>
      </c>
    </row>
    <row r="32" spans="1:6" x14ac:dyDescent="0.35">
      <c r="A32" t="s">
        <v>19</v>
      </c>
      <c r="B32" s="32">
        <v>43833</v>
      </c>
      <c r="C32" t="s">
        <v>14</v>
      </c>
      <c r="D32" t="s">
        <v>11</v>
      </c>
      <c r="E32">
        <v>0.5</v>
      </c>
      <c r="F32" t="s">
        <v>3</v>
      </c>
    </row>
    <row r="33" spans="1:6" x14ac:dyDescent="0.35">
      <c r="A33" t="s">
        <v>19</v>
      </c>
      <c r="B33" s="32">
        <v>43833</v>
      </c>
      <c r="C33" t="s">
        <v>15</v>
      </c>
      <c r="D33" t="s">
        <v>11</v>
      </c>
      <c r="E33">
        <v>0.5</v>
      </c>
      <c r="F33" t="s">
        <v>3</v>
      </c>
    </row>
    <row r="34" spans="1:6" x14ac:dyDescent="0.35">
      <c r="A34" t="s">
        <v>20</v>
      </c>
      <c r="B34" s="32">
        <v>43832</v>
      </c>
      <c r="C34" t="s">
        <v>14</v>
      </c>
      <c r="D34" t="s">
        <v>67</v>
      </c>
      <c r="E34">
        <v>0.5</v>
      </c>
      <c r="F34" t="s">
        <v>3</v>
      </c>
    </row>
    <row r="35" spans="1:6" x14ac:dyDescent="0.35">
      <c r="A35" t="s">
        <v>20</v>
      </c>
      <c r="B35" s="32">
        <v>43832</v>
      </c>
      <c r="C35" t="s">
        <v>15</v>
      </c>
      <c r="D35" t="s">
        <v>67</v>
      </c>
      <c r="E35">
        <v>0.5</v>
      </c>
      <c r="F35" t="s">
        <v>3</v>
      </c>
    </row>
    <row r="36" spans="1:6" x14ac:dyDescent="0.35">
      <c r="A36" t="s">
        <v>20</v>
      </c>
      <c r="B36" s="32">
        <v>43833</v>
      </c>
      <c r="C36" t="s">
        <v>14</v>
      </c>
      <c r="D36" t="s">
        <v>67</v>
      </c>
      <c r="E36">
        <v>0.5</v>
      </c>
      <c r="F36" t="s">
        <v>3</v>
      </c>
    </row>
    <row r="37" spans="1:6" x14ac:dyDescent="0.35">
      <c r="A37" t="s">
        <v>20</v>
      </c>
      <c r="B37" s="32">
        <v>43833</v>
      </c>
      <c r="C37" t="s">
        <v>15</v>
      </c>
      <c r="D37" t="s">
        <v>67</v>
      </c>
      <c r="E37">
        <v>0.5</v>
      </c>
      <c r="F37" t="s">
        <v>3</v>
      </c>
    </row>
    <row r="38" spans="1:6" x14ac:dyDescent="0.35">
      <c r="A38" t="s">
        <v>21</v>
      </c>
      <c r="B38" s="32">
        <v>43832</v>
      </c>
      <c r="C38" t="s">
        <v>14</v>
      </c>
      <c r="D38" t="s">
        <v>67</v>
      </c>
      <c r="E38">
        <v>0.5</v>
      </c>
      <c r="F38" t="s">
        <v>3</v>
      </c>
    </row>
    <row r="39" spans="1:6" x14ac:dyDescent="0.35">
      <c r="A39" t="s">
        <v>21</v>
      </c>
      <c r="B39" s="32">
        <v>43832</v>
      </c>
      <c r="C39" t="s">
        <v>15</v>
      </c>
      <c r="D39" t="s">
        <v>67</v>
      </c>
      <c r="E39">
        <v>0.5</v>
      </c>
      <c r="F39" t="s">
        <v>3</v>
      </c>
    </row>
    <row r="40" spans="1:6" x14ac:dyDescent="0.35">
      <c r="A40" t="s">
        <v>21</v>
      </c>
      <c r="B40" s="32">
        <v>43833</v>
      </c>
      <c r="C40" t="s">
        <v>14</v>
      </c>
      <c r="D40" t="s">
        <v>67</v>
      </c>
      <c r="E40">
        <v>0.5</v>
      </c>
      <c r="F40" t="s">
        <v>3</v>
      </c>
    </row>
    <row r="41" spans="1:6" x14ac:dyDescent="0.35">
      <c r="A41" t="s">
        <v>21</v>
      </c>
      <c r="B41" s="32">
        <v>43833</v>
      </c>
      <c r="C41" t="s">
        <v>15</v>
      </c>
      <c r="D41" t="s">
        <v>67</v>
      </c>
      <c r="E41">
        <v>0.5</v>
      </c>
      <c r="F41" t="s">
        <v>3</v>
      </c>
    </row>
    <row r="42" spans="1:6" x14ac:dyDescent="0.35">
      <c r="A42" t="s">
        <v>22</v>
      </c>
      <c r="B42" s="32">
        <v>43837</v>
      </c>
      <c r="C42" t="s">
        <v>14</v>
      </c>
      <c r="D42" t="s">
        <v>59</v>
      </c>
      <c r="E42">
        <v>0.5</v>
      </c>
      <c r="F42" t="s">
        <v>9</v>
      </c>
    </row>
    <row r="43" spans="1:6" x14ac:dyDescent="0.35">
      <c r="A43" t="s">
        <v>22</v>
      </c>
      <c r="B43" s="32">
        <v>43837</v>
      </c>
      <c r="C43" t="s">
        <v>15</v>
      </c>
      <c r="D43" t="s">
        <v>59</v>
      </c>
      <c r="E43">
        <v>0.5</v>
      </c>
      <c r="F43" t="s">
        <v>9</v>
      </c>
    </row>
    <row r="44" spans="1:6" x14ac:dyDescent="0.35">
      <c r="A44" t="s">
        <v>22</v>
      </c>
      <c r="B44" s="32">
        <v>43838</v>
      </c>
      <c r="C44" t="s">
        <v>14</v>
      </c>
      <c r="D44" t="s">
        <v>59</v>
      </c>
      <c r="E44">
        <v>0.5</v>
      </c>
      <c r="F44" t="s">
        <v>9</v>
      </c>
    </row>
    <row r="45" spans="1:6" x14ac:dyDescent="0.35">
      <c r="A45" t="s">
        <v>22</v>
      </c>
      <c r="B45" s="32">
        <v>43838</v>
      </c>
      <c r="C45" t="s">
        <v>15</v>
      </c>
      <c r="D45" t="s">
        <v>59</v>
      </c>
      <c r="E45">
        <v>0.5</v>
      </c>
      <c r="F45" t="s">
        <v>9</v>
      </c>
    </row>
    <row r="46" spans="1:6" x14ac:dyDescent="0.35">
      <c r="A46" t="s">
        <v>22</v>
      </c>
      <c r="B46" s="32">
        <v>43846</v>
      </c>
      <c r="C46" t="s">
        <v>14</v>
      </c>
      <c r="D46" t="s">
        <v>59</v>
      </c>
      <c r="E46">
        <v>0.5</v>
      </c>
      <c r="F46" t="s">
        <v>9</v>
      </c>
    </row>
    <row r="47" spans="1:6" x14ac:dyDescent="0.35">
      <c r="A47" t="s">
        <v>22</v>
      </c>
      <c r="B47" s="32">
        <v>43846</v>
      </c>
      <c r="C47" t="s">
        <v>15</v>
      </c>
      <c r="D47" t="s">
        <v>59</v>
      </c>
      <c r="E47">
        <v>0.5</v>
      </c>
      <c r="F47" t="s">
        <v>9</v>
      </c>
    </row>
    <row r="48" spans="1:6" x14ac:dyDescent="0.35">
      <c r="A48" t="s">
        <v>22</v>
      </c>
      <c r="B48" s="32">
        <v>43852</v>
      </c>
      <c r="C48" t="s">
        <v>14</v>
      </c>
      <c r="D48" t="s">
        <v>59</v>
      </c>
      <c r="E48">
        <v>0.5</v>
      </c>
      <c r="F48" t="s">
        <v>9</v>
      </c>
    </row>
    <row r="49" spans="1:6" x14ac:dyDescent="0.35">
      <c r="A49" t="s">
        <v>22</v>
      </c>
      <c r="B49" s="32">
        <v>43852</v>
      </c>
      <c r="C49" t="s">
        <v>15</v>
      </c>
      <c r="D49" t="s">
        <v>59</v>
      </c>
      <c r="E49">
        <v>0.5</v>
      </c>
      <c r="F49" t="s">
        <v>9</v>
      </c>
    </row>
    <row r="50" spans="1:6" x14ac:dyDescent="0.35">
      <c r="A50" t="s">
        <v>25</v>
      </c>
      <c r="B50" s="32">
        <v>43832</v>
      </c>
      <c r="C50" t="s">
        <v>14</v>
      </c>
      <c r="D50" t="s">
        <v>67</v>
      </c>
      <c r="E50">
        <v>0.5</v>
      </c>
      <c r="F50" t="s">
        <v>3</v>
      </c>
    </row>
    <row r="51" spans="1:6" x14ac:dyDescent="0.35">
      <c r="A51" t="s">
        <v>25</v>
      </c>
      <c r="B51" s="32">
        <v>43832</v>
      </c>
      <c r="C51" t="s">
        <v>15</v>
      </c>
      <c r="D51" t="s">
        <v>67</v>
      </c>
      <c r="E51">
        <v>0.5</v>
      </c>
      <c r="F51" t="s">
        <v>3</v>
      </c>
    </row>
    <row r="52" spans="1:6" x14ac:dyDescent="0.35">
      <c r="A52" t="s">
        <v>25</v>
      </c>
      <c r="B52" s="32">
        <v>43833</v>
      </c>
      <c r="C52" t="s">
        <v>14</v>
      </c>
      <c r="D52" t="s">
        <v>67</v>
      </c>
      <c r="E52">
        <v>0.5</v>
      </c>
      <c r="F52" t="s">
        <v>3</v>
      </c>
    </row>
    <row r="53" spans="1:6" x14ac:dyDescent="0.35">
      <c r="A53" t="s">
        <v>25</v>
      </c>
      <c r="B53" s="32">
        <v>43833</v>
      </c>
      <c r="C53" t="s">
        <v>15</v>
      </c>
      <c r="D53" t="s">
        <v>67</v>
      </c>
      <c r="E53">
        <v>0.5</v>
      </c>
      <c r="F53" t="s">
        <v>3</v>
      </c>
    </row>
    <row r="54" spans="1:6" x14ac:dyDescent="0.35">
      <c r="A54" t="s">
        <v>27</v>
      </c>
      <c r="B54" s="32">
        <v>43832</v>
      </c>
      <c r="C54" t="s">
        <v>14</v>
      </c>
      <c r="D54" t="s">
        <v>67</v>
      </c>
      <c r="E54">
        <v>0.5</v>
      </c>
      <c r="F54" t="s">
        <v>3</v>
      </c>
    </row>
    <row r="55" spans="1:6" x14ac:dyDescent="0.35">
      <c r="A55" t="s">
        <v>27</v>
      </c>
      <c r="B55" s="32">
        <v>43832</v>
      </c>
      <c r="C55" t="s">
        <v>15</v>
      </c>
      <c r="D55" t="s">
        <v>67</v>
      </c>
      <c r="E55">
        <v>0.5</v>
      </c>
      <c r="F55" t="s">
        <v>3</v>
      </c>
    </row>
    <row r="56" spans="1:6" x14ac:dyDescent="0.35">
      <c r="A56" t="s">
        <v>27</v>
      </c>
      <c r="B56" s="32">
        <v>43833</v>
      </c>
      <c r="C56" t="s">
        <v>14</v>
      </c>
      <c r="D56" t="s">
        <v>67</v>
      </c>
      <c r="E56">
        <v>0.5</v>
      </c>
      <c r="F56" t="s">
        <v>3</v>
      </c>
    </row>
    <row r="57" spans="1:6" x14ac:dyDescent="0.35">
      <c r="A57" t="s">
        <v>27</v>
      </c>
      <c r="B57" s="32">
        <v>43833</v>
      </c>
      <c r="C57" t="s">
        <v>15</v>
      </c>
      <c r="D57" t="s">
        <v>67</v>
      </c>
      <c r="E57">
        <v>0.5</v>
      </c>
      <c r="F57" t="s">
        <v>3</v>
      </c>
    </row>
    <row r="58" spans="1:6" x14ac:dyDescent="0.35">
      <c r="A58" t="s">
        <v>16</v>
      </c>
      <c r="B58" s="32">
        <v>43880</v>
      </c>
      <c r="C58" t="s">
        <v>14</v>
      </c>
      <c r="D58" t="s">
        <v>11</v>
      </c>
      <c r="E58">
        <v>0.5</v>
      </c>
      <c r="F58" t="s">
        <v>3</v>
      </c>
    </row>
    <row r="59" spans="1:6" x14ac:dyDescent="0.35">
      <c r="A59" t="s">
        <v>16</v>
      </c>
      <c r="B59" s="32">
        <v>43880</v>
      </c>
      <c r="C59" t="s">
        <v>15</v>
      </c>
      <c r="D59" t="s">
        <v>11</v>
      </c>
      <c r="E59">
        <v>0.5</v>
      </c>
      <c r="F59" t="s">
        <v>3</v>
      </c>
    </row>
    <row r="60" spans="1:6" x14ac:dyDescent="0.35">
      <c r="A60" t="s">
        <v>16</v>
      </c>
      <c r="B60" s="32">
        <v>43881</v>
      </c>
      <c r="C60" t="s">
        <v>14</v>
      </c>
      <c r="D60" t="s">
        <v>11</v>
      </c>
      <c r="E60">
        <v>0.5</v>
      </c>
      <c r="F60" t="s">
        <v>3</v>
      </c>
    </row>
    <row r="61" spans="1:6" x14ac:dyDescent="0.35">
      <c r="A61" t="s">
        <v>16</v>
      </c>
      <c r="B61" s="32">
        <v>43881</v>
      </c>
      <c r="C61" t="s">
        <v>15</v>
      </c>
      <c r="D61" t="s">
        <v>11</v>
      </c>
      <c r="E61">
        <v>0.5</v>
      </c>
      <c r="F61" t="s">
        <v>3</v>
      </c>
    </row>
    <row r="62" spans="1:6" x14ac:dyDescent="0.35">
      <c r="A62" t="s">
        <v>16</v>
      </c>
      <c r="B62" s="32">
        <v>43882</v>
      </c>
      <c r="C62" t="s">
        <v>14</v>
      </c>
      <c r="D62" t="s">
        <v>11</v>
      </c>
      <c r="E62">
        <v>0.5</v>
      </c>
      <c r="F62" t="s">
        <v>3</v>
      </c>
    </row>
    <row r="63" spans="1:6" x14ac:dyDescent="0.35">
      <c r="A63" t="s">
        <v>16</v>
      </c>
      <c r="B63" s="32">
        <v>43882</v>
      </c>
      <c r="C63" t="s">
        <v>15</v>
      </c>
      <c r="D63" t="s">
        <v>11</v>
      </c>
      <c r="E63">
        <v>0.5</v>
      </c>
      <c r="F63" t="s">
        <v>3</v>
      </c>
    </row>
    <row r="64" spans="1:6" x14ac:dyDescent="0.35">
      <c r="A64" t="s">
        <v>17</v>
      </c>
      <c r="B64" s="32">
        <v>43864</v>
      </c>
      <c r="C64" t="s">
        <v>14</v>
      </c>
      <c r="D64" t="s">
        <v>43</v>
      </c>
      <c r="E64">
        <v>0.5</v>
      </c>
      <c r="F64" t="s">
        <v>6</v>
      </c>
    </row>
    <row r="65" spans="1:6" x14ac:dyDescent="0.35">
      <c r="A65" t="s">
        <v>17</v>
      </c>
      <c r="B65" s="32">
        <v>43864</v>
      </c>
      <c r="C65" t="s">
        <v>15</v>
      </c>
      <c r="D65" t="s">
        <v>43</v>
      </c>
      <c r="E65">
        <v>0.5</v>
      </c>
      <c r="F65" t="s">
        <v>6</v>
      </c>
    </row>
    <row r="66" spans="1:6" x14ac:dyDescent="0.35">
      <c r="A66" t="s">
        <v>17</v>
      </c>
      <c r="B66" s="32">
        <v>43865</v>
      </c>
      <c r="C66" t="s">
        <v>14</v>
      </c>
      <c r="D66" t="s">
        <v>43</v>
      </c>
      <c r="E66">
        <v>0.5</v>
      </c>
      <c r="F66" t="s">
        <v>6</v>
      </c>
    </row>
    <row r="67" spans="1:6" x14ac:dyDescent="0.35">
      <c r="A67" t="s">
        <v>17</v>
      </c>
      <c r="B67" s="32">
        <v>43865</v>
      </c>
      <c r="C67" t="s">
        <v>15</v>
      </c>
      <c r="D67" t="s">
        <v>43</v>
      </c>
      <c r="E67">
        <v>0.5</v>
      </c>
      <c r="F67" t="s">
        <v>6</v>
      </c>
    </row>
    <row r="68" spans="1:6" x14ac:dyDescent="0.35">
      <c r="A68" t="s">
        <v>17</v>
      </c>
      <c r="B68" s="32">
        <v>43866</v>
      </c>
      <c r="C68" t="s">
        <v>14</v>
      </c>
      <c r="D68" t="s">
        <v>43</v>
      </c>
      <c r="E68">
        <v>0.5</v>
      </c>
      <c r="F68" t="s">
        <v>6</v>
      </c>
    </row>
    <row r="69" spans="1:6" x14ac:dyDescent="0.35">
      <c r="A69" t="s">
        <v>17</v>
      </c>
      <c r="B69" s="32">
        <v>43866</v>
      </c>
      <c r="C69" t="s">
        <v>15</v>
      </c>
      <c r="D69" t="s">
        <v>43</v>
      </c>
      <c r="E69">
        <v>0.5</v>
      </c>
      <c r="F69" t="s">
        <v>6</v>
      </c>
    </row>
    <row r="70" spans="1:6" x14ac:dyDescent="0.35">
      <c r="A70" t="s">
        <v>17</v>
      </c>
      <c r="B70" s="32">
        <v>43867</v>
      </c>
      <c r="C70" t="s">
        <v>14</v>
      </c>
      <c r="D70" t="s">
        <v>43</v>
      </c>
      <c r="E70">
        <v>0.5</v>
      </c>
      <c r="F70" t="s">
        <v>6</v>
      </c>
    </row>
    <row r="71" spans="1:6" x14ac:dyDescent="0.35">
      <c r="A71" t="s">
        <v>17</v>
      </c>
      <c r="B71" s="32">
        <v>43867</v>
      </c>
      <c r="C71" t="s">
        <v>15</v>
      </c>
      <c r="D71" t="s">
        <v>43</v>
      </c>
      <c r="E71">
        <v>0.5</v>
      </c>
      <c r="F71" t="s">
        <v>6</v>
      </c>
    </row>
    <row r="72" spans="1:6" x14ac:dyDescent="0.35">
      <c r="A72" t="s">
        <v>17</v>
      </c>
      <c r="B72" s="32">
        <v>43868</v>
      </c>
      <c r="C72" t="s">
        <v>14</v>
      </c>
      <c r="D72" t="s">
        <v>43</v>
      </c>
      <c r="E72">
        <v>0.5</v>
      </c>
      <c r="F72" t="s">
        <v>6</v>
      </c>
    </row>
    <row r="73" spans="1:6" x14ac:dyDescent="0.35">
      <c r="A73" t="s">
        <v>17</v>
      </c>
      <c r="B73" s="32">
        <v>43868</v>
      </c>
      <c r="C73" t="s">
        <v>15</v>
      </c>
      <c r="D73" t="s">
        <v>43</v>
      </c>
      <c r="E73">
        <v>0.5</v>
      </c>
      <c r="F73" t="s">
        <v>6</v>
      </c>
    </row>
    <row r="74" spans="1:6" x14ac:dyDescent="0.35">
      <c r="A74" t="s">
        <v>17</v>
      </c>
      <c r="B74" s="32">
        <v>43871</v>
      </c>
      <c r="C74" t="s">
        <v>14</v>
      </c>
      <c r="D74" t="s">
        <v>43</v>
      </c>
      <c r="E74">
        <v>0.5</v>
      </c>
      <c r="F74" t="s">
        <v>6</v>
      </c>
    </row>
    <row r="75" spans="1:6" x14ac:dyDescent="0.35">
      <c r="A75" t="s">
        <v>17</v>
      </c>
      <c r="B75" s="32">
        <v>43871</v>
      </c>
      <c r="C75" t="s">
        <v>15</v>
      </c>
      <c r="D75" t="s">
        <v>43</v>
      </c>
      <c r="E75">
        <v>0.5</v>
      </c>
      <c r="F75" t="s">
        <v>6</v>
      </c>
    </row>
    <row r="76" spans="1:6" x14ac:dyDescent="0.35">
      <c r="A76" t="s">
        <v>17</v>
      </c>
      <c r="B76" s="32">
        <v>43872</v>
      </c>
      <c r="C76" t="s">
        <v>14</v>
      </c>
      <c r="D76" t="s">
        <v>43</v>
      </c>
      <c r="E76">
        <v>0.5</v>
      </c>
      <c r="F76" t="s">
        <v>6</v>
      </c>
    </row>
    <row r="77" spans="1:6" x14ac:dyDescent="0.35">
      <c r="A77" t="s">
        <v>17</v>
      </c>
      <c r="B77" s="32">
        <v>43872</v>
      </c>
      <c r="C77" t="s">
        <v>15</v>
      </c>
      <c r="D77" t="s">
        <v>43</v>
      </c>
      <c r="E77">
        <v>0.5</v>
      </c>
      <c r="F77" t="s">
        <v>6</v>
      </c>
    </row>
    <row r="78" spans="1:6" x14ac:dyDescent="0.35">
      <c r="A78" t="s">
        <v>17</v>
      </c>
      <c r="B78" s="32">
        <v>43873</v>
      </c>
      <c r="C78" t="s">
        <v>14</v>
      </c>
      <c r="D78" t="s">
        <v>44</v>
      </c>
      <c r="E78">
        <v>0.5</v>
      </c>
      <c r="F78" t="s">
        <v>7</v>
      </c>
    </row>
    <row r="79" spans="1:6" x14ac:dyDescent="0.35">
      <c r="A79" t="s">
        <v>17</v>
      </c>
      <c r="B79" s="32">
        <v>43873</v>
      </c>
      <c r="C79" t="s">
        <v>15</v>
      </c>
      <c r="D79" t="s">
        <v>44</v>
      </c>
      <c r="E79">
        <v>0.5</v>
      </c>
      <c r="F79" t="s">
        <v>7</v>
      </c>
    </row>
    <row r="80" spans="1:6" x14ac:dyDescent="0.35">
      <c r="A80" t="s">
        <v>17</v>
      </c>
      <c r="B80" s="32">
        <v>43874</v>
      </c>
      <c r="C80" t="s">
        <v>14</v>
      </c>
      <c r="D80" t="s">
        <v>44</v>
      </c>
      <c r="E80">
        <v>0.5</v>
      </c>
      <c r="F80" t="s">
        <v>7</v>
      </c>
    </row>
    <row r="81" spans="1:6" x14ac:dyDescent="0.35">
      <c r="A81" t="s">
        <v>17</v>
      </c>
      <c r="B81" s="32">
        <v>43874</v>
      </c>
      <c r="C81" t="s">
        <v>15</v>
      </c>
      <c r="D81" t="s">
        <v>44</v>
      </c>
      <c r="E81">
        <v>0.5</v>
      </c>
      <c r="F81" t="s">
        <v>7</v>
      </c>
    </row>
    <row r="82" spans="1:6" x14ac:dyDescent="0.35">
      <c r="A82" t="s">
        <v>17</v>
      </c>
      <c r="B82" s="32">
        <v>43875</v>
      </c>
      <c r="C82" t="s">
        <v>14</v>
      </c>
      <c r="D82" t="s">
        <v>43</v>
      </c>
      <c r="E82">
        <v>0.5</v>
      </c>
      <c r="F82" t="s">
        <v>6</v>
      </c>
    </row>
    <row r="83" spans="1:6" x14ac:dyDescent="0.35">
      <c r="A83" t="s">
        <v>17</v>
      </c>
      <c r="B83" s="32">
        <v>43875</v>
      </c>
      <c r="C83" t="s">
        <v>15</v>
      </c>
      <c r="D83" t="s">
        <v>43</v>
      </c>
      <c r="E83">
        <v>0.5</v>
      </c>
      <c r="F83" t="s">
        <v>6</v>
      </c>
    </row>
    <row r="84" spans="1:6" x14ac:dyDescent="0.35">
      <c r="A84" t="s">
        <v>21</v>
      </c>
      <c r="B84" s="32">
        <v>43857</v>
      </c>
      <c r="C84" t="s">
        <v>14</v>
      </c>
      <c r="D84" t="s">
        <v>47</v>
      </c>
      <c r="E84">
        <v>0.5</v>
      </c>
      <c r="F84" t="s">
        <v>7</v>
      </c>
    </row>
    <row r="85" spans="1:6" x14ac:dyDescent="0.35">
      <c r="A85" t="s">
        <v>21</v>
      </c>
      <c r="B85" s="32">
        <v>43857</v>
      </c>
      <c r="C85" t="s">
        <v>15</v>
      </c>
      <c r="D85" t="s">
        <v>47</v>
      </c>
      <c r="E85">
        <v>0.5</v>
      </c>
      <c r="F85" t="s">
        <v>7</v>
      </c>
    </row>
    <row r="86" spans="1:6" x14ac:dyDescent="0.35">
      <c r="A86" t="s">
        <v>22</v>
      </c>
      <c r="B86" s="32">
        <v>43860</v>
      </c>
      <c r="C86" t="s">
        <v>14</v>
      </c>
      <c r="D86" t="s">
        <v>59</v>
      </c>
      <c r="E86">
        <v>0.5</v>
      </c>
      <c r="F86" t="s">
        <v>9</v>
      </c>
    </row>
    <row r="87" spans="1:6" x14ac:dyDescent="0.35">
      <c r="A87" t="s">
        <v>22</v>
      </c>
      <c r="B87" s="32">
        <v>43860</v>
      </c>
      <c r="C87" t="s">
        <v>15</v>
      </c>
      <c r="D87" t="s">
        <v>59</v>
      </c>
      <c r="E87">
        <v>0.5</v>
      </c>
      <c r="F87" t="s">
        <v>9</v>
      </c>
    </row>
    <row r="88" spans="1:6" x14ac:dyDescent="0.35">
      <c r="A88" t="s">
        <v>22</v>
      </c>
      <c r="B88" s="32">
        <v>43861</v>
      </c>
      <c r="C88" t="s">
        <v>14</v>
      </c>
      <c r="D88" t="s">
        <v>59</v>
      </c>
      <c r="E88">
        <v>0.5</v>
      </c>
      <c r="F88" t="s">
        <v>9</v>
      </c>
    </row>
    <row r="89" spans="1:6" x14ac:dyDescent="0.35">
      <c r="A89" t="s">
        <v>22</v>
      </c>
      <c r="B89" s="32">
        <v>43861</v>
      </c>
      <c r="C89" t="s">
        <v>15</v>
      </c>
      <c r="D89" t="s">
        <v>59</v>
      </c>
      <c r="E89">
        <v>0.5</v>
      </c>
      <c r="F89" t="s">
        <v>9</v>
      </c>
    </row>
    <row r="90" spans="1:6" x14ac:dyDescent="0.35">
      <c r="A90" t="s">
        <v>22</v>
      </c>
      <c r="B90" s="32">
        <v>43864</v>
      </c>
      <c r="C90" t="s">
        <v>14</v>
      </c>
      <c r="D90" t="s">
        <v>4</v>
      </c>
      <c r="E90">
        <v>0.5</v>
      </c>
      <c r="F90" t="s">
        <v>4</v>
      </c>
    </row>
    <row r="91" spans="1:6" x14ac:dyDescent="0.35">
      <c r="A91" t="s">
        <v>22</v>
      </c>
      <c r="B91" s="32">
        <v>43864</v>
      </c>
      <c r="C91" t="s">
        <v>15</v>
      </c>
      <c r="D91" t="s">
        <v>4</v>
      </c>
      <c r="E91">
        <v>0.5</v>
      </c>
      <c r="F91" t="s">
        <v>4</v>
      </c>
    </row>
    <row r="92" spans="1:6" x14ac:dyDescent="0.35">
      <c r="A92" t="s">
        <v>23</v>
      </c>
      <c r="B92" s="32">
        <v>43858</v>
      </c>
      <c r="C92" t="s">
        <v>14</v>
      </c>
      <c r="D92" t="s">
        <v>4</v>
      </c>
      <c r="E92">
        <v>0.5</v>
      </c>
      <c r="F92" t="s">
        <v>4</v>
      </c>
    </row>
    <row r="93" spans="1:6" x14ac:dyDescent="0.35">
      <c r="A93" t="s">
        <v>23</v>
      </c>
      <c r="B93" s="32">
        <v>43858</v>
      </c>
      <c r="C93" t="s">
        <v>15</v>
      </c>
      <c r="D93" t="s">
        <v>4</v>
      </c>
      <c r="E93">
        <v>0.5</v>
      </c>
      <c r="F93" t="s">
        <v>4</v>
      </c>
    </row>
    <row r="94" spans="1:6" x14ac:dyDescent="0.35">
      <c r="A94" t="s">
        <v>24</v>
      </c>
      <c r="B94" s="32">
        <v>43860</v>
      </c>
      <c r="C94" t="s">
        <v>14</v>
      </c>
      <c r="D94" t="s">
        <v>59</v>
      </c>
      <c r="E94">
        <v>0.5</v>
      </c>
      <c r="F94" t="s">
        <v>9</v>
      </c>
    </row>
    <row r="95" spans="1:6" x14ac:dyDescent="0.35">
      <c r="A95" t="s">
        <v>24</v>
      </c>
      <c r="B95" s="32">
        <v>43860</v>
      </c>
      <c r="C95" t="s">
        <v>15</v>
      </c>
      <c r="D95" t="s">
        <v>59</v>
      </c>
      <c r="E95">
        <v>0.5</v>
      </c>
      <c r="F95" t="s">
        <v>9</v>
      </c>
    </row>
    <row r="96" spans="1:6" x14ac:dyDescent="0.35">
      <c r="A96" t="s">
        <v>24</v>
      </c>
      <c r="B96" s="32">
        <v>43861</v>
      </c>
      <c r="C96" t="s">
        <v>14</v>
      </c>
      <c r="D96" t="s">
        <v>59</v>
      </c>
      <c r="E96">
        <v>0.5</v>
      </c>
      <c r="F96" t="s">
        <v>9</v>
      </c>
    </row>
    <row r="97" spans="1:6" x14ac:dyDescent="0.35">
      <c r="A97" t="s">
        <v>24</v>
      </c>
      <c r="B97" s="32">
        <v>43861</v>
      </c>
      <c r="C97" t="s">
        <v>15</v>
      </c>
      <c r="D97" t="s">
        <v>59</v>
      </c>
      <c r="E97">
        <v>0.5</v>
      </c>
      <c r="F97" t="s">
        <v>9</v>
      </c>
    </row>
    <row r="98" spans="1:6" x14ac:dyDescent="0.35">
      <c r="A98" t="s">
        <v>24</v>
      </c>
      <c r="B98" s="32">
        <v>43865</v>
      </c>
      <c r="C98" t="s">
        <v>14</v>
      </c>
      <c r="D98" t="s">
        <v>11</v>
      </c>
      <c r="E98">
        <v>0.5</v>
      </c>
      <c r="F98" t="s">
        <v>3</v>
      </c>
    </row>
    <row r="99" spans="1:6" x14ac:dyDescent="0.35">
      <c r="A99" t="s">
        <v>24</v>
      </c>
      <c r="B99" s="32">
        <v>43875</v>
      </c>
      <c r="C99" t="s">
        <v>15</v>
      </c>
      <c r="D99" t="s">
        <v>11</v>
      </c>
      <c r="E99">
        <v>0.5</v>
      </c>
      <c r="F99" t="s">
        <v>3</v>
      </c>
    </row>
    <row r="100" spans="1:6" x14ac:dyDescent="0.35">
      <c r="A100" t="s">
        <v>24</v>
      </c>
      <c r="B100" s="32">
        <v>43878</v>
      </c>
      <c r="C100" t="s">
        <v>14</v>
      </c>
      <c r="D100" t="s">
        <v>11</v>
      </c>
      <c r="E100">
        <v>0.5</v>
      </c>
      <c r="F100" t="s">
        <v>3</v>
      </c>
    </row>
    <row r="101" spans="1:6" x14ac:dyDescent="0.35">
      <c r="A101" t="s">
        <v>24</v>
      </c>
      <c r="B101" s="32">
        <v>43878</v>
      </c>
      <c r="C101" t="s">
        <v>15</v>
      </c>
      <c r="D101" t="s">
        <v>11</v>
      </c>
      <c r="E101">
        <v>0.5</v>
      </c>
      <c r="F101" t="s">
        <v>3</v>
      </c>
    </row>
    <row r="102" spans="1:6" x14ac:dyDescent="0.35">
      <c r="A102" t="s">
        <v>24</v>
      </c>
      <c r="B102" s="32">
        <v>43879</v>
      </c>
      <c r="C102" t="s">
        <v>14</v>
      </c>
      <c r="D102" t="s">
        <v>11</v>
      </c>
      <c r="E102">
        <v>0.5</v>
      </c>
      <c r="F102" t="s">
        <v>3</v>
      </c>
    </row>
    <row r="103" spans="1:6" x14ac:dyDescent="0.35">
      <c r="A103" t="s">
        <v>24</v>
      </c>
      <c r="B103" s="32">
        <v>43879</v>
      </c>
      <c r="C103" t="s">
        <v>15</v>
      </c>
      <c r="D103" t="s">
        <v>11</v>
      </c>
      <c r="E103">
        <v>0.5</v>
      </c>
      <c r="F103" t="s">
        <v>3</v>
      </c>
    </row>
    <row r="104" spans="1:6" x14ac:dyDescent="0.35">
      <c r="A104" t="s">
        <v>24</v>
      </c>
      <c r="B104" s="32">
        <v>43880</v>
      </c>
      <c r="C104" t="s">
        <v>14</v>
      </c>
      <c r="D104" t="s">
        <v>11</v>
      </c>
      <c r="E104">
        <v>0.5</v>
      </c>
      <c r="F104" t="s">
        <v>3</v>
      </c>
    </row>
    <row r="105" spans="1:6" x14ac:dyDescent="0.35">
      <c r="A105" t="s">
        <v>24</v>
      </c>
      <c r="B105" s="32">
        <v>43880</v>
      </c>
      <c r="C105" t="s">
        <v>15</v>
      </c>
      <c r="D105" t="s">
        <v>11</v>
      </c>
      <c r="E105">
        <v>0.5</v>
      </c>
      <c r="F105" t="s">
        <v>3</v>
      </c>
    </row>
    <row r="106" spans="1:6" x14ac:dyDescent="0.35">
      <c r="A106" t="s">
        <v>24</v>
      </c>
      <c r="B106" s="32">
        <v>43881</v>
      </c>
      <c r="C106" t="s">
        <v>14</v>
      </c>
      <c r="D106" t="s">
        <v>11</v>
      </c>
      <c r="E106">
        <v>0.5</v>
      </c>
      <c r="F106" t="s">
        <v>3</v>
      </c>
    </row>
    <row r="107" spans="1:6" x14ac:dyDescent="0.35">
      <c r="A107" t="s">
        <v>24</v>
      </c>
      <c r="B107" s="32">
        <v>43881</v>
      </c>
      <c r="C107" t="s">
        <v>15</v>
      </c>
      <c r="D107" t="s">
        <v>11</v>
      </c>
      <c r="E107">
        <v>0.5</v>
      </c>
      <c r="F107" t="s">
        <v>3</v>
      </c>
    </row>
    <row r="108" spans="1:6" x14ac:dyDescent="0.35">
      <c r="A108" t="s">
        <v>24</v>
      </c>
      <c r="B108" s="32">
        <v>43882</v>
      </c>
      <c r="C108" t="s">
        <v>14</v>
      </c>
      <c r="D108" t="s">
        <v>11</v>
      </c>
      <c r="E108">
        <v>0.5</v>
      </c>
      <c r="F108" t="s">
        <v>3</v>
      </c>
    </row>
    <row r="109" spans="1:6" x14ac:dyDescent="0.35">
      <c r="A109" t="s">
        <v>24</v>
      </c>
      <c r="B109" s="32">
        <v>43882</v>
      </c>
      <c r="C109" t="s">
        <v>15</v>
      </c>
      <c r="D109" t="s">
        <v>11</v>
      </c>
      <c r="E109">
        <v>0.5</v>
      </c>
      <c r="F109" t="s">
        <v>3</v>
      </c>
    </row>
    <row r="110" spans="1:6" x14ac:dyDescent="0.35">
      <c r="A110" t="s">
        <v>26</v>
      </c>
      <c r="B110" s="32">
        <v>43853</v>
      </c>
      <c r="C110" t="s">
        <v>14</v>
      </c>
      <c r="D110" t="s">
        <v>11</v>
      </c>
      <c r="E110">
        <v>0.5</v>
      </c>
      <c r="F110" t="s">
        <v>3</v>
      </c>
    </row>
    <row r="111" spans="1:6" x14ac:dyDescent="0.35">
      <c r="A111" t="s">
        <v>26</v>
      </c>
      <c r="B111" s="32">
        <v>43853</v>
      </c>
      <c r="C111" t="s">
        <v>15</v>
      </c>
      <c r="D111" t="s">
        <v>11</v>
      </c>
      <c r="E111">
        <v>0.5</v>
      </c>
      <c r="F111" t="s">
        <v>3</v>
      </c>
    </row>
    <row r="112" spans="1:6" x14ac:dyDescent="0.35">
      <c r="A112" t="s">
        <v>26</v>
      </c>
      <c r="B112" s="32">
        <v>43854</v>
      </c>
      <c r="C112" t="s">
        <v>14</v>
      </c>
      <c r="D112" t="s">
        <v>4</v>
      </c>
      <c r="E112">
        <v>0.5</v>
      </c>
      <c r="F112" t="s">
        <v>4</v>
      </c>
    </row>
    <row r="113" spans="1:6" x14ac:dyDescent="0.35">
      <c r="A113" t="s">
        <v>26</v>
      </c>
      <c r="B113" s="32">
        <v>43854</v>
      </c>
      <c r="C113" t="s">
        <v>15</v>
      </c>
      <c r="D113" t="s">
        <v>4</v>
      </c>
      <c r="E113">
        <v>0.5</v>
      </c>
      <c r="F113" t="s">
        <v>4</v>
      </c>
    </row>
    <row r="114" spans="1:6" x14ac:dyDescent="0.35">
      <c r="A114" t="s">
        <v>26</v>
      </c>
      <c r="B114" s="32">
        <v>43861</v>
      </c>
      <c r="C114" t="s">
        <v>14</v>
      </c>
      <c r="D114" t="s">
        <v>11</v>
      </c>
      <c r="E114">
        <v>0.5</v>
      </c>
      <c r="F114" t="s">
        <v>3</v>
      </c>
    </row>
    <row r="115" spans="1:6" x14ac:dyDescent="0.35">
      <c r="A115" t="s">
        <v>26</v>
      </c>
      <c r="B115" s="32">
        <v>43861</v>
      </c>
      <c r="C115" t="s">
        <v>15</v>
      </c>
      <c r="D115" t="s">
        <v>11</v>
      </c>
      <c r="E115">
        <v>0.5</v>
      </c>
      <c r="F115" t="s">
        <v>3</v>
      </c>
    </row>
    <row r="116" spans="1:6" x14ac:dyDescent="0.35">
      <c r="A116" t="s">
        <v>27</v>
      </c>
      <c r="B116" s="32">
        <v>43854</v>
      </c>
      <c r="C116" t="s">
        <v>14</v>
      </c>
      <c r="D116" t="s">
        <v>11</v>
      </c>
      <c r="E116">
        <v>0.5</v>
      </c>
      <c r="F116" t="s">
        <v>3</v>
      </c>
    </row>
    <row r="117" spans="1:6" x14ac:dyDescent="0.35">
      <c r="A117" t="s">
        <v>27</v>
      </c>
      <c r="B117" s="32">
        <v>43854</v>
      </c>
      <c r="C117" t="s">
        <v>15</v>
      </c>
      <c r="D117" t="s">
        <v>11</v>
      </c>
      <c r="E117">
        <v>0.5</v>
      </c>
      <c r="F117" t="s">
        <v>3</v>
      </c>
    </row>
    <row r="118" spans="1:6" x14ac:dyDescent="0.35">
      <c r="A118" t="s">
        <v>27</v>
      </c>
      <c r="B118" s="32">
        <v>43858</v>
      </c>
      <c r="C118" t="s">
        <v>14</v>
      </c>
      <c r="D118" t="s">
        <v>11</v>
      </c>
      <c r="E118">
        <v>0.5</v>
      </c>
      <c r="F118" t="s">
        <v>3</v>
      </c>
    </row>
    <row r="119" spans="1:6" x14ac:dyDescent="0.35">
      <c r="A119" t="s">
        <v>27</v>
      </c>
      <c r="B119" s="32">
        <v>43858</v>
      </c>
      <c r="C119" t="s">
        <v>15</v>
      </c>
      <c r="D119" t="s">
        <v>11</v>
      </c>
      <c r="E119">
        <v>0.5</v>
      </c>
      <c r="F119" t="s">
        <v>3</v>
      </c>
    </row>
    <row r="120" spans="1:6" x14ac:dyDescent="0.35">
      <c r="A120" t="s">
        <v>27</v>
      </c>
      <c r="B120" s="32">
        <v>43859</v>
      </c>
      <c r="C120" t="s">
        <v>14</v>
      </c>
      <c r="D120" t="s">
        <v>11</v>
      </c>
      <c r="E120">
        <v>0.5</v>
      </c>
      <c r="F120" t="s">
        <v>3</v>
      </c>
    </row>
    <row r="121" spans="1:6" x14ac:dyDescent="0.35">
      <c r="A121" t="s">
        <v>27</v>
      </c>
      <c r="B121" s="32">
        <v>43859</v>
      </c>
      <c r="C121" t="s">
        <v>15</v>
      </c>
      <c r="D121" t="s">
        <v>11</v>
      </c>
      <c r="E121">
        <v>0.5</v>
      </c>
      <c r="F121" t="s">
        <v>3</v>
      </c>
    </row>
    <row r="122" spans="1:6" x14ac:dyDescent="0.35">
      <c r="A122" t="s">
        <v>27</v>
      </c>
      <c r="B122" s="32">
        <v>43860</v>
      </c>
      <c r="C122" t="s">
        <v>14</v>
      </c>
      <c r="D122" t="s">
        <v>11</v>
      </c>
      <c r="E122">
        <v>0.5</v>
      </c>
      <c r="F122" t="s">
        <v>3</v>
      </c>
    </row>
    <row r="123" spans="1:6" x14ac:dyDescent="0.35">
      <c r="A123" t="s">
        <v>27</v>
      </c>
      <c r="B123" s="32">
        <v>43860</v>
      </c>
      <c r="C123" t="s">
        <v>15</v>
      </c>
      <c r="D123" t="s">
        <v>11</v>
      </c>
      <c r="E123">
        <v>0.5</v>
      </c>
      <c r="F123" t="s">
        <v>3</v>
      </c>
    </row>
    <row r="124" spans="1:6" x14ac:dyDescent="0.35">
      <c r="A124" t="s">
        <v>27</v>
      </c>
      <c r="B124" s="32">
        <v>43861</v>
      </c>
      <c r="C124" t="s">
        <v>14</v>
      </c>
      <c r="D124" t="s">
        <v>11</v>
      </c>
      <c r="E124">
        <v>0.5</v>
      </c>
      <c r="F124" t="s">
        <v>3</v>
      </c>
    </row>
    <row r="125" spans="1:6" x14ac:dyDescent="0.35">
      <c r="A125" t="s">
        <v>27</v>
      </c>
      <c r="B125" s="32">
        <v>43861</v>
      </c>
      <c r="C125" t="s">
        <v>15</v>
      </c>
      <c r="D125" t="s">
        <v>11</v>
      </c>
      <c r="E125">
        <v>0.5</v>
      </c>
      <c r="F125" t="s">
        <v>3</v>
      </c>
    </row>
    <row r="126" spans="1:6" x14ac:dyDescent="0.35">
      <c r="A126" t="s">
        <v>13</v>
      </c>
      <c r="B126" s="32">
        <v>43892</v>
      </c>
      <c r="C126" t="s">
        <v>14</v>
      </c>
      <c r="D126" t="s">
        <v>4</v>
      </c>
      <c r="E126">
        <v>0.5</v>
      </c>
      <c r="F126" t="s">
        <v>4</v>
      </c>
    </row>
    <row r="127" spans="1:6" x14ac:dyDescent="0.35">
      <c r="A127" t="s">
        <v>13</v>
      </c>
      <c r="B127" s="32">
        <v>43892</v>
      </c>
      <c r="C127" t="s">
        <v>15</v>
      </c>
      <c r="D127" t="s">
        <v>4</v>
      </c>
      <c r="E127">
        <v>0.5</v>
      </c>
      <c r="F127" t="s">
        <v>4</v>
      </c>
    </row>
    <row r="128" spans="1:6" x14ac:dyDescent="0.35">
      <c r="A128" t="s">
        <v>13</v>
      </c>
      <c r="B128" s="32">
        <v>43907</v>
      </c>
      <c r="C128" t="s">
        <v>14</v>
      </c>
      <c r="D128" t="s">
        <v>61</v>
      </c>
      <c r="E128">
        <v>0.5</v>
      </c>
      <c r="F128" t="s">
        <v>10</v>
      </c>
    </row>
    <row r="129" spans="1:6" x14ac:dyDescent="0.35">
      <c r="A129" t="s">
        <v>13</v>
      </c>
      <c r="B129" s="32">
        <v>43907</v>
      </c>
      <c r="C129" t="s">
        <v>15</v>
      </c>
      <c r="D129" t="s">
        <v>61</v>
      </c>
      <c r="E129">
        <v>0.5</v>
      </c>
      <c r="F129" t="s">
        <v>10</v>
      </c>
    </row>
    <row r="130" spans="1:6" x14ac:dyDescent="0.35">
      <c r="A130" t="s">
        <v>13</v>
      </c>
      <c r="B130" s="32">
        <v>43908</v>
      </c>
      <c r="C130" t="s">
        <v>14</v>
      </c>
      <c r="D130" t="s">
        <v>61</v>
      </c>
      <c r="E130">
        <v>0.5</v>
      </c>
      <c r="F130" t="s">
        <v>10</v>
      </c>
    </row>
    <row r="131" spans="1:6" x14ac:dyDescent="0.35">
      <c r="A131" t="s">
        <v>13</v>
      </c>
      <c r="B131" s="32">
        <v>43908</v>
      </c>
      <c r="C131" t="s">
        <v>15</v>
      </c>
      <c r="D131" t="s">
        <v>61</v>
      </c>
      <c r="E131">
        <v>0.5</v>
      </c>
      <c r="F131" t="s">
        <v>10</v>
      </c>
    </row>
    <row r="132" spans="1:6" x14ac:dyDescent="0.35">
      <c r="A132" t="s">
        <v>13</v>
      </c>
      <c r="B132" s="32">
        <v>43909</v>
      </c>
      <c r="C132" t="s">
        <v>14</v>
      </c>
      <c r="D132" t="s">
        <v>61</v>
      </c>
      <c r="E132">
        <v>0.5</v>
      </c>
      <c r="F132" t="s">
        <v>10</v>
      </c>
    </row>
    <row r="133" spans="1:6" x14ac:dyDescent="0.35">
      <c r="A133" t="s">
        <v>13</v>
      </c>
      <c r="B133" s="32">
        <v>43909</v>
      </c>
      <c r="C133" t="s">
        <v>15</v>
      </c>
      <c r="D133" t="s">
        <v>61</v>
      </c>
      <c r="E133">
        <v>0.5</v>
      </c>
      <c r="F133" t="s">
        <v>10</v>
      </c>
    </row>
    <row r="134" spans="1:6" x14ac:dyDescent="0.35">
      <c r="A134" t="s">
        <v>13</v>
      </c>
      <c r="B134" s="32">
        <v>43910</v>
      </c>
      <c r="C134" t="s">
        <v>14</v>
      </c>
      <c r="D134" t="s">
        <v>61</v>
      </c>
      <c r="E134">
        <v>0.5</v>
      </c>
      <c r="F134" t="s">
        <v>10</v>
      </c>
    </row>
    <row r="135" spans="1:6" x14ac:dyDescent="0.35">
      <c r="A135" t="s">
        <v>13</v>
      </c>
      <c r="B135" s="32">
        <v>43910</v>
      </c>
      <c r="C135" t="s">
        <v>15</v>
      </c>
      <c r="D135" t="s">
        <v>61</v>
      </c>
      <c r="E135">
        <v>0.5</v>
      </c>
      <c r="F135" t="s">
        <v>10</v>
      </c>
    </row>
    <row r="136" spans="1:6" x14ac:dyDescent="0.35">
      <c r="A136" t="s">
        <v>16</v>
      </c>
      <c r="B136" s="32">
        <v>43906</v>
      </c>
      <c r="C136" t="s">
        <v>14</v>
      </c>
      <c r="D136" t="s">
        <v>11</v>
      </c>
      <c r="E136">
        <v>0.5</v>
      </c>
      <c r="F136" t="s">
        <v>3</v>
      </c>
    </row>
    <row r="137" spans="1:6" x14ac:dyDescent="0.35">
      <c r="A137" t="s">
        <v>16</v>
      </c>
      <c r="B137" s="32">
        <v>43906</v>
      </c>
      <c r="C137" t="s">
        <v>15</v>
      </c>
      <c r="D137" t="s">
        <v>11</v>
      </c>
      <c r="E137">
        <v>0.5</v>
      </c>
      <c r="F137" t="s">
        <v>3</v>
      </c>
    </row>
    <row r="138" spans="1:6" x14ac:dyDescent="0.35">
      <c r="A138" t="s">
        <v>16</v>
      </c>
      <c r="B138" s="32">
        <v>43907</v>
      </c>
      <c r="C138" t="s">
        <v>14</v>
      </c>
      <c r="D138" t="s">
        <v>61</v>
      </c>
      <c r="E138">
        <v>0.5</v>
      </c>
      <c r="F138" t="s">
        <v>10</v>
      </c>
    </row>
    <row r="139" spans="1:6" x14ac:dyDescent="0.35">
      <c r="A139" t="s">
        <v>16</v>
      </c>
      <c r="B139" s="32">
        <v>43907</v>
      </c>
      <c r="C139" t="s">
        <v>15</v>
      </c>
      <c r="D139" t="s">
        <v>61</v>
      </c>
      <c r="E139">
        <v>0.5</v>
      </c>
      <c r="F139" t="s">
        <v>10</v>
      </c>
    </row>
    <row r="140" spans="1:6" x14ac:dyDescent="0.35">
      <c r="A140" t="s">
        <v>16</v>
      </c>
      <c r="B140" s="32">
        <v>43908</v>
      </c>
      <c r="C140" t="s">
        <v>14</v>
      </c>
      <c r="D140" t="s">
        <v>61</v>
      </c>
      <c r="E140">
        <v>0.5</v>
      </c>
      <c r="F140" t="s">
        <v>10</v>
      </c>
    </row>
    <row r="141" spans="1:6" x14ac:dyDescent="0.35">
      <c r="A141" t="s">
        <v>16</v>
      </c>
      <c r="B141" s="32">
        <v>43908</v>
      </c>
      <c r="C141" t="s">
        <v>15</v>
      </c>
      <c r="D141" t="s">
        <v>61</v>
      </c>
      <c r="E141">
        <v>0.5</v>
      </c>
      <c r="F141" t="s">
        <v>10</v>
      </c>
    </row>
    <row r="142" spans="1:6" x14ac:dyDescent="0.35">
      <c r="A142" t="s">
        <v>16</v>
      </c>
      <c r="B142" s="32">
        <v>43909</v>
      </c>
      <c r="C142" t="s">
        <v>14</v>
      </c>
      <c r="D142" t="s">
        <v>61</v>
      </c>
      <c r="E142">
        <v>0.5</v>
      </c>
      <c r="F142" t="s">
        <v>10</v>
      </c>
    </row>
    <row r="143" spans="1:6" x14ac:dyDescent="0.35">
      <c r="A143" t="s">
        <v>16</v>
      </c>
      <c r="B143" s="32">
        <v>43909</v>
      </c>
      <c r="C143" t="s">
        <v>15</v>
      </c>
      <c r="D143" t="s">
        <v>61</v>
      </c>
      <c r="E143">
        <v>0.5</v>
      </c>
      <c r="F143" t="s">
        <v>10</v>
      </c>
    </row>
    <row r="144" spans="1:6" x14ac:dyDescent="0.35">
      <c r="A144" t="s">
        <v>16</v>
      </c>
      <c r="B144" s="32">
        <v>43910</v>
      </c>
      <c r="C144" t="s">
        <v>14</v>
      </c>
      <c r="D144" t="s">
        <v>61</v>
      </c>
      <c r="E144">
        <v>0.5</v>
      </c>
      <c r="F144" t="s">
        <v>10</v>
      </c>
    </row>
    <row r="145" spans="1:6" x14ac:dyDescent="0.35">
      <c r="A145" t="s">
        <v>16</v>
      </c>
      <c r="B145" s="32">
        <v>43910</v>
      </c>
      <c r="C145" t="s">
        <v>15</v>
      </c>
      <c r="D145" t="s">
        <v>61</v>
      </c>
      <c r="E145">
        <v>0.5</v>
      </c>
      <c r="F145" t="s">
        <v>10</v>
      </c>
    </row>
    <row r="146" spans="1:6" x14ac:dyDescent="0.35">
      <c r="A146" t="s">
        <v>17</v>
      </c>
      <c r="B146" s="32">
        <v>43892</v>
      </c>
      <c r="C146" t="s">
        <v>14</v>
      </c>
      <c r="D146" t="s">
        <v>43</v>
      </c>
      <c r="E146">
        <v>0.5</v>
      </c>
      <c r="F146" t="s">
        <v>6</v>
      </c>
    </row>
    <row r="147" spans="1:6" x14ac:dyDescent="0.35">
      <c r="A147" t="s">
        <v>17</v>
      </c>
      <c r="B147" s="32">
        <v>43892</v>
      </c>
      <c r="C147" t="s">
        <v>15</v>
      </c>
      <c r="D147" t="s">
        <v>43</v>
      </c>
      <c r="E147">
        <v>0.5</v>
      </c>
      <c r="F147" t="s">
        <v>6</v>
      </c>
    </row>
    <row r="148" spans="1:6" x14ac:dyDescent="0.35">
      <c r="A148" t="s">
        <v>17</v>
      </c>
      <c r="B148" s="32">
        <v>43893</v>
      </c>
      <c r="C148" t="s">
        <v>14</v>
      </c>
      <c r="D148" t="s">
        <v>43</v>
      </c>
      <c r="E148">
        <v>0.5</v>
      </c>
      <c r="F148" t="s">
        <v>6</v>
      </c>
    </row>
    <row r="149" spans="1:6" x14ac:dyDescent="0.35">
      <c r="A149" t="s">
        <v>17</v>
      </c>
      <c r="B149" s="32">
        <v>43893</v>
      </c>
      <c r="C149" t="s">
        <v>15</v>
      </c>
      <c r="D149" t="s">
        <v>43</v>
      </c>
      <c r="E149">
        <v>0.5</v>
      </c>
      <c r="F149" t="s">
        <v>6</v>
      </c>
    </row>
    <row r="150" spans="1:6" x14ac:dyDescent="0.35">
      <c r="A150" t="s">
        <v>17</v>
      </c>
      <c r="B150" s="32">
        <v>43894</v>
      </c>
      <c r="C150" t="s">
        <v>14</v>
      </c>
      <c r="D150" t="s">
        <v>43</v>
      </c>
      <c r="E150">
        <v>0.5</v>
      </c>
      <c r="F150" t="s">
        <v>6</v>
      </c>
    </row>
    <row r="151" spans="1:6" x14ac:dyDescent="0.35">
      <c r="A151" t="s">
        <v>17</v>
      </c>
      <c r="B151" s="32">
        <v>43894</v>
      </c>
      <c r="C151" t="s">
        <v>15</v>
      </c>
      <c r="D151" t="s">
        <v>43</v>
      </c>
      <c r="E151">
        <v>0.5</v>
      </c>
      <c r="F151" t="s">
        <v>6</v>
      </c>
    </row>
    <row r="152" spans="1:6" x14ac:dyDescent="0.35">
      <c r="A152" t="s">
        <v>17</v>
      </c>
      <c r="B152" s="32">
        <v>43895</v>
      </c>
      <c r="C152" t="s">
        <v>14</v>
      </c>
      <c r="D152" t="s">
        <v>43</v>
      </c>
      <c r="E152">
        <v>0.5</v>
      </c>
      <c r="F152" t="s">
        <v>6</v>
      </c>
    </row>
    <row r="153" spans="1:6" x14ac:dyDescent="0.35">
      <c r="A153" t="s">
        <v>17</v>
      </c>
      <c r="B153" s="32">
        <v>43895</v>
      </c>
      <c r="C153" t="s">
        <v>15</v>
      </c>
      <c r="D153" t="s">
        <v>43</v>
      </c>
      <c r="E153">
        <v>0.5</v>
      </c>
      <c r="F153" t="s">
        <v>6</v>
      </c>
    </row>
    <row r="154" spans="1:6" x14ac:dyDescent="0.35">
      <c r="A154" t="s">
        <v>17</v>
      </c>
      <c r="B154" s="32">
        <v>43896</v>
      </c>
      <c r="C154" t="s">
        <v>14</v>
      </c>
      <c r="D154" t="s">
        <v>43</v>
      </c>
      <c r="E154">
        <v>0.5</v>
      </c>
      <c r="F154" t="s">
        <v>6</v>
      </c>
    </row>
    <row r="155" spans="1:6" x14ac:dyDescent="0.35">
      <c r="A155" t="s">
        <v>17</v>
      </c>
      <c r="B155" s="32">
        <v>43896</v>
      </c>
      <c r="C155" t="s">
        <v>15</v>
      </c>
      <c r="D155" t="s">
        <v>43</v>
      </c>
      <c r="E155">
        <v>0.5</v>
      </c>
      <c r="F155" t="s">
        <v>6</v>
      </c>
    </row>
    <row r="156" spans="1:6" x14ac:dyDescent="0.35">
      <c r="A156" t="s">
        <v>17</v>
      </c>
      <c r="B156" s="32">
        <v>43899</v>
      </c>
      <c r="C156" t="s">
        <v>14</v>
      </c>
      <c r="D156" t="s">
        <v>43</v>
      </c>
      <c r="E156">
        <v>0.5</v>
      </c>
      <c r="F156" t="s">
        <v>6</v>
      </c>
    </row>
    <row r="157" spans="1:6" x14ac:dyDescent="0.35">
      <c r="A157" t="s">
        <v>17</v>
      </c>
      <c r="B157" s="32">
        <v>43899</v>
      </c>
      <c r="C157" t="s">
        <v>15</v>
      </c>
      <c r="D157" t="s">
        <v>43</v>
      </c>
      <c r="E157">
        <v>0.5</v>
      </c>
      <c r="F157" t="s">
        <v>6</v>
      </c>
    </row>
    <row r="158" spans="1:6" x14ac:dyDescent="0.35">
      <c r="A158" t="s">
        <v>17</v>
      </c>
      <c r="B158" s="32">
        <v>43900</v>
      </c>
      <c r="C158" t="s">
        <v>14</v>
      </c>
      <c r="D158" t="s">
        <v>43</v>
      </c>
      <c r="E158">
        <v>0.5</v>
      </c>
      <c r="F158" t="s">
        <v>6</v>
      </c>
    </row>
    <row r="159" spans="1:6" x14ac:dyDescent="0.35">
      <c r="A159" t="s">
        <v>17</v>
      </c>
      <c r="B159" s="32">
        <v>43900</v>
      </c>
      <c r="C159" t="s">
        <v>15</v>
      </c>
      <c r="D159" t="s">
        <v>43</v>
      </c>
      <c r="E159">
        <v>0.5</v>
      </c>
      <c r="F159" t="s">
        <v>6</v>
      </c>
    </row>
    <row r="160" spans="1:6" x14ac:dyDescent="0.35">
      <c r="A160" t="s">
        <v>17</v>
      </c>
      <c r="B160" s="32">
        <v>43901</v>
      </c>
      <c r="C160" t="s">
        <v>14</v>
      </c>
      <c r="D160" t="s">
        <v>43</v>
      </c>
      <c r="E160">
        <v>0.5</v>
      </c>
      <c r="F160" t="s">
        <v>6</v>
      </c>
    </row>
    <row r="161" spans="1:6" x14ac:dyDescent="0.35">
      <c r="A161" t="s">
        <v>17</v>
      </c>
      <c r="B161" s="32">
        <v>43901</v>
      </c>
      <c r="C161" t="s">
        <v>15</v>
      </c>
      <c r="D161" t="s">
        <v>43</v>
      </c>
      <c r="E161">
        <v>0.5</v>
      </c>
      <c r="F161" t="s">
        <v>6</v>
      </c>
    </row>
    <row r="162" spans="1:6" x14ac:dyDescent="0.35">
      <c r="A162" t="s">
        <v>17</v>
      </c>
      <c r="B162" s="32">
        <v>43902</v>
      </c>
      <c r="C162" t="s">
        <v>14</v>
      </c>
      <c r="D162" t="s">
        <v>43</v>
      </c>
      <c r="E162">
        <v>0.5</v>
      </c>
      <c r="F162" t="s">
        <v>6</v>
      </c>
    </row>
    <row r="163" spans="1:6" x14ac:dyDescent="0.35">
      <c r="A163" t="s">
        <v>17</v>
      </c>
      <c r="B163" s="32">
        <v>43902</v>
      </c>
      <c r="C163" t="s">
        <v>15</v>
      </c>
      <c r="D163" t="s">
        <v>43</v>
      </c>
      <c r="E163">
        <v>0.5</v>
      </c>
      <c r="F163" t="s">
        <v>6</v>
      </c>
    </row>
    <row r="164" spans="1:6" x14ac:dyDescent="0.35">
      <c r="A164" t="s">
        <v>17</v>
      </c>
      <c r="B164" s="32">
        <v>43903</v>
      </c>
      <c r="C164" t="s">
        <v>14</v>
      </c>
      <c r="D164" t="s">
        <v>43</v>
      </c>
      <c r="E164">
        <v>0.5</v>
      </c>
      <c r="F164" t="s">
        <v>6</v>
      </c>
    </row>
    <row r="165" spans="1:6" x14ac:dyDescent="0.35">
      <c r="A165" t="s">
        <v>17</v>
      </c>
      <c r="B165" s="32">
        <v>43903</v>
      </c>
      <c r="C165" t="s">
        <v>15</v>
      </c>
      <c r="D165" t="s">
        <v>43</v>
      </c>
      <c r="E165">
        <v>0.5</v>
      </c>
      <c r="F165" t="s">
        <v>6</v>
      </c>
    </row>
    <row r="166" spans="1:6" x14ac:dyDescent="0.35">
      <c r="A166" t="s">
        <v>17</v>
      </c>
      <c r="B166" s="32">
        <v>43907</v>
      </c>
      <c r="C166" t="s">
        <v>14</v>
      </c>
      <c r="D166" t="s">
        <v>61</v>
      </c>
      <c r="E166">
        <v>0.5</v>
      </c>
      <c r="F166" t="s">
        <v>10</v>
      </c>
    </row>
    <row r="167" spans="1:6" x14ac:dyDescent="0.35">
      <c r="A167" t="s">
        <v>17</v>
      </c>
      <c r="B167" s="32">
        <v>43907</v>
      </c>
      <c r="C167" t="s">
        <v>15</v>
      </c>
      <c r="D167" t="s">
        <v>61</v>
      </c>
      <c r="E167">
        <v>0.5</v>
      </c>
      <c r="F167" t="s">
        <v>10</v>
      </c>
    </row>
    <row r="168" spans="1:6" x14ac:dyDescent="0.35">
      <c r="A168" t="s">
        <v>17</v>
      </c>
      <c r="B168" s="32">
        <v>43908</v>
      </c>
      <c r="C168" t="s">
        <v>14</v>
      </c>
      <c r="D168" t="s">
        <v>61</v>
      </c>
      <c r="E168">
        <v>0.5</v>
      </c>
      <c r="F168" t="s">
        <v>10</v>
      </c>
    </row>
    <row r="169" spans="1:6" x14ac:dyDescent="0.35">
      <c r="A169" t="s">
        <v>17</v>
      </c>
      <c r="B169" s="32">
        <v>43908</v>
      </c>
      <c r="C169" t="s">
        <v>15</v>
      </c>
      <c r="D169" t="s">
        <v>61</v>
      </c>
      <c r="E169">
        <v>0.5</v>
      </c>
      <c r="F169" t="s">
        <v>10</v>
      </c>
    </row>
    <row r="170" spans="1:6" x14ac:dyDescent="0.35">
      <c r="A170" t="s">
        <v>17</v>
      </c>
      <c r="B170" s="32">
        <v>43909</v>
      </c>
      <c r="C170" t="s">
        <v>14</v>
      </c>
      <c r="D170" t="s">
        <v>61</v>
      </c>
      <c r="E170">
        <v>0.5</v>
      </c>
      <c r="F170" t="s">
        <v>10</v>
      </c>
    </row>
    <row r="171" spans="1:6" x14ac:dyDescent="0.35">
      <c r="A171" t="s">
        <v>17</v>
      </c>
      <c r="B171" s="32">
        <v>43909</v>
      </c>
      <c r="C171" t="s">
        <v>15</v>
      </c>
      <c r="D171" t="s">
        <v>61</v>
      </c>
      <c r="E171">
        <v>0.5</v>
      </c>
      <c r="F171" t="s">
        <v>10</v>
      </c>
    </row>
    <row r="172" spans="1:6" x14ac:dyDescent="0.35">
      <c r="A172" t="s">
        <v>17</v>
      </c>
      <c r="B172" s="32">
        <v>43910</v>
      </c>
      <c r="C172" t="s">
        <v>14</v>
      </c>
      <c r="D172" t="s">
        <v>61</v>
      </c>
      <c r="E172">
        <v>0.5</v>
      </c>
      <c r="F172" t="s">
        <v>10</v>
      </c>
    </row>
    <row r="173" spans="1:6" x14ac:dyDescent="0.35">
      <c r="A173" t="s">
        <v>17</v>
      </c>
      <c r="B173" s="32">
        <v>43910</v>
      </c>
      <c r="C173" t="s">
        <v>15</v>
      </c>
      <c r="D173" t="s">
        <v>61</v>
      </c>
      <c r="E173">
        <v>0.5</v>
      </c>
      <c r="F173" t="s">
        <v>10</v>
      </c>
    </row>
    <row r="174" spans="1:6" x14ac:dyDescent="0.35">
      <c r="A174" t="s">
        <v>18</v>
      </c>
      <c r="B174" s="32">
        <v>43892</v>
      </c>
      <c r="C174" t="s">
        <v>14</v>
      </c>
      <c r="D174" t="s">
        <v>4</v>
      </c>
      <c r="E174">
        <v>0.5</v>
      </c>
      <c r="F174" t="s">
        <v>4</v>
      </c>
    </row>
    <row r="175" spans="1:6" x14ac:dyDescent="0.35">
      <c r="A175" t="s">
        <v>18</v>
      </c>
      <c r="B175" s="32">
        <v>43892</v>
      </c>
      <c r="C175" t="s">
        <v>15</v>
      </c>
      <c r="D175" t="s">
        <v>4</v>
      </c>
      <c r="E175">
        <v>0.5</v>
      </c>
      <c r="F175" t="s">
        <v>4</v>
      </c>
    </row>
    <row r="176" spans="1:6" x14ac:dyDescent="0.35">
      <c r="A176" t="s">
        <v>18</v>
      </c>
      <c r="B176" s="32">
        <v>43896</v>
      </c>
      <c r="C176" t="s">
        <v>15</v>
      </c>
      <c r="D176" t="s">
        <v>4</v>
      </c>
      <c r="E176">
        <v>0.5</v>
      </c>
      <c r="F176" t="s">
        <v>4</v>
      </c>
    </row>
    <row r="177" spans="1:6" x14ac:dyDescent="0.35">
      <c r="A177" t="s">
        <v>18</v>
      </c>
      <c r="B177" s="32">
        <v>43907</v>
      </c>
      <c r="C177" t="s">
        <v>14</v>
      </c>
      <c r="D177" t="s">
        <v>61</v>
      </c>
      <c r="E177">
        <v>0.5</v>
      </c>
      <c r="F177" t="s">
        <v>10</v>
      </c>
    </row>
    <row r="178" spans="1:6" x14ac:dyDescent="0.35">
      <c r="A178" t="s">
        <v>18</v>
      </c>
      <c r="B178" s="32">
        <v>43907</v>
      </c>
      <c r="C178" t="s">
        <v>15</v>
      </c>
      <c r="D178" t="s">
        <v>61</v>
      </c>
      <c r="E178">
        <v>0.5</v>
      </c>
      <c r="F178" t="s">
        <v>10</v>
      </c>
    </row>
    <row r="179" spans="1:6" x14ac:dyDescent="0.35">
      <c r="A179" t="s">
        <v>18</v>
      </c>
      <c r="B179" s="32">
        <v>43908</v>
      </c>
      <c r="C179" t="s">
        <v>14</v>
      </c>
      <c r="D179" t="s">
        <v>61</v>
      </c>
      <c r="E179">
        <v>0.5</v>
      </c>
      <c r="F179" t="s">
        <v>10</v>
      </c>
    </row>
    <row r="180" spans="1:6" x14ac:dyDescent="0.35">
      <c r="A180" t="s">
        <v>18</v>
      </c>
      <c r="B180" s="32">
        <v>43908</v>
      </c>
      <c r="C180" t="s">
        <v>15</v>
      </c>
      <c r="D180" t="s">
        <v>61</v>
      </c>
      <c r="E180">
        <v>0.5</v>
      </c>
      <c r="F180" t="s">
        <v>10</v>
      </c>
    </row>
    <row r="181" spans="1:6" x14ac:dyDescent="0.35">
      <c r="A181" t="s">
        <v>18</v>
      </c>
      <c r="B181" s="32">
        <v>43909</v>
      </c>
      <c r="C181" t="s">
        <v>14</v>
      </c>
      <c r="D181" t="s">
        <v>61</v>
      </c>
      <c r="E181">
        <v>0.5</v>
      </c>
      <c r="F181" t="s">
        <v>10</v>
      </c>
    </row>
    <row r="182" spans="1:6" x14ac:dyDescent="0.35">
      <c r="A182" t="s">
        <v>18</v>
      </c>
      <c r="B182" s="32">
        <v>43909</v>
      </c>
      <c r="C182" t="s">
        <v>15</v>
      </c>
      <c r="D182" t="s">
        <v>61</v>
      </c>
      <c r="E182">
        <v>0.5</v>
      </c>
      <c r="F182" t="s">
        <v>10</v>
      </c>
    </row>
    <row r="183" spans="1:6" x14ac:dyDescent="0.35">
      <c r="A183" t="s">
        <v>18</v>
      </c>
      <c r="B183" s="32">
        <v>43910</v>
      </c>
      <c r="C183" t="s">
        <v>14</v>
      </c>
      <c r="D183" t="s">
        <v>61</v>
      </c>
      <c r="E183">
        <v>0.5</v>
      </c>
      <c r="F183" t="s">
        <v>10</v>
      </c>
    </row>
    <row r="184" spans="1:6" x14ac:dyDescent="0.35">
      <c r="A184" t="s">
        <v>18</v>
      </c>
      <c r="B184" s="32">
        <v>43910</v>
      </c>
      <c r="C184" t="s">
        <v>15</v>
      </c>
      <c r="D184" t="s">
        <v>61</v>
      </c>
      <c r="E184">
        <v>0.5</v>
      </c>
      <c r="F184" t="s">
        <v>10</v>
      </c>
    </row>
    <row r="185" spans="1:6" x14ac:dyDescent="0.35">
      <c r="A185" t="s">
        <v>19</v>
      </c>
      <c r="B185" s="32">
        <v>43907</v>
      </c>
      <c r="C185" t="s">
        <v>14</v>
      </c>
      <c r="D185" t="s">
        <v>61</v>
      </c>
      <c r="E185">
        <v>0.5</v>
      </c>
      <c r="F185" t="s">
        <v>10</v>
      </c>
    </row>
    <row r="186" spans="1:6" x14ac:dyDescent="0.35">
      <c r="A186" t="s">
        <v>19</v>
      </c>
      <c r="B186" s="32">
        <v>43907</v>
      </c>
      <c r="C186" t="s">
        <v>15</v>
      </c>
      <c r="D186" t="s">
        <v>61</v>
      </c>
      <c r="E186">
        <v>0.5</v>
      </c>
      <c r="F186" t="s">
        <v>10</v>
      </c>
    </row>
    <row r="187" spans="1:6" x14ac:dyDescent="0.35">
      <c r="A187" t="s">
        <v>19</v>
      </c>
      <c r="B187" s="32">
        <v>43908</v>
      </c>
      <c r="C187" t="s">
        <v>14</v>
      </c>
      <c r="D187" t="s">
        <v>61</v>
      </c>
      <c r="E187">
        <v>0.5</v>
      </c>
      <c r="F187" t="s">
        <v>10</v>
      </c>
    </row>
    <row r="188" spans="1:6" x14ac:dyDescent="0.35">
      <c r="A188" t="s">
        <v>19</v>
      </c>
      <c r="B188" s="32">
        <v>43908</v>
      </c>
      <c r="C188" t="s">
        <v>15</v>
      </c>
      <c r="D188" t="s">
        <v>61</v>
      </c>
      <c r="E188">
        <v>0.5</v>
      </c>
      <c r="F188" t="s">
        <v>10</v>
      </c>
    </row>
    <row r="189" spans="1:6" x14ac:dyDescent="0.35">
      <c r="A189" t="s">
        <v>19</v>
      </c>
      <c r="B189" s="32">
        <v>43909</v>
      </c>
      <c r="C189" t="s">
        <v>14</v>
      </c>
      <c r="D189" t="s">
        <v>61</v>
      </c>
      <c r="E189">
        <v>0.5</v>
      </c>
      <c r="F189" t="s">
        <v>10</v>
      </c>
    </row>
    <row r="190" spans="1:6" x14ac:dyDescent="0.35">
      <c r="A190" t="s">
        <v>19</v>
      </c>
      <c r="B190" s="32">
        <v>43909</v>
      </c>
      <c r="C190" t="s">
        <v>15</v>
      </c>
      <c r="D190" t="s">
        <v>61</v>
      </c>
      <c r="E190">
        <v>0.5</v>
      </c>
      <c r="F190" t="s">
        <v>10</v>
      </c>
    </row>
    <row r="191" spans="1:6" x14ac:dyDescent="0.35">
      <c r="A191" t="s">
        <v>19</v>
      </c>
      <c r="B191" s="32">
        <v>43910</v>
      </c>
      <c r="C191" t="s">
        <v>14</v>
      </c>
      <c r="D191" t="s">
        <v>61</v>
      </c>
      <c r="E191">
        <v>0.5</v>
      </c>
      <c r="F191" t="s">
        <v>10</v>
      </c>
    </row>
    <row r="192" spans="1:6" x14ac:dyDescent="0.35">
      <c r="A192" t="s">
        <v>19</v>
      </c>
      <c r="B192" s="32">
        <v>43910</v>
      </c>
      <c r="C192" t="s">
        <v>15</v>
      </c>
      <c r="D192" t="s">
        <v>61</v>
      </c>
      <c r="E192">
        <v>0.5</v>
      </c>
      <c r="F192" t="s">
        <v>10</v>
      </c>
    </row>
    <row r="193" spans="1:6" x14ac:dyDescent="0.35">
      <c r="A193" t="s">
        <v>20</v>
      </c>
      <c r="B193" s="32">
        <v>43907</v>
      </c>
      <c r="C193" t="s">
        <v>14</v>
      </c>
      <c r="D193" t="s">
        <v>61</v>
      </c>
      <c r="E193">
        <v>0.5</v>
      </c>
      <c r="F193" t="s">
        <v>10</v>
      </c>
    </row>
    <row r="194" spans="1:6" x14ac:dyDescent="0.35">
      <c r="A194" t="s">
        <v>20</v>
      </c>
      <c r="B194" s="32">
        <v>43907</v>
      </c>
      <c r="C194" t="s">
        <v>15</v>
      </c>
      <c r="D194" t="s">
        <v>61</v>
      </c>
      <c r="E194">
        <v>0.5</v>
      </c>
      <c r="F194" t="s">
        <v>10</v>
      </c>
    </row>
    <row r="195" spans="1:6" x14ac:dyDescent="0.35">
      <c r="A195" t="s">
        <v>20</v>
      </c>
      <c r="B195" s="32">
        <v>43908</v>
      </c>
      <c r="C195" t="s">
        <v>14</v>
      </c>
      <c r="D195" t="s">
        <v>61</v>
      </c>
      <c r="E195">
        <v>0.5</v>
      </c>
      <c r="F195" t="s">
        <v>10</v>
      </c>
    </row>
    <row r="196" spans="1:6" x14ac:dyDescent="0.35">
      <c r="A196" t="s">
        <v>20</v>
      </c>
      <c r="B196" s="32">
        <v>43908</v>
      </c>
      <c r="C196" t="s">
        <v>15</v>
      </c>
      <c r="D196" t="s">
        <v>61</v>
      </c>
      <c r="E196">
        <v>0.5</v>
      </c>
      <c r="F196" t="s">
        <v>10</v>
      </c>
    </row>
    <row r="197" spans="1:6" x14ac:dyDescent="0.35">
      <c r="A197" t="s">
        <v>20</v>
      </c>
      <c r="B197" s="32">
        <v>43909</v>
      </c>
      <c r="C197" t="s">
        <v>14</v>
      </c>
      <c r="D197" t="s">
        <v>61</v>
      </c>
      <c r="E197">
        <v>0.5</v>
      </c>
      <c r="F197" t="s">
        <v>10</v>
      </c>
    </row>
    <row r="198" spans="1:6" x14ac:dyDescent="0.35">
      <c r="A198" t="s">
        <v>20</v>
      </c>
      <c r="B198" s="32">
        <v>43909</v>
      </c>
      <c r="C198" t="s">
        <v>15</v>
      </c>
      <c r="D198" t="s">
        <v>61</v>
      </c>
      <c r="E198">
        <v>0.5</v>
      </c>
      <c r="F198" t="s">
        <v>10</v>
      </c>
    </row>
    <row r="199" spans="1:6" x14ac:dyDescent="0.35">
      <c r="A199" t="s">
        <v>20</v>
      </c>
      <c r="B199" s="32">
        <v>43910</v>
      </c>
      <c r="C199" t="s">
        <v>14</v>
      </c>
      <c r="D199" t="s">
        <v>61</v>
      </c>
      <c r="E199">
        <v>0.5</v>
      </c>
      <c r="F199" t="s">
        <v>10</v>
      </c>
    </row>
    <row r="200" spans="1:6" x14ac:dyDescent="0.35">
      <c r="A200" t="s">
        <v>20</v>
      </c>
      <c r="B200" s="32">
        <v>43910</v>
      </c>
      <c r="C200" t="s">
        <v>15</v>
      </c>
      <c r="D200" t="s">
        <v>61</v>
      </c>
      <c r="E200">
        <v>0.5</v>
      </c>
      <c r="F200" t="s">
        <v>10</v>
      </c>
    </row>
    <row r="201" spans="1:6" x14ac:dyDescent="0.35">
      <c r="A201" t="s">
        <v>21</v>
      </c>
      <c r="B201" s="32">
        <v>43894</v>
      </c>
      <c r="C201" t="s">
        <v>15</v>
      </c>
      <c r="D201" t="s">
        <v>12</v>
      </c>
      <c r="E201">
        <v>0.5</v>
      </c>
      <c r="F201" t="s">
        <v>5</v>
      </c>
    </row>
    <row r="202" spans="1:6" x14ac:dyDescent="0.35">
      <c r="A202" t="s">
        <v>21</v>
      </c>
      <c r="B202" s="32">
        <v>43899</v>
      </c>
      <c r="C202" t="s">
        <v>14</v>
      </c>
      <c r="D202" t="s">
        <v>11</v>
      </c>
      <c r="E202">
        <v>0.5</v>
      </c>
      <c r="F202" t="s">
        <v>3</v>
      </c>
    </row>
    <row r="203" spans="1:6" x14ac:dyDescent="0.35">
      <c r="A203" t="s">
        <v>21</v>
      </c>
      <c r="B203" s="32">
        <v>43899</v>
      </c>
      <c r="C203" t="s">
        <v>15</v>
      </c>
      <c r="D203" t="s">
        <v>11</v>
      </c>
      <c r="E203">
        <v>0.5</v>
      </c>
      <c r="F203" t="s">
        <v>3</v>
      </c>
    </row>
    <row r="204" spans="1:6" x14ac:dyDescent="0.35">
      <c r="A204" t="s">
        <v>21</v>
      </c>
      <c r="B204" s="32">
        <v>43900</v>
      </c>
      <c r="C204" t="s">
        <v>14</v>
      </c>
      <c r="D204" t="s">
        <v>11</v>
      </c>
      <c r="E204">
        <v>0.5</v>
      </c>
      <c r="F204" t="s">
        <v>3</v>
      </c>
    </row>
    <row r="205" spans="1:6" x14ac:dyDescent="0.35">
      <c r="A205" t="s">
        <v>21</v>
      </c>
      <c r="B205" s="32">
        <v>43900</v>
      </c>
      <c r="C205" t="s">
        <v>15</v>
      </c>
      <c r="D205" t="s">
        <v>11</v>
      </c>
      <c r="E205">
        <v>0.5</v>
      </c>
      <c r="F205" t="s">
        <v>3</v>
      </c>
    </row>
    <row r="206" spans="1:6" x14ac:dyDescent="0.35">
      <c r="A206" t="s">
        <v>21</v>
      </c>
      <c r="B206" s="32">
        <v>43901</v>
      </c>
      <c r="C206" t="s">
        <v>14</v>
      </c>
      <c r="D206" t="s">
        <v>11</v>
      </c>
      <c r="E206">
        <v>0.5</v>
      </c>
      <c r="F206" t="s">
        <v>3</v>
      </c>
    </row>
    <row r="207" spans="1:6" x14ac:dyDescent="0.35">
      <c r="A207" t="s">
        <v>21</v>
      </c>
      <c r="B207" s="32">
        <v>43901</v>
      </c>
      <c r="C207" t="s">
        <v>15</v>
      </c>
      <c r="D207" t="s">
        <v>11</v>
      </c>
      <c r="E207">
        <v>0.5</v>
      </c>
      <c r="F207" t="s">
        <v>3</v>
      </c>
    </row>
    <row r="208" spans="1:6" x14ac:dyDescent="0.35">
      <c r="A208" t="s">
        <v>21</v>
      </c>
      <c r="B208" s="32">
        <v>43902</v>
      </c>
      <c r="C208" t="s">
        <v>14</v>
      </c>
      <c r="D208" t="s">
        <v>11</v>
      </c>
      <c r="E208">
        <v>0.5</v>
      </c>
      <c r="F208" t="s">
        <v>3</v>
      </c>
    </row>
    <row r="209" spans="1:6" x14ac:dyDescent="0.35">
      <c r="A209" t="s">
        <v>21</v>
      </c>
      <c r="B209" s="32">
        <v>43902</v>
      </c>
      <c r="C209" t="s">
        <v>15</v>
      </c>
      <c r="D209" t="s">
        <v>11</v>
      </c>
      <c r="E209">
        <v>0.5</v>
      </c>
      <c r="F209" t="s">
        <v>3</v>
      </c>
    </row>
    <row r="210" spans="1:6" x14ac:dyDescent="0.35">
      <c r="A210" t="s">
        <v>21</v>
      </c>
      <c r="B210" s="32">
        <v>43903</v>
      </c>
      <c r="C210" t="s">
        <v>14</v>
      </c>
      <c r="D210" t="s">
        <v>11</v>
      </c>
      <c r="E210">
        <v>0.5</v>
      </c>
      <c r="F210" t="s">
        <v>3</v>
      </c>
    </row>
    <row r="211" spans="1:6" x14ac:dyDescent="0.35">
      <c r="A211" t="s">
        <v>21</v>
      </c>
      <c r="B211" s="32">
        <v>43903</v>
      </c>
      <c r="C211" t="s">
        <v>15</v>
      </c>
      <c r="D211" t="s">
        <v>11</v>
      </c>
      <c r="E211">
        <v>0.5</v>
      </c>
      <c r="F211" t="s">
        <v>3</v>
      </c>
    </row>
    <row r="212" spans="1:6" x14ac:dyDescent="0.35">
      <c r="A212" t="s">
        <v>21</v>
      </c>
      <c r="B212" s="32">
        <v>43906</v>
      </c>
      <c r="C212" t="s">
        <v>14</v>
      </c>
      <c r="D212" t="s">
        <v>12</v>
      </c>
      <c r="E212">
        <v>0.5</v>
      </c>
      <c r="F212" t="s">
        <v>5</v>
      </c>
    </row>
    <row r="213" spans="1:6" x14ac:dyDescent="0.35">
      <c r="A213" t="s">
        <v>21</v>
      </c>
      <c r="B213" s="32">
        <v>43906</v>
      </c>
      <c r="C213" t="s">
        <v>15</v>
      </c>
      <c r="D213" t="s">
        <v>12</v>
      </c>
      <c r="E213">
        <v>0.5</v>
      </c>
      <c r="F213" t="s">
        <v>5</v>
      </c>
    </row>
    <row r="214" spans="1:6" x14ac:dyDescent="0.35">
      <c r="A214" t="s">
        <v>21</v>
      </c>
      <c r="B214" s="32">
        <v>43907</v>
      </c>
      <c r="C214" t="s">
        <v>14</v>
      </c>
      <c r="D214" t="s">
        <v>12</v>
      </c>
      <c r="E214">
        <v>0.5</v>
      </c>
      <c r="F214" t="s">
        <v>5</v>
      </c>
    </row>
    <row r="215" spans="1:6" x14ac:dyDescent="0.35">
      <c r="A215" t="s">
        <v>21</v>
      </c>
      <c r="B215" s="32">
        <v>43907</v>
      </c>
      <c r="C215" t="s">
        <v>15</v>
      </c>
      <c r="D215" t="s">
        <v>12</v>
      </c>
      <c r="E215">
        <v>0.5</v>
      </c>
      <c r="F215" t="s">
        <v>5</v>
      </c>
    </row>
    <row r="216" spans="1:6" x14ac:dyDescent="0.35">
      <c r="A216" t="s">
        <v>21</v>
      </c>
      <c r="B216" s="32">
        <v>43908</v>
      </c>
      <c r="C216" t="s">
        <v>14</v>
      </c>
      <c r="D216" t="s">
        <v>12</v>
      </c>
      <c r="E216">
        <v>0.5</v>
      </c>
      <c r="F216" t="s">
        <v>5</v>
      </c>
    </row>
    <row r="217" spans="1:6" x14ac:dyDescent="0.35">
      <c r="A217" t="s">
        <v>21</v>
      </c>
      <c r="B217" s="32">
        <v>43908</v>
      </c>
      <c r="C217" t="s">
        <v>15</v>
      </c>
      <c r="D217" t="s">
        <v>12</v>
      </c>
      <c r="E217">
        <v>0.5</v>
      </c>
      <c r="F217" t="s">
        <v>5</v>
      </c>
    </row>
    <row r="218" spans="1:6" x14ac:dyDescent="0.35">
      <c r="A218" t="s">
        <v>21</v>
      </c>
      <c r="B218" s="32">
        <v>43909</v>
      </c>
      <c r="C218" t="s">
        <v>14</v>
      </c>
      <c r="D218" t="s">
        <v>61</v>
      </c>
      <c r="E218">
        <v>0.5</v>
      </c>
      <c r="F218" t="s">
        <v>10</v>
      </c>
    </row>
    <row r="219" spans="1:6" x14ac:dyDescent="0.35">
      <c r="A219" t="s">
        <v>21</v>
      </c>
      <c r="B219" s="32">
        <v>43909</v>
      </c>
      <c r="C219" t="s">
        <v>15</v>
      </c>
      <c r="D219" t="s">
        <v>61</v>
      </c>
      <c r="E219">
        <v>0.5</v>
      </c>
      <c r="F219" t="s">
        <v>10</v>
      </c>
    </row>
    <row r="220" spans="1:6" x14ac:dyDescent="0.35">
      <c r="A220" t="s">
        <v>21</v>
      </c>
      <c r="B220" s="32">
        <v>43910</v>
      </c>
      <c r="C220" t="s">
        <v>14</v>
      </c>
      <c r="D220" t="s">
        <v>61</v>
      </c>
      <c r="E220">
        <v>0.5</v>
      </c>
      <c r="F220" t="s">
        <v>10</v>
      </c>
    </row>
    <row r="221" spans="1:6" x14ac:dyDescent="0.35">
      <c r="A221" t="s">
        <v>21</v>
      </c>
      <c r="B221" s="32">
        <v>43910</v>
      </c>
      <c r="C221" t="s">
        <v>15</v>
      </c>
      <c r="D221" t="s">
        <v>61</v>
      </c>
      <c r="E221">
        <v>0.5</v>
      </c>
      <c r="F221" t="s">
        <v>10</v>
      </c>
    </row>
    <row r="222" spans="1:6" x14ac:dyDescent="0.35">
      <c r="A222" t="s">
        <v>22</v>
      </c>
      <c r="B222" s="32">
        <v>43892</v>
      </c>
      <c r="C222" t="s">
        <v>14</v>
      </c>
      <c r="D222" t="s">
        <v>4</v>
      </c>
      <c r="E222">
        <v>0.5</v>
      </c>
      <c r="F222" t="s">
        <v>4</v>
      </c>
    </row>
    <row r="223" spans="1:6" x14ac:dyDescent="0.35">
      <c r="A223" t="s">
        <v>22</v>
      </c>
      <c r="B223" s="32">
        <v>43892</v>
      </c>
      <c r="C223" t="s">
        <v>15</v>
      </c>
      <c r="D223" t="s">
        <v>4</v>
      </c>
      <c r="E223">
        <v>0.5</v>
      </c>
      <c r="F223" t="s">
        <v>4</v>
      </c>
    </row>
    <row r="224" spans="1:6" x14ac:dyDescent="0.35">
      <c r="A224" t="s">
        <v>22</v>
      </c>
      <c r="B224" s="32">
        <v>43893</v>
      </c>
      <c r="C224" t="s">
        <v>14</v>
      </c>
      <c r="D224" t="s">
        <v>44</v>
      </c>
      <c r="E224">
        <v>0.5</v>
      </c>
      <c r="F224" t="s">
        <v>7</v>
      </c>
    </row>
    <row r="225" spans="1:6" x14ac:dyDescent="0.35">
      <c r="A225" t="s">
        <v>22</v>
      </c>
      <c r="B225" s="32">
        <v>43893</v>
      </c>
      <c r="C225" t="s">
        <v>15</v>
      </c>
      <c r="D225" t="s">
        <v>44</v>
      </c>
      <c r="E225">
        <v>0.5</v>
      </c>
      <c r="F225" t="s">
        <v>7</v>
      </c>
    </row>
    <row r="226" spans="1:6" x14ac:dyDescent="0.35">
      <c r="A226" t="s">
        <v>22</v>
      </c>
      <c r="B226" s="32">
        <v>43894</v>
      </c>
      <c r="C226" t="s">
        <v>14</v>
      </c>
      <c r="D226" t="s">
        <v>44</v>
      </c>
      <c r="E226">
        <v>0.5</v>
      </c>
      <c r="F226" t="s">
        <v>7</v>
      </c>
    </row>
    <row r="227" spans="1:6" x14ac:dyDescent="0.35">
      <c r="A227" t="s">
        <v>22</v>
      </c>
      <c r="B227" s="32">
        <v>43894</v>
      </c>
      <c r="C227" t="s">
        <v>15</v>
      </c>
      <c r="D227" t="s">
        <v>44</v>
      </c>
      <c r="E227">
        <v>0.5</v>
      </c>
      <c r="F227" t="s">
        <v>7</v>
      </c>
    </row>
    <row r="228" spans="1:6" x14ac:dyDescent="0.35">
      <c r="A228" t="s">
        <v>22</v>
      </c>
      <c r="B228" s="32">
        <v>43907</v>
      </c>
      <c r="C228" t="s">
        <v>14</v>
      </c>
      <c r="D228" t="s">
        <v>61</v>
      </c>
      <c r="E228">
        <v>0.5</v>
      </c>
      <c r="F228" t="s">
        <v>10</v>
      </c>
    </row>
    <row r="229" spans="1:6" x14ac:dyDescent="0.35">
      <c r="A229" t="s">
        <v>22</v>
      </c>
      <c r="B229" s="32">
        <v>43907</v>
      </c>
      <c r="C229" t="s">
        <v>15</v>
      </c>
      <c r="D229" t="s">
        <v>61</v>
      </c>
      <c r="E229">
        <v>0.5</v>
      </c>
      <c r="F229" t="s">
        <v>10</v>
      </c>
    </row>
    <row r="230" spans="1:6" x14ac:dyDescent="0.35">
      <c r="A230" t="s">
        <v>22</v>
      </c>
      <c r="B230" s="32">
        <v>43908</v>
      </c>
      <c r="C230" t="s">
        <v>14</v>
      </c>
      <c r="D230" t="s">
        <v>61</v>
      </c>
      <c r="E230">
        <v>0.5</v>
      </c>
      <c r="F230" t="s">
        <v>10</v>
      </c>
    </row>
    <row r="231" spans="1:6" x14ac:dyDescent="0.35">
      <c r="A231" t="s">
        <v>22</v>
      </c>
      <c r="B231" s="32">
        <v>43908</v>
      </c>
      <c r="C231" t="s">
        <v>15</v>
      </c>
      <c r="D231" t="s">
        <v>61</v>
      </c>
      <c r="E231">
        <v>0.5</v>
      </c>
      <c r="F231" t="s">
        <v>10</v>
      </c>
    </row>
    <row r="232" spans="1:6" x14ac:dyDescent="0.35">
      <c r="A232" t="s">
        <v>22</v>
      </c>
      <c r="B232" s="32">
        <v>43909</v>
      </c>
      <c r="C232" t="s">
        <v>14</v>
      </c>
      <c r="D232" t="s">
        <v>61</v>
      </c>
      <c r="E232">
        <v>0.5</v>
      </c>
      <c r="F232" t="s">
        <v>10</v>
      </c>
    </row>
    <row r="233" spans="1:6" x14ac:dyDescent="0.35">
      <c r="A233" t="s">
        <v>22</v>
      </c>
      <c r="B233" s="32">
        <v>43909</v>
      </c>
      <c r="C233" t="s">
        <v>15</v>
      </c>
      <c r="D233" t="s">
        <v>61</v>
      </c>
      <c r="E233">
        <v>0.5</v>
      </c>
      <c r="F233" t="s">
        <v>10</v>
      </c>
    </row>
    <row r="234" spans="1:6" x14ac:dyDescent="0.35">
      <c r="A234" t="s">
        <v>22</v>
      </c>
      <c r="B234" s="32">
        <v>43910</v>
      </c>
      <c r="C234" t="s">
        <v>14</v>
      </c>
      <c r="D234" t="s">
        <v>61</v>
      </c>
      <c r="E234">
        <v>0.5</v>
      </c>
      <c r="F234" t="s">
        <v>10</v>
      </c>
    </row>
    <row r="235" spans="1:6" x14ac:dyDescent="0.35">
      <c r="A235" t="s">
        <v>22</v>
      </c>
      <c r="B235" s="32">
        <v>43910</v>
      </c>
      <c r="C235" t="s">
        <v>15</v>
      </c>
      <c r="D235" t="s">
        <v>61</v>
      </c>
      <c r="E235">
        <v>0.5</v>
      </c>
      <c r="F235" t="s">
        <v>10</v>
      </c>
    </row>
    <row r="236" spans="1:6" x14ac:dyDescent="0.35">
      <c r="A236" t="s">
        <v>23</v>
      </c>
      <c r="B236" s="32">
        <v>43888</v>
      </c>
      <c r="C236" t="s">
        <v>14</v>
      </c>
      <c r="D236" t="s">
        <v>4</v>
      </c>
      <c r="E236">
        <v>0.5</v>
      </c>
      <c r="F236" t="s">
        <v>4</v>
      </c>
    </row>
    <row r="237" spans="1:6" x14ac:dyDescent="0.35">
      <c r="A237" t="s">
        <v>23</v>
      </c>
      <c r="B237" s="32">
        <v>43888</v>
      </c>
      <c r="C237" t="s">
        <v>15</v>
      </c>
      <c r="D237" t="s">
        <v>4</v>
      </c>
      <c r="E237">
        <v>0.5</v>
      </c>
      <c r="F237" t="s">
        <v>4</v>
      </c>
    </row>
    <row r="238" spans="1:6" x14ac:dyDescent="0.35">
      <c r="A238" t="s">
        <v>23</v>
      </c>
      <c r="B238" s="32">
        <v>43889</v>
      </c>
      <c r="C238" t="s">
        <v>14</v>
      </c>
      <c r="D238" t="s">
        <v>11</v>
      </c>
      <c r="E238">
        <v>0.5</v>
      </c>
      <c r="F238" t="s">
        <v>3</v>
      </c>
    </row>
    <row r="239" spans="1:6" x14ac:dyDescent="0.35">
      <c r="A239" t="s">
        <v>23</v>
      </c>
      <c r="B239" s="32">
        <v>43889</v>
      </c>
      <c r="C239" t="s">
        <v>15</v>
      </c>
      <c r="D239" t="s">
        <v>11</v>
      </c>
      <c r="E239">
        <v>0.5</v>
      </c>
      <c r="F239" t="s">
        <v>3</v>
      </c>
    </row>
    <row r="240" spans="1:6" x14ac:dyDescent="0.35">
      <c r="A240" t="s">
        <v>23</v>
      </c>
      <c r="B240" s="32">
        <v>43907</v>
      </c>
      <c r="C240" t="s">
        <v>14</v>
      </c>
      <c r="D240" t="s">
        <v>61</v>
      </c>
      <c r="E240">
        <v>0.5</v>
      </c>
      <c r="F240" t="s">
        <v>10</v>
      </c>
    </row>
    <row r="241" spans="1:6" x14ac:dyDescent="0.35">
      <c r="A241" t="s">
        <v>23</v>
      </c>
      <c r="B241" s="32">
        <v>43907</v>
      </c>
      <c r="C241" t="s">
        <v>15</v>
      </c>
      <c r="D241" t="s">
        <v>61</v>
      </c>
      <c r="E241">
        <v>0.5</v>
      </c>
      <c r="F241" t="s">
        <v>10</v>
      </c>
    </row>
    <row r="242" spans="1:6" x14ac:dyDescent="0.35">
      <c r="A242" t="s">
        <v>23</v>
      </c>
      <c r="B242" s="32">
        <v>43908</v>
      </c>
      <c r="C242" t="s">
        <v>14</v>
      </c>
      <c r="D242" t="s">
        <v>61</v>
      </c>
      <c r="E242">
        <v>0.5</v>
      </c>
      <c r="F242" t="s">
        <v>10</v>
      </c>
    </row>
    <row r="243" spans="1:6" x14ac:dyDescent="0.35">
      <c r="A243" t="s">
        <v>23</v>
      </c>
      <c r="B243" s="32">
        <v>43908</v>
      </c>
      <c r="C243" t="s">
        <v>15</v>
      </c>
      <c r="D243" t="s">
        <v>61</v>
      </c>
      <c r="E243">
        <v>0.5</v>
      </c>
      <c r="F243" t="s">
        <v>10</v>
      </c>
    </row>
    <row r="244" spans="1:6" x14ac:dyDescent="0.35">
      <c r="A244" t="s">
        <v>23</v>
      </c>
      <c r="B244" s="32">
        <v>43909</v>
      </c>
      <c r="C244" t="s">
        <v>14</v>
      </c>
      <c r="D244" t="s">
        <v>61</v>
      </c>
      <c r="E244">
        <v>0.5</v>
      </c>
      <c r="F244" t="s">
        <v>10</v>
      </c>
    </row>
    <row r="245" spans="1:6" x14ac:dyDescent="0.35">
      <c r="A245" t="s">
        <v>23</v>
      </c>
      <c r="B245" s="32">
        <v>43909</v>
      </c>
      <c r="C245" t="s">
        <v>15</v>
      </c>
      <c r="D245" t="s">
        <v>61</v>
      </c>
      <c r="E245">
        <v>0.5</v>
      </c>
      <c r="F245" t="s">
        <v>10</v>
      </c>
    </row>
    <row r="246" spans="1:6" x14ac:dyDescent="0.35">
      <c r="A246" t="s">
        <v>23</v>
      </c>
      <c r="B246" s="32">
        <v>43910</v>
      </c>
      <c r="C246" t="s">
        <v>14</v>
      </c>
      <c r="D246" t="s">
        <v>61</v>
      </c>
      <c r="E246">
        <v>0.5</v>
      </c>
      <c r="F246" t="s">
        <v>10</v>
      </c>
    </row>
    <row r="247" spans="1:6" x14ac:dyDescent="0.35">
      <c r="A247" t="s">
        <v>23</v>
      </c>
      <c r="B247" s="32">
        <v>43910</v>
      </c>
      <c r="C247" t="s">
        <v>15</v>
      </c>
      <c r="D247" t="s">
        <v>61</v>
      </c>
      <c r="E247">
        <v>0.5</v>
      </c>
      <c r="F247" t="s">
        <v>10</v>
      </c>
    </row>
    <row r="248" spans="1:6" x14ac:dyDescent="0.35">
      <c r="A248" t="s">
        <v>24</v>
      </c>
      <c r="B248" s="32">
        <v>43907</v>
      </c>
      <c r="C248" t="s">
        <v>14</v>
      </c>
      <c r="D248" t="s">
        <v>61</v>
      </c>
      <c r="E248">
        <v>0.5</v>
      </c>
      <c r="F248" t="s">
        <v>10</v>
      </c>
    </row>
    <row r="249" spans="1:6" x14ac:dyDescent="0.35">
      <c r="A249" t="s">
        <v>24</v>
      </c>
      <c r="B249" s="32">
        <v>43907</v>
      </c>
      <c r="C249" t="s">
        <v>15</v>
      </c>
      <c r="D249" t="s">
        <v>61</v>
      </c>
      <c r="E249">
        <v>0.5</v>
      </c>
      <c r="F249" t="s">
        <v>10</v>
      </c>
    </row>
    <row r="250" spans="1:6" x14ac:dyDescent="0.35">
      <c r="A250" t="s">
        <v>24</v>
      </c>
      <c r="B250" s="32">
        <v>43908</v>
      </c>
      <c r="C250" t="s">
        <v>14</v>
      </c>
      <c r="D250" t="s">
        <v>61</v>
      </c>
      <c r="E250">
        <v>0.5</v>
      </c>
      <c r="F250" t="s">
        <v>10</v>
      </c>
    </row>
    <row r="251" spans="1:6" x14ac:dyDescent="0.35">
      <c r="A251" t="s">
        <v>24</v>
      </c>
      <c r="B251" s="32">
        <v>43908</v>
      </c>
      <c r="C251" t="s">
        <v>15</v>
      </c>
      <c r="D251" t="s">
        <v>61</v>
      </c>
      <c r="E251">
        <v>0.5</v>
      </c>
      <c r="F251" t="s">
        <v>10</v>
      </c>
    </row>
    <row r="252" spans="1:6" x14ac:dyDescent="0.35">
      <c r="A252" t="s">
        <v>24</v>
      </c>
      <c r="B252" s="32">
        <v>43909</v>
      </c>
      <c r="C252" t="s">
        <v>14</v>
      </c>
      <c r="D252" t="s">
        <v>61</v>
      </c>
      <c r="E252">
        <v>0.5</v>
      </c>
      <c r="F252" t="s">
        <v>10</v>
      </c>
    </row>
    <row r="253" spans="1:6" x14ac:dyDescent="0.35">
      <c r="A253" t="s">
        <v>24</v>
      </c>
      <c r="B253" s="32">
        <v>43909</v>
      </c>
      <c r="C253" t="s">
        <v>15</v>
      </c>
      <c r="D253" t="s">
        <v>61</v>
      </c>
      <c r="E253">
        <v>0.5</v>
      </c>
      <c r="F253" t="s">
        <v>10</v>
      </c>
    </row>
    <row r="254" spans="1:6" x14ac:dyDescent="0.35">
      <c r="A254" t="s">
        <v>24</v>
      </c>
      <c r="B254" s="32">
        <v>43910</v>
      </c>
      <c r="C254" t="s">
        <v>14</v>
      </c>
      <c r="D254" t="s">
        <v>61</v>
      </c>
      <c r="E254">
        <v>0.5</v>
      </c>
      <c r="F254" t="s">
        <v>10</v>
      </c>
    </row>
    <row r="255" spans="1:6" x14ac:dyDescent="0.35">
      <c r="A255" t="s">
        <v>24</v>
      </c>
      <c r="B255" s="32">
        <v>43910</v>
      </c>
      <c r="C255" t="s">
        <v>15</v>
      </c>
      <c r="D255" t="s">
        <v>61</v>
      </c>
      <c r="E255">
        <v>0.5</v>
      </c>
      <c r="F255" t="s">
        <v>10</v>
      </c>
    </row>
    <row r="256" spans="1:6" x14ac:dyDescent="0.35">
      <c r="A256" t="s">
        <v>25</v>
      </c>
      <c r="B256" s="32">
        <v>43903</v>
      </c>
      <c r="C256" t="s">
        <v>14</v>
      </c>
      <c r="D256" t="s">
        <v>4</v>
      </c>
      <c r="E256">
        <v>0.5</v>
      </c>
      <c r="F256" t="s">
        <v>4</v>
      </c>
    </row>
    <row r="257" spans="1:6" x14ac:dyDescent="0.35">
      <c r="A257" t="s">
        <v>25</v>
      </c>
      <c r="B257" s="32">
        <v>43903</v>
      </c>
      <c r="C257" t="s">
        <v>15</v>
      </c>
      <c r="D257" t="s">
        <v>4</v>
      </c>
      <c r="E257">
        <v>0.5</v>
      </c>
      <c r="F257" t="s">
        <v>4</v>
      </c>
    </row>
    <row r="258" spans="1:6" x14ac:dyDescent="0.35">
      <c r="A258" t="s">
        <v>25</v>
      </c>
      <c r="B258" s="32">
        <v>43906</v>
      </c>
      <c r="C258" t="s">
        <v>14</v>
      </c>
      <c r="D258" t="s">
        <v>11</v>
      </c>
      <c r="E258">
        <v>0.5</v>
      </c>
      <c r="F258" t="s">
        <v>3</v>
      </c>
    </row>
    <row r="259" spans="1:6" x14ac:dyDescent="0.35">
      <c r="A259" t="s">
        <v>25</v>
      </c>
      <c r="B259" s="32">
        <v>43906</v>
      </c>
      <c r="C259" t="s">
        <v>15</v>
      </c>
      <c r="D259" t="s">
        <v>11</v>
      </c>
      <c r="E259">
        <v>0.5</v>
      </c>
      <c r="F259" t="s">
        <v>3</v>
      </c>
    </row>
    <row r="260" spans="1:6" x14ac:dyDescent="0.35">
      <c r="A260" t="s">
        <v>25</v>
      </c>
      <c r="B260" s="32">
        <v>43907</v>
      </c>
      <c r="C260" t="s">
        <v>14</v>
      </c>
      <c r="D260" t="s">
        <v>11</v>
      </c>
      <c r="E260">
        <v>0.5</v>
      </c>
      <c r="F260" t="s">
        <v>3</v>
      </c>
    </row>
    <row r="261" spans="1:6" x14ac:dyDescent="0.35">
      <c r="A261" t="s">
        <v>25</v>
      </c>
      <c r="B261" s="32">
        <v>43907</v>
      </c>
      <c r="C261" t="s">
        <v>15</v>
      </c>
      <c r="D261" t="s">
        <v>11</v>
      </c>
      <c r="E261">
        <v>0.5</v>
      </c>
      <c r="F261" t="s">
        <v>3</v>
      </c>
    </row>
    <row r="262" spans="1:6" x14ac:dyDescent="0.35">
      <c r="A262" t="s">
        <v>25</v>
      </c>
      <c r="B262" s="32">
        <v>43908</v>
      </c>
      <c r="C262" t="s">
        <v>14</v>
      </c>
      <c r="D262" t="s">
        <v>11</v>
      </c>
      <c r="E262">
        <v>0.5</v>
      </c>
      <c r="F262" t="s">
        <v>3</v>
      </c>
    </row>
    <row r="263" spans="1:6" x14ac:dyDescent="0.35">
      <c r="A263" t="s">
        <v>25</v>
      </c>
      <c r="B263" s="32">
        <v>43908</v>
      </c>
      <c r="C263" t="s">
        <v>15</v>
      </c>
      <c r="D263" t="s">
        <v>11</v>
      </c>
      <c r="E263">
        <v>0.5</v>
      </c>
      <c r="F263" t="s">
        <v>3</v>
      </c>
    </row>
    <row r="264" spans="1:6" x14ac:dyDescent="0.35">
      <c r="A264" t="s">
        <v>25</v>
      </c>
      <c r="B264" s="32">
        <v>43909</v>
      </c>
      <c r="C264" t="s">
        <v>14</v>
      </c>
      <c r="D264" t="s">
        <v>11</v>
      </c>
      <c r="E264">
        <v>0.5</v>
      </c>
      <c r="F264" t="s">
        <v>3</v>
      </c>
    </row>
    <row r="265" spans="1:6" x14ac:dyDescent="0.35">
      <c r="A265" t="s">
        <v>25</v>
      </c>
      <c r="B265" s="32">
        <v>43909</v>
      </c>
      <c r="C265" t="s">
        <v>15</v>
      </c>
      <c r="D265" t="s">
        <v>11</v>
      </c>
      <c r="E265">
        <v>0.5</v>
      </c>
      <c r="F265" t="s">
        <v>3</v>
      </c>
    </row>
    <row r="266" spans="1:6" x14ac:dyDescent="0.35">
      <c r="A266" t="s">
        <v>25</v>
      </c>
      <c r="B266" s="32">
        <v>43910</v>
      </c>
      <c r="C266" t="s">
        <v>14</v>
      </c>
      <c r="D266" t="s">
        <v>11</v>
      </c>
      <c r="E266">
        <v>0.5</v>
      </c>
      <c r="F266" t="s">
        <v>3</v>
      </c>
    </row>
    <row r="267" spans="1:6" x14ac:dyDescent="0.35">
      <c r="A267" t="s">
        <v>25</v>
      </c>
      <c r="B267" s="32">
        <v>43910</v>
      </c>
      <c r="C267" t="s">
        <v>15</v>
      </c>
      <c r="D267" t="s">
        <v>11</v>
      </c>
      <c r="E267">
        <v>0.5</v>
      </c>
      <c r="F267" t="s">
        <v>3</v>
      </c>
    </row>
    <row r="268" spans="1:6" x14ac:dyDescent="0.35">
      <c r="A268" t="s">
        <v>26</v>
      </c>
      <c r="B268" s="32">
        <v>43884</v>
      </c>
      <c r="C268" t="s">
        <v>14</v>
      </c>
      <c r="D268" t="s">
        <v>11</v>
      </c>
      <c r="E268">
        <v>0.5</v>
      </c>
      <c r="F268" t="s">
        <v>3</v>
      </c>
    </row>
    <row r="269" spans="1:6" x14ac:dyDescent="0.35">
      <c r="A269" t="s">
        <v>26</v>
      </c>
      <c r="B269" s="32">
        <v>43884</v>
      </c>
      <c r="C269" t="s">
        <v>15</v>
      </c>
      <c r="D269" t="s">
        <v>11</v>
      </c>
      <c r="E269">
        <v>0.5</v>
      </c>
      <c r="F269" t="s">
        <v>3</v>
      </c>
    </row>
    <row r="270" spans="1:6" x14ac:dyDescent="0.35">
      <c r="A270" t="s">
        <v>26</v>
      </c>
      <c r="B270" s="32">
        <v>43885</v>
      </c>
      <c r="C270" t="s">
        <v>14</v>
      </c>
      <c r="D270" t="s">
        <v>4</v>
      </c>
      <c r="E270">
        <v>0.5</v>
      </c>
      <c r="F270" t="s">
        <v>4</v>
      </c>
    </row>
    <row r="271" spans="1:6" x14ac:dyDescent="0.35">
      <c r="A271" t="s">
        <v>26</v>
      </c>
      <c r="B271" s="32">
        <v>43885</v>
      </c>
      <c r="C271" t="s">
        <v>15</v>
      </c>
      <c r="D271" t="s">
        <v>4</v>
      </c>
      <c r="E271">
        <v>0.5</v>
      </c>
      <c r="F271" t="s">
        <v>4</v>
      </c>
    </row>
    <row r="272" spans="1:6" x14ac:dyDescent="0.35">
      <c r="A272" t="s">
        <v>26</v>
      </c>
      <c r="B272" s="32">
        <v>43892</v>
      </c>
      <c r="C272" t="s">
        <v>14</v>
      </c>
      <c r="D272" t="s">
        <v>11</v>
      </c>
      <c r="E272">
        <v>0.5</v>
      </c>
      <c r="F272" t="s">
        <v>3</v>
      </c>
    </row>
    <row r="273" spans="1:6" x14ac:dyDescent="0.35">
      <c r="A273" t="s">
        <v>26</v>
      </c>
      <c r="B273" s="32">
        <v>43892</v>
      </c>
      <c r="C273" t="s">
        <v>15</v>
      </c>
      <c r="D273" t="s">
        <v>11</v>
      </c>
      <c r="E273">
        <v>0.5</v>
      </c>
      <c r="F273" t="s">
        <v>3</v>
      </c>
    </row>
    <row r="274" spans="1:6" x14ac:dyDescent="0.35">
      <c r="A274" t="s">
        <v>27</v>
      </c>
      <c r="B274" s="32">
        <v>43885</v>
      </c>
      <c r="C274" t="s">
        <v>14</v>
      </c>
      <c r="D274" t="s">
        <v>11</v>
      </c>
      <c r="E274">
        <v>0.5</v>
      </c>
      <c r="F274" t="s">
        <v>3</v>
      </c>
    </row>
    <row r="275" spans="1:6" x14ac:dyDescent="0.35">
      <c r="A275" t="s">
        <v>27</v>
      </c>
      <c r="B275" s="32">
        <v>43885</v>
      </c>
      <c r="C275" t="s">
        <v>15</v>
      </c>
      <c r="D275" t="s">
        <v>11</v>
      </c>
      <c r="E275">
        <v>0.5</v>
      </c>
      <c r="F275" t="s">
        <v>3</v>
      </c>
    </row>
    <row r="276" spans="1:6" x14ac:dyDescent="0.35">
      <c r="A276" t="s">
        <v>27</v>
      </c>
      <c r="B276" s="32">
        <v>43889</v>
      </c>
      <c r="C276" t="s">
        <v>14</v>
      </c>
      <c r="D276" t="s">
        <v>11</v>
      </c>
      <c r="E276">
        <v>0.5</v>
      </c>
      <c r="F276" t="s">
        <v>3</v>
      </c>
    </row>
    <row r="277" spans="1:6" x14ac:dyDescent="0.35">
      <c r="A277" t="s">
        <v>27</v>
      </c>
      <c r="B277" s="32">
        <v>43889</v>
      </c>
      <c r="C277" t="s">
        <v>15</v>
      </c>
      <c r="D277" t="s">
        <v>11</v>
      </c>
      <c r="E277">
        <v>0.5</v>
      </c>
      <c r="F277" t="s">
        <v>3</v>
      </c>
    </row>
    <row r="278" spans="1:6" x14ac:dyDescent="0.35">
      <c r="A278" t="s">
        <v>27</v>
      </c>
      <c r="B278" s="32">
        <v>43890</v>
      </c>
      <c r="C278" t="s">
        <v>14</v>
      </c>
      <c r="D278" t="s">
        <v>11</v>
      </c>
      <c r="E278">
        <v>0.5</v>
      </c>
      <c r="F278" t="s">
        <v>3</v>
      </c>
    </row>
    <row r="279" spans="1:6" x14ac:dyDescent="0.35">
      <c r="A279" t="s">
        <v>27</v>
      </c>
      <c r="B279" s="32">
        <v>43890</v>
      </c>
      <c r="C279" t="s">
        <v>15</v>
      </c>
      <c r="D279" t="s">
        <v>11</v>
      </c>
      <c r="E279">
        <v>0.5</v>
      </c>
      <c r="F279" t="s">
        <v>3</v>
      </c>
    </row>
    <row r="280" spans="1:6" x14ac:dyDescent="0.35">
      <c r="A280" t="s">
        <v>27</v>
      </c>
      <c r="B280" s="32">
        <v>43891</v>
      </c>
      <c r="C280" t="s">
        <v>14</v>
      </c>
      <c r="D280" t="s">
        <v>11</v>
      </c>
      <c r="E280">
        <v>0.5</v>
      </c>
      <c r="F280" t="s">
        <v>3</v>
      </c>
    </row>
    <row r="281" spans="1:6" x14ac:dyDescent="0.35">
      <c r="A281" t="s">
        <v>27</v>
      </c>
      <c r="B281" s="32">
        <v>43891</v>
      </c>
      <c r="C281" t="s">
        <v>15</v>
      </c>
      <c r="D281" t="s">
        <v>11</v>
      </c>
      <c r="E281">
        <v>0.5</v>
      </c>
      <c r="F281" t="s">
        <v>3</v>
      </c>
    </row>
    <row r="282" spans="1:6" x14ac:dyDescent="0.35">
      <c r="A282" t="s">
        <v>27</v>
      </c>
      <c r="B282" s="32">
        <v>43892</v>
      </c>
      <c r="C282" t="s">
        <v>14</v>
      </c>
      <c r="D282" t="s">
        <v>11</v>
      </c>
      <c r="E282">
        <v>0.5</v>
      </c>
      <c r="F282" t="s">
        <v>3</v>
      </c>
    </row>
    <row r="283" spans="1:6" x14ac:dyDescent="0.35">
      <c r="A283" t="s">
        <v>27</v>
      </c>
      <c r="B283" s="32">
        <v>43892</v>
      </c>
      <c r="C283" t="s">
        <v>15</v>
      </c>
      <c r="D283" t="s">
        <v>11</v>
      </c>
      <c r="E283">
        <v>0.5</v>
      </c>
      <c r="F283" t="s">
        <v>3</v>
      </c>
    </row>
    <row r="284" spans="1:6" x14ac:dyDescent="0.35">
      <c r="A284" t="s">
        <v>13</v>
      </c>
      <c r="B284" s="32">
        <v>43913</v>
      </c>
      <c r="C284" t="s">
        <v>14</v>
      </c>
      <c r="D284" t="s">
        <v>61</v>
      </c>
      <c r="E284">
        <v>0.5</v>
      </c>
      <c r="F284" t="s">
        <v>10</v>
      </c>
    </row>
    <row r="285" spans="1:6" x14ac:dyDescent="0.35">
      <c r="A285" t="s">
        <v>13</v>
      </c>
      <c r="B285" s="32">
        <v>43913</v>
      </c>
      <c r="C285" t="s">
        <v>15</v>
      </c>
      <c r="D285" t="s">
        <v>61</v>
      </c>
      <c r="E285">
        <v>0.5</v>
      </c>
      <c r="F285" t="s">
        <v>10</v>
      </c>
    </row>
    <row r="286" spans="1:6" x14ac:dyDescent="0.35">
      <c r="A286" t="s">
        <v>13</v>
      </c>
      <c r="B286" s="32">
        <v>43914</v>
      </c>
      <c r="C286" t="s">
        <v>14</v>
      </c>
      <c r="D286" t="s">
        <v>61</v>
      </c>
      <c r="E286">
        <v>0.5</v>
      </c>
      <c r="F286" t="s">
        <v>10</v>
      </c>
    </row>
    <row r="287" spans="1:6" x14ac:dyDescent="0.35">
      <c r="A287" t="s">
        <v>13</v>
      </c>
      <c r="B287" s="32">
        <v>43914</v>
      </c>
      <c r="C287" t="s">
        <v>15</v>
      </c>
      <c r="D287" t="s">
        <v>61</v>
      </c>
      <c r="E287">
        <v>0.5</v>
      </c>
      <c r="F287" t="s">
        <v>10</v>
      </c>
    </row>
    <row r="288" spans="1:6" x14ac:dyDescent="0.35">
      <c r="A288" t="s">
        <v>13</v>
      </c>
      <c r="B288" s="32">
        <v>43915</v>
      </c>
      <c r="C288" t="s">
        <v>14</v>
      </c>
      <c r="D288" t="s">
        <v>61</v>
      </c>
      <c r="E288">
        <v>0.5</v>
      </c>
      <c r="F288" t="s">
        <v>10</v>
      </c>
    </row>
    <row r="289" spans="1:6" x14ac:dyDescent="0.35">
      <c r="A289" t="s">
        <v>13</v>
      </c>
      <c r="B289" s="32">
        <v>43915</v>
      </c>
      <c r="C289" t="s">
        <v>15</v>
      </c>
      <c r="D289" t="s">
        <v>61</v>
      </c>
      <c r="E289">
        <v>0.5</v>
      </c>
      <c r="F289" t="s">
        <v>10</v>
      </c>
    </row>
    <row r="290" spans="1:6" x14ac:dyDescent="0.35">
      <c r="A290" t="s">
        <v>13</v>
      </c>
      <c r="B290" s="32">
        <v>43916</v>
      </c>
      <c r="C290" t="s">
        <v>14</v>
      </c>
      <c r="D290" t="s">
        <v>61</v>
      </c>
      <c r="E290">
        <v>0.5</v>
      </c>
      <c r="F290" t="s">
        <v>10</v>
      </c>
    </row>
    <row r="291" spans="1:6" x14ac:dyDescent="0.35">
      <c r="A291" t="s">
        <v>13</v>
      </c>
      <c r="B291" s="32">
        <v>43916</v>
      </c>
      <c r="C291" t="s">
        <v>15</v>
      </c>
      <c r="D291" t="s">
        <v>61</v>
      </c>
      <c r="E291">
        <v>0.5</v>
      </c>
      <c r="F291" t="s">
        <v>10</v>
      </c>
    </row>
    <row r="292" spans="1:6" x14ac:dyDescent="0.35">
      <c r="A292" t="s">
        <v>13</v>
      </c>
      <c r="B292" s="32">
        <v>43917</v>
      </c>
      <c r="C292" t="s">
        <v>14</v>
      </c>
      <c r="D292" t="s">
        <v>61</v>
      </c>
      <c r="E292">
        <v>0.5</v>
      </c>
      <c r="F292" t="s">
        <v>10</v>
      </c>
    </row>
    <row r="293" spans="1:6" x14ac:dyDescent="0.35">
      <c r="A293" t="s">
        <v>13</v>
      </c>
      <c r="B293" s="32">
        <v>43917</v>
      </c>
      <c r="C293" t="s">
        <v>15</v>
      </c>
      <c r="D293" t="s">
        <v>61</v>
      </c>
      <c r="E293">
        <v>0.5</v>
      </c>
      <c r="F293" t="s">
        <v>10</v>
      </c>
    </row>
    <row r="294" spans="1:6" x14ac:dyDescent="0.35">
      <c r="A294" t="s">
        <v>13</v>
      </c>
      <c r="B294" s="32">
        <v>43920</v>
      </c>
      <c r="C294" t="s">
        <v>14</v>
      </c>
      <c r="D294" t="s">
        <v>61</v>
      </c>
      <c r="E294">
        <v>0.5</v>
      </c>
      <c r="F294" t="s">
        <v>10</v>
      </c>
    </row>
    <row r="295" spans="1:6" x14ac:dyDescent="0.35">
      <c r="A295" t="s">
        <v>13</v>
      </c>
      <c r="B295" s="32">
        <v>43920</v>
      </c>
      <c r="C295" t="s">
        <v>15</v>
      </c>
      <c r="D295" t="s">
        <v>61</v>
      </c>
      <c r="E295">
        <v>0.5</v>
      </c>
      <c r="F295" t="s">
        <v>10</v>
      </c>
    </row>
    <row r="296" spans="1:6" x14ac:dyDescent="0.35">
      <c r="A296" t="s">
        <v>13</v>
      </c>
      <c r="B296" s="32">
        <v>43921</v>
      </c>
      <c r="C296" t="s">
        <v>14</v>
      </c>
      <c r="D296" t="s">
        <v>61</v>
      </c>
      <c r="E296">
        <v>0.5</v>
      </c>
      <c r="F296" t="s">
        <v>10</v>
      </c>
    </row>
    <row r="297" spans="1:6" x14ac:dyDescent="0.35">
      <c r="A297" t="s">
        <v>13</v>
      </c>
      <c r="B297" s="32">
        <v>43921</v>
      </c>
      <c r="C297" t="s">
        <v>15</v>
      </c>
      <c r="D297" t="s">
        <v>61</v>
      </c>
      <c r="E297">
        <v>0.5</v>
      </c>
      <c r="F297" t="s">
        <v>10</v>
      </c>
    </row>
    <row r="298" spans="1:6" x14ac:dyDescent="0.35">
      <c r="A298" t="s">
        <v>13</v>
      </c>
      <c r="B298" s="32">
        <v>43922</v>
      </c>
      <c r="C298" t="s">
        <v>14</v>
      </c>
      <c r="D298" t="s">
        <v>61</v>
      </c>
      <c r="E298">
        <v>0.5</v>
      </c>
      <c r="F298" t="s">
        <v>10</v>
      </c>
    </row>
    <row r="299" spans="1:6" x14ac:dyDescent="0.35">
      <c r="A299" t="s">
        <v>13</v>
      </c>
      <c r="B299" s="32">
        <v>43922</v>
      </c>
      <c r="C299" t="s">
        <v>15</v>
      </c>
      <c r="D299" t="s">
        <v>61</v>
      </c>
      <c r="E299">
        <v>0.5</v>
      </c>
      <c r="F299" t="s">
        <v>10</v>
      </c>
    </row>
    <row r="300" spans="1:6" x14ac:dyDescent="0.35">
      <c r="A300" t="s">
        <v>13</v>
      </c>
      <c r="B300" s="32">
        <v>43923</v>
      </c>
      <c r="C300" t="s">
        <v>14</v>
      </c>
      <c r="D300" t="s">
        <v>61</v>
      </c>
      <c r="E300">
        <v>0.5</v>
      </c>
      <c r="F300" t="s">
        <v>10</v>
      </c>
    </row>
    <row r="301" spans="1:6" x14ac:dyDescent="0.35">
      <c r="A301" t="s">
        <v>13</v>
      </c>
      <c r="B301" s="32">
        <v>43923</v>
      </c>
      <c r="C301" t="s">
        <v>15</v>
      </c>
      <c r="D301" t="s">
        <v>61</v>
      </c>
      <c r="E301">
        <v>0.5</v>
      </c>
      <c r="F301" t="s">
        <v>10</v>
      </c>
    </row>
    <row r="302" spans="1:6" x14ac:dyDescent="0.35">
      <c r="A302" t="s">
        <v>13</v>
      </c>
      <c r="B302" s="32">
        <v>43924</v>
      </c>
      <c r="C302" t="s">
        <v>14</v>
      </c>
      <c r="D302" t="s">
        <v>61</v>
      </c>
      <c r="E302">
        <v>0.5</v>
      </c>
      <c r="F302" t="s">
        <v>10</v>
      </c>
    </row>
    <row r="303" spans="1:6" x14ac:dyDescent="0.35">
      <c r="A303" t="s">
        <v>13</v>
      </c>
      <c r="B303" s="32">
        <v>43924</v>
      </c>
      <c r="C303" t="s">
        <v>15</v>
      </c>
      <c r="D303" t="s">
        <v>61</v>
      </c>
      <c r="E303">
        <v>0.5</v>
      </c>
      <c r="F303" t="s">
        <v>10</v>
      </c>
    </row>
    <row r="304" spans="1:6" x14ac:dyDescent="0.35">
      <c r="A304" t="s">
        <v>13</v>
      </c>
      <c r="B304" s="32">
        <v>43927</v>
      </c>
      <c r="C304" t="s">
        <v>14</v>
      </c>
      <c r="D304" t="s">
        <v>61</v>
      </c>
      <c r="E304">
        <v>0.5</v>
      </c>
      <c r="F304" t="s">
        <v>10</v>
      </c>
    </row>
    <row r="305" spans="1:6" x14ac:dyDescent="0.35">
      <c r="A305" t="s">
        <v>13</v>
      </c>
      <c r="B305" s="32">
        <v>43927</v>
      </c>
      <c r="C305" t="s">
        <v>15</v>
      </c>
      <c r="D305" t="s">
        <v>61</v>
      </c>
      <c r="E305">
        <v>0.5</v>
      </c>
      <c r="F305" t="s">
        <v>10</v>
      </c>
    </row>
    <row r="306" spans="1:6" x14ac:dyDescent="0.35">
      <c r="A306" t="s">
        <v>13</v>
      </c>
      <c r="B306" s="32">
        <v>43928</v>
      </c>
      <c r="C306" t="s">
        <v>14</v>
      </c>
      <c r="D306" t="s">
        <v>61</v>
      </c>
      <c r="E306">
        <v>0.5</v>
      </c>
      <c r="F306" t="s">
        <v>10</v>
      </c>
    </row>
    <row r="307" spans="1:6" x14ac:dyDescent="0.35">
      <c r="A307" t="s">
        <v>13</v>
      </c>
      <c r="B307" s="32">
        <v>43928</v>
      </c>
      <c r="C307" t="s">
        <v>15</v>
      </c>
      <c r="D307" t="s">
        <v>61</v>
      </c>
      <c r="E307">
        <v>0.5</v>
      </c>
      <c r="F307" t="s">
        <v>10</v>
      </c>
    </row>
    <row r="308" spans="1:6" x14ac:dyDescent="0.35">
      <c r="A308" t="s">
        <v>13</v>
      </c>
      <c r="B308" s="32">
        <v>43929</v>
      </c>
      <c r="C308" t="s">
        <v>14</v>
      </c>
      <c r="D308" t="s">
        <v>61</v>
      </c>
      <c r="E308">
        <v>0.5</v>
      </c>
      <c r="F308" t="s">
        <v>10</v>
      </c>
    </row>
    <row r="309" spans="1:6" x14ac:dyDescent="0.35">
      <c r="A309" t="s">
        <v>13</v>
      </c>
      <c r="B309" s="32">
        <v>43929</v>
      </c>
      <c r="C309" t="s">
        <v>15</v>
      </c>
      <c r="D309" t="s">
        <v>61</v>
      </c>
      <c r="E309">
        <v>0.5</v>
      </c>
      <c r="F309" t="s">
        <v>10</v>
      </c>
    </row>
    <row r="310" spans="1:6" x14ac:dyDescent="0.35">
      <c r="A310" t="s">
        <v>13</v>
      </c>
      <c r="B310" s="32">
        <v>43930</v>
      </c>
      <c r="C310" t="s">
        <v>14</v>
      </c>
      <c r="D310" t="s">
        <v>61</v>
      </c>
      <c r="E310">
        <v>0.5</v>
      </c>
      <c r="F310" t="s">
        <v>10</v>
      </c>
    </row>
    <row r="311" spans="1:6" x14ac:dyDescent="0.35">
      <c r="A311" t="s">
        <v>13</v>
      </c>
      <c r="B311" s="32">
        <v>43930</v>
      </c>
      <c r="C311" t="s">
        <v>15</v>
      </c>
      <c r="D311" t="s">
        <v>61</v>
      </c>
      <c r="E311">
        <v>0.5</v>
      </c>
      <c r="F311" t="s">
        <v>10</v>
      </c>
    </row>
    <row r="312" spans="1:6" x14ac:dyDescent="0.35">
      <c r="A312" t="s">
        <v>13</v>
      </c>
      <c r="B312" s="32">
        <v>43931</v>
      </c>
      <c r="C312" t="s">
        <v>14</v>
      </c>
      <c r="D312" t="s">
        <v>61</v>
      </c>
      <c r="E312">
        <v>0.5</v>
      </c>
      <c r="F312" t="s">
        <v>10</v>
      </c>
    </row>
    <row r="313" spans="1:6" x14ac:dyDescent="0.35">
      <c r="A313" t="s">
        <v>13</v>
      </c>
      <c r="B313" s="32">
        <v>43931</v>
      </c>
      <c r="C313" t="s">
        <v>15</v>
      </c>
      <c r="D313" t="s">
        <v>61</v>
      </c>
      <c r="E313">
        <v>0.5</v>
      </c>
      <c r="F313" t="s">
        <v>10</v>
      </c>
    </row>
    <row r="314" spans="1:6" x14ac:dyDescent="0.35">
      <c r="A314" t="s">
        <v>13</v>
      </c>
      <c r="B314" s="32">
        <v>43935</v>
      </c>
      <c r="C314" t="s">
        <v>14</v>
      </c>
      <c r="D314" t="s">
        <v>61</v>
      </c>
      <c r="E314">
        <v>0.5</v>
      </c>
      <c r="F314" t="s">
        <v>10</v>
      </c>
    </row>
    <row r="315" spans="1:6" x14ac:dyDescent="0.35">
      <c r="A315" t="s">
        <v>13</v>
      </c>
      <c r="B315" s="32">
        <v>43935</v>
      </c>
      <c r="C315" t="s">
        <v>15</v>
      </c>
      <c r="D315" t="s">
        <v>11</v>
      </c>
      <c r="E315">
        <v>0.5</v>
      </c>
      <c r="F315" t="s">
        <v>3</v>
      </c>
    </row>
    <row r="316" spans="1:6" x14ac:dyDescent="0.35">
      <c r="A316" t="s">
        <v>13</v>
      </c>
      <c r="B316" s="32">
        <v>43936</v>
      </c>
      <c r="C316" t="s">
        <v>14</v>
      </c>
      <c r="D316" t="s">
        <v>61</v>
      </c>
      <c r="E316">
        <v>0.5</v>
      </c>
      <c r="F316" t="s">
        <v>10</v>
      </c>
    </row>
    <row r="317" spans="1:6" x14ac:dyDescent="0.35">
      <c r="A317" t="s">
        <v>13</v>
      </c>
      <c r="B317" s="32">
        <v>43936</v>
      </c>
      <c r="C317" t="s">
        <v>15</v>
      </c>
      <c r="D317" t="s">
        <v>11</v>
      </c>
      <c r="E317">
        <v>0.5</v>
      </c>
      <c r="F317" t="s">
        <v>3</v>
      </c>
    </row>
    <row r="318" spans="1:6" x14ac:dyDescent="0.35">
      <c r="A318" t="s">
        <v>13</v>
      </c>
      <c r="B318" s="32">
        <v>43937</v>
      </c>
      <c r="C318" t="s">
        <v>14</v>
      </c>
      <c r="D318" t="s">
        <v>61</v>
      </c>
      <c r="E318">
        <v>0.5</v>
      </c>
      <c r="F318" t="s">
        <v>10</v>
      </c>
    </row>
    <row r="319" spans="1:6" x14ac:dyDescent="0.35">
      <c r="A319" t="s">
        <v>13</v>
      </c>
      <c r="B319" s="32">
        <v>43937</v>
      </c>
      <c r="C319" t="s">
        <v>15</v>
      </c>
      <c r="D319" t="s">
        <v>11</v>
      </c>
      <c r="E319">
        <v>0.5</v>
      </c>
      <c r="F319" t="s">
        <v>3</v>
      </c>
    </row>
    <row r="320" spans="1:6" x14ac:dyDescent="0.35">
      <c r="A320" t="s">
        <v>13</v>
      </c>
      <c r="B320" s="32">
        <v>43938</v>
      </c>
      <c r="C320" t="s">
        <v>14</v>
      </c>
      <c r="D320" t="s">
        <v>61</v>
      </c>
      <c r="E320">
        <v>0.5</v>
      </c>
      <c r="F320" t="s">
        <v>10</v>
      </c>
    </row>
    <row r="321" spans="1:6" x14ac:dyDescent="0.35">
      <c r="A321" t="s">
        <v>13</v>
      </c>
      <c r="B321" s="32">
        <v>43938</v>
      </c>
      <c r="C321" t="s">
        <v>15</v>
      </c>
      <c r="D321" t="s">
        <v>11</v>
      </c>
      <c r="E321">
        <v>0.5</v>
      </c>
      <c r="F321" t="s">
        <v>3</v>
      </c>
    </row>
    <row r="322" spans="1:6" x14ac:dyDescent="0.35">
      <c r="A322" t="s">
        <v>13</v>
      </c>
      <c r="B322" s="32">
        <v>43941</v>
      </c>
      <c r="C322" t="s">
        <v>14</v>
      </c>
      <c r="D322" t="s">
        <v>61</v>
      </c>
      <c r="E322">
        <v>0.5</v>
      </c>
      <c r="F322" t="s">
        <v>10</v>
      </c>
    </row>
    <row r="323" spans="1:6" x14ac:dyDescent="0.35">
      <c r="A323" t="s">
        <v>13</v>
      </c>
      <c r="B323" s="32">
        <v>43941</v>
      </c>
      <c r="C323" t="s">
        <v>15</v>
      </c>
      <c r="D323" t="s">
        <v>11</v>
      </c>
      <c r="E323">
        <v>0.5</v>
      </c>
      <c r="F323" t="s">
        <v>3</v>
      </c>
    </row>
    <row r="324" spans="1:6" x14ac:dyDescent="0.35">
      <c r="A324" t="s">
        <v>13</v>
      </c>
      <c r="B324" s="32">
        <v>43942</v>
      </c>
      <c r="C324" t="s">
        <v>14</v>
      </c>
      <c r="D324" t="s">
        <v>61</v>
      </c>
      <c r="E324">
        <v>0.5</v>
      </c>
      <c r="F324" t="s">
        <v>10</v>
      </c>
    </row>
    <row r="325" spans="1:6" x14ac:dyDescent="0.35">
      <c r="A325" t="s">
        <v>13</v>
      </c>
      <c r="B325" s="32">
        <v>43942</v>
      </c>
      <c r="C325" t="s">
        <v>15</v>
      </c>
      <c r="D325" t="s">
        <v>11</v>
      </c>
      <c r="E325">
        <v>0.5</v>
      </c>
      <c r="F325" t="s">
        <v>3</v>
      </c>
    </row>
    <row r="326" spans="1:6" x14ac:dyDescent="0.35">
      <c r="A326" t="s">
        <v>13</v>
      </c>
      <c r="B326" s="32">
        <v>43943</v>
      </c>
      <c r="C326" t="s">
        <v>14</v>
      </c>
      <c r="D326" t="s">
        <v>61</v>
      </c>
      <c r="E326">
        <v>0.5</v>
      </c>
      <c r="F326" t="s">
        <v>10</v>
      </c>
    </row>
    <row r="327" spans="1:6" x14ac:dyDescent="0.35">
      <c r="A327" t="s">
        <v>13</v>
      </c>
      <c r="B327" s="32">
        <v>43943</v>
      </c>
      <c r="C327" t="s">
        <v>15</v>
      </c>
      <c r="D327" t="s">
        <v>11</v>
      </c>
      <c r="E327">
        <v>0.5</v>
      </c>
      <c r="F327" t="s">
        <v>3</v>
      </c>
    </row>
    <row r="328" spans="1:6" x14ac:dyDescent="0.35">
      <c r="A328" t="s">
        <v>16</v>
      </c>
      <c r="B328" s="32">
        <v>43913</v>
      </c>
      <c r="C328" t="s">
        <v>14</v>
      </c>
      <c r="D328" t="s">
        <v>61</v>
      </c>
      <c r="E328">
        <v>0.5</v>
      </c>
      <c r="F328" t="s">
        <v>10</v>
      </c>
    </row>
    <row r="329" spans="1:6" x14ac:dyDescent="0.35">
      <c r="A329" t="s">
        <v>16</v>
      </c>
      <c r="B329" s="32">
        <v>43913</v>
      </c>
      <c r="C329" t="s">
        <v>15</v>
      </c>
      <c r="D329" t="s">
        <v>61</v>
      </c>
      <c r="E329">
        <v>0.5</v>
      </c>
      <c r="F329" t="s">
        <v>10</v>
      </c>
    </row>
    <row r="330" spans="1:6" x14ac:dyDescent="0.35">
      <c r="A330" t="s">
        <v>16</v>
      </c>
      <c r="B330" s="32">
        <v>43914</v>
      </c>
      <c r="C330" t="s">
        <v>14</v>
      </c>
      <c r="D330" t="s">
        <v>61</v>
      </c>
      <c r="E330">
        <v>0.5</v>
      </c>
      <c r="F330" t="s">
        <v>10</v>
      </c>
    </row>
    <row r="331" spans="1:6" x14ac:dyDescent="0.35">
      <c r="A331" t="s">
        <v>16</v>
      </c>
      <c r="B331" s="32">
        <v>43914</v>
      </c>
      <c r="C331" t="s">
        <v>15</v>
      </c>
      <c r="D331" t="s">
        <v>61</v>
      </c>
      <c r="E331">
        <v>0.5</v>
      </c>
      <c r="F331" t="s">
        <v>10</v>
      </c>
    </row>
    <row r="332" spans="1:6" x14ac:dyDescent="0.35">
      <c r="A332" t="s">
        <v>16</v>
      </c>
      <c r="B332" s="32">
        <v>43915</v>
      </c>
      <c r="C332" t="s">
        <v>14</v>
      </c>
      <c r="D332" t="s">
        <v>61</v>
      </c>
      <c r="E332">
        <v>0.5</v>
      </c>
      <c r="F332" t="s">
        <v>10</v>
      </c>
    </row>
    <row r="333" spans="1:6" x14ac:dyDescent="0.35">
      <c r="A333" t="s">
        <v>16</v>
      </c>
      <c r="B333" s="32">
        <v>43915</v>
      </c>
      <c r="C333" t="s">
        <v>15</v>
      </c>
      <c r="D333" t="s">
        <v>61</v>
      </c>
      <c r="E333">
        <v>0.5</v>
      </c>
      <c r="F333" t="s">
        <v>10</v>
      </c>
    </row>
    <row r="334" spans="1:6" x14ac:dyDescent="0.35">
      <c r="A334" t="s">
        <v>16</v>
      </c>
      <c r="B334" s="32">
        <v>43916</v>
      </c>
      <c r="C334" t="s">
        <v>14</v>
      </c>
      <c r="D334" t="s">
        <v>61</v>
      </c>
      <c r="E334">
        <v>0.5</v>
      </c>
      <c r="F334" t="s">
        <v>10</v>
      </c>
    </row>
    <row r="335" spans="1:6" x14ac:dyDescent="0.35">
      <c r="A335" t="s">
        <v>16</v>
      </c>
      <c r="B335" s="32">
        <v>43916</v>
      </c>
      <c r="C335" t="s">
        <v>15</v>
      </c>
      <c r="D335" t="s">
        <v>61</v>
      </c>
      <c r="E335">
        <v>0.5</v>
      </c>
      <c r="F335" t="s">
        <v>10</v>
      </c>
    </row>
    <row r="336" spans="1:6" x14ac:dyDescent="0.35">
      <c r="A336" t="s">
        <v>16</v>
      </c>
      <c r="B336" s="32">
        <v>43917</v>
      </c>
      <c r="C336" t="s">
        <v>14</v>
      </c>
      <c r="D336" t="s">
        <v>61</v>
      </c>
      <c r="E336">
        <v>0.5</v>
      </c>
      <c r="F336" t="s">
        <v>10</v>
      </c>
    </row>
    <row r="337" spans="1:6" x14ac:dyDescent="0.35">
      <c r="A337" t="s">
        <v>16</v>
      </c>
      <c r="B337" s="32">
        <v>43917</v>
      </c>
      <c r="C337" t="s">
        <v>15</v>
      </c>
      <c r="D337" t="s">
        <v>61</v>
      </c>
      <c r="E337">
        <v>0.5</v>
      </c>
      <c r="F337" t="s">
        <v>10</v>
      </c>
    </row>
    <row r="338" spans="1:6" x14ac:dyDescent="0.35">
      <c r="A338" t="s">
        <v>16</v>
      </c>
      <c r="B338" s="32">
        <v>43920</v>
      </c>
      <c r="C338" t="s">
        <v>14</v>
      </c>
      <c r="D338" t="s">
        <v>62</v>
      </c>
      <c r="E338">
        <v>0.5</v>
      </c>
      <c r="F338" t="s">
        <v>10</v>
      </c>
    </row>
    <row r="339" spans="1:6" x14ac:dyDescent="0.35">
      <c r="A339" t="s">
        <v>16</v>
      </c>
      <c r="B339" s="32">
        <v>43920</v>
      </c>
      <c r="C339" t="s">
        <v>15</v>
      </c>
      <c r="D339" t="s">
        <v>61</v>
      </c>
      <c r="E339">
        <v>0.5</v>
      </c>
      <c r="F339" t="s">
        <v>10</v>
      </c>
    </row>
    <row r="340" spans="1:6" x14ac:dyDescent="0.35">
      <c r="A340" t="s">
        <v>16</v>
      </c>
      <c r="B340" s="32">
        <v>43921</v>
      </c>
      <c r="C340" t="s">
        <v>14</v>
      </c>
      <c r="D340" t="s">
        <v>62</v>
      </c>
      <c r="E340">
        <v>0.5</v>
      </c>
      <c r="F340" t="s">
        <v>10</v>
      </c>
    </row>
    <row r="341" spans="1:6" x14ac:dyDescent="0.35">
      <c r="A341" t="s">
        <v>16</v>
      </c>
      <c r="B341" s="32">
        <v>43921</v>
      </c>
      <c r="C341" t="s">
        <v>15</v>
      </c>
      <c r="D341" t="s">
        <v>61</v>
      </c>
      <c r="E341">
        <v>0.5</v>
      </c>
      <c r="F341" t="s">
        <v>10</v>
      </c>
    </row>
    <row r="342" spans="1:6" x14ac:dyDescent="0.35">
      <c r="A342" t="s">
        <v>16</v>
      </c>
      <c r="B342" s="32">
        <v>43922</v>
      </c>
      <c r="C342" t="s">
        <v>14</v>
      </c>
      <c r="D342" t="s">
        <v>62</v>
      </c>
      <c r="E342">
        <v>0.5</v>
      </c>
      <c r="F342" t="s">
        <v>10</v>
      </c>
    </row>
    <row r="343" spans="1:6" x14ac:dyDescent="0.35">
      <c r="A343" t="s">
        <v>16</v>
      </c>
      <c r="B343" s="32">
        <v>43922</v>
      </c>
      <c r="C343" t="s">
        <v>15</v>
      </c>
      <c r="D343" t="s">
        <v>61</v>
      </c>
      <c r="E343">
        <v>0.5</v>
      </c>
      <c r="F343" t="s">
        <v>10</v>
      </c>
    </row>
    <row r="344" spans="1:6" x14ac:dyDescent="0.35">
      <c r="A344" t="s">
        <v>16</v>
      </c>
      <c r="B344" s="32">
        <v>43923</v>
      </c>
      <c r="C344" t="s">
        <v>14</v>
      </c>
      <c r="D344" t="s">
        <v>62</v>
      </c>
      <c r="E344">
        <v>0.5</v>
      </c>
      <c r="F344" t="s">
        <v>10</v>
      </c>
    </row>
    <row r="345" spans="1:6" x14ac:dyDescent="0.35">
      <c r="A345" t="s">
        <v>16</v>
      </c>
      <c r="B345" s="32">
        <v>43923</v>
      </c>
      <c r="C345" t="s">
        <v>15</v>
      </c>
      <c r="D345" t="s">
        <v>61</v>
      </c>
      <c r="E345">
        <v>0.5</v>
      </c>
      <c r="F345" t="s">
        <v>10</v>
      </c>
    </row>
    <row r="346" spans="1:6" x14ac:dyDescent="0.35">
      <c r="A346" t="s">
        <v>16</v>
      </c>
      <c r="B346" s="32">
        <v>43924</v>
      </c>
      <c r="C346" t="s">
        <v>14</v>
      </c>
      <c r="D346" t="s">
        <v>62</v>
      </c>
      <c r="E346">
        <v>0.5</v>
      </c>
      <c r="F346" t="s">
        <v>10</v>
      </c>
    </row>
    <row r="347" spans="1:6" x14ac:dyDescent="0.35">
      <c r="A347" t="s">
        <v>16</v>
      </c>
      <c r="B347" s="32">
        <v>43924</v>
      </c>
      <c r="C347" t="s">
        <v>15</v>
      </c>
      <c r="D347" t="s">
        <v>61</v>
      </c>
      <c r="E347">
        <v>0.5</v>
      </c>
      <c r="F347" t="s">
        <v>10</v>
      </c>
    </row>
    <row r="348" spans="1:6" x14ac:dyDescent="0.35">
      <c r="A348" t="s">
        <v>16</v>
      </c>
      <c r="B348" s="32">
        <v>43927</v>
      </c>
      <c r="C348" t="s">
        <v>14</v>
      </c>
      <c r="D348" t="s">
        <v>61</v>
      </c>
      <c r="E348">
        <v>0.5</v>
      </c>
      <c r="F348" t="s">
        <v>10</v>
      </c>
    </row>
    <row r="349" spans="1:6" x14ac:dyDescent="0.35">
      <c r="A349" t="s">
        <v>16</v>
      </c>
      <c r="B349" s="32">
        <v>43927</v>
      </c>
      <c r="C349" t="s">
        <v>15</v>
      </c>
      <c r="D349" t="s">
        <v>61</v>
      </c>
      <c r="E349">
        <v>0.5</v>
      </c>
      <c r="F349" t="s">
        <v>10</v>
      </c>
    </row>
    <row r="350" spans="1:6" x14ac:dyDescent="0.35">
      <c r="A350" t="s">
        <v>16</v>
      </c>
      <c r="B350" s="32">
        <v>43928</v>
      </c>
      <c r="C350" t="s">
        <v>14</v>
      </c>
      <c r="D350" t="s">
        <v>61</v>
      </c>
      <c r="E350">
        <v>0.5</v>
      </c>
      <c r="F350" t="s">
        <v>10</v>
      </c>
    </row>
    <row r="351" spans="1:6" x14ac:dyDescent="0.35">
      <c r="A351" t="s">
        <v>16</v>
      </c>
      <c r="B351" s="32">
        <v>43928</v>
      </c>
      <c r="C351" t="s">
        <v>15</v>
      </c>
      <c r="D351" t="s">
        <v>61</v>
      </c>
      <c r="E351">
        <v>0.5</v>
      </c>
      <c r="F351" t="s">
        <v>10</v>
      </c>
    </row>
    <row r="352" spans="1:6" x14ac:dyDescent="0.35">
      <c r="A352" t="s">
        <v>16</v>
      </c>
      <c r="B352" s="32">
        <v>43929</v>
      </c>
      <c r="C352" t="s">
        <v>14</v>
      </c>
      <c r="D352" t="s">
        <v>61</v>
      </c>
      <c r="E352">
        <v>0.5</v>
      </c>
      <c r="F352" t="s">
        <v>10</v>
      </c>
    </row>
    <row r="353" spans="1:6" x14ac:dyDescent="0.35">
      <c r="A353" t="s">
        <v>16</v>
      </c>
      <c r="B353" s="32">
        <v>43929</v>
      </c>
      <c r="C353" t="s">
        <v>15</v>
      </c>
      <c r="D353" t="s">
        <v>61</v>
      </c>
      <c r="E353">
        <v>0.5</v>
      </c>
      <c r="F353" t="s">
        <v>10</v>
      </c>
    </row>
    <row r="354" spans="1:6" x14ac:dyDescent="0.35">
      <c r="A354" t="s">
        <v>16</v>
      </c>
      <c r="B354" s="32">
        <v>43930</v>
      </c>
      <c r="C354" t="s">
        <v>14</v>
      </c>
      <c r="D354" t="s">
        <v>11</v>
      </c>
      <c r="E354">
        <v>0.5</v>
      </c>
      <c r="F354" t="s">
        <v>3</v>
      </c>
    </row>
    <row r="355" spans="1:6" x14ac:dyDescent="0.35">
      <c r="A355" t="s">
        <v>16</v>
      </c>
      <c r="B355" s="32">
        <v>43930</v>
      </c>
      <c r="C355" t="s">
        <v>15</v>
      </c>
      <c r="D355" t="s">
        <v>11</v>
      </c>
      <c r="E355">
        <v>0.5</v>
      </c>
      <c r="F355" t="s">
        <v>3</v>
      </c>
    </row>
    <row r="356" spans="1:6" x14ac:dyDescent="0.35">
      <c r="A356" t="s">
        <v>16</v>
      </c>
      <c r="B356" s="32">
        <v>43931</v>
      </c>
      <c r="C356" t="s">
        <v>14</v>
      </c>
      <c r="D356" t="s">
        <v>11</v>
      </c>
      <c r="E356">
        <v>0.5</v>
      </c>
      <c r="F356" t="s">
        <v>3</v>
      </c>
    </row>
    <row r="357" spans="1:6" x14ac:dyDescent="0.35">
      <c r="A357" t="s">
        <v>16</v>
      </c>
      <c r="B357" s="32">
        <v>43931</v>
      </c>
      <c r="C357" t="s">
        <v>15</v>
      </c>
      <c r="D357" t="s">
        <v>11</v>
      </c>
      <c r="E357">
        <v>0.5</v>
      </c>
      <c r="F357" t="s">
        <v>3</v>
      </c>
    </row>
    <row r="358" spans="1:6" x14ac:dyDescent="0.35">
      <c r="A358" t="s">
        <v>16</v>
      </c>
      <c r="B358" s="32">
        <v>43935</v>
      </c>
      <c r="C358" t="s">
        <v>14</v>
      </c>
      <c r="D358" t="s">
        <v>62</v>
      </c>
      <c r="E358">
        <v>0.5</v>
      </c>
      <c r="F358" t="s">
        <v>10</v>
      </c>
    </row>
    <row r="359" spans="1:6" x14ac:dyDescent="0.35">
      <c r="A359" t="s">
        <v>16</v>
      </c>
      <c r="B359" s="32">
        <v>43935</v>
      </c>
      <c r="C359" t="s">
        <v>15</v>
      </c>
      <c r="D359" t="s">
        <v>61</v>
      </c>
      <c r="E359">
        <v>0.5</v>
      </c>
      <c r="F359" t="s">
        <v>10</v>
      </c>
    </row>
    <row r="360" spans="1:6" x14ac:dyDescent="0.35">
      <c r="A360" t="s">
        <v>16</v>
      </c>
      <c r="B360" s="32">
        <v>43936</v>
      </c>
      <c r="C360" t="s">
        <v>14</v>
      </c>
      <c r="D360" t="s">
        <v>62</v>
      </c>
      <c r="E360">
        <v>0.5</v>
      </c>
      <c r="F360" t="s">
        <v>10</v>
      </c>
    </row>
    <row r="361" spans="1:6" x14ac:dyDescent="0.35">
      <c r="A361" t="s">
        <v>16</v>
      </c>
      <c r="B361" s="32">
        <v>43936</v>
      </c>
      <c r="C361" t="s">
        <v>15</v>
      </c>
      <c r="D361" t="s">
        <v>61</v>
      </c>
      <c r="E361">
        <v>0.5</v>
      </c>
      <c r="F361" t="s">
        <v>10</v>
      </c>
    </row>
    <row r="362" spans="1:6" x14ac:dyDescent="0.35">
      <c r="A362" t="s">
        <v>16</v>
      </c>
      <c r="B362" s="32">
        <v>43937</v>
      </c>
      <c r="C362" t="s">
        <v>14</v>
      </c>
      <c r="D362" t="s">
        <v>62</v>
      </c>
      <c r="E362">
        <v>0.5</v>
      </c>
      <c r="F362" t="s">
        <v>10</v>
      </c>
    </row>
    <row r="363" spans="1:6" x14ac:dyDescent="0.35">
      <c r="A363" t="s">
        <v>16</v>
      </c>
      <c r="B363" s="32">
        <v>43937</v>
      </c>
      <c r="C363" t="s">
        <v>15</v>
      </c>
      <c r="D363" t="s">
        <v>61</v>
      </c>
      <c r="E363">
        <v>0.5</v>
      </c>
      <c r="F363" t="s">
        <v>10</v>
      </c>
    </row>
    <row r="364" spans="1:6" x14ac:dyDescent="0.35">
      <c r="A364" t="s">
        <v>16</v>
      </c>
      <c r="B364" s="32">
        <v>43938</v>
      </c>
      <c r="C364" t="s">
        <v>14</v>
      </c>
      <c r="D364" t="s">
        <v>11</v>
      </c>
      <c r="E364">
        <v>0.5</v>
      </c>
      <c r="F364" t="s">
        <v>3</v>
      </c>
    </row>
    <row r="365" spans="1:6" x14ac:dyDescent="0.35">
      <c r="A365" t="s">
        <v>16</v>
      </c>
      <c r="B365" s="32">
        <v>43938</v>
      </c>
      <c r="C365" t="s">
        <v>15</v>
      </c>
      <c r="D365" t="s">
        <v>11</v>
      </c>
      <c r="E365">
        <v>0.5</v>
      </c>
      <c r="F365" t="s">
        <v>3</v>
      </c>
    </row>
    <row r="366" spans="1:6" x14ac:dyDescent="0.35">
      <c r="A366" t="s">
        <v>16</v>
      </c>
      <c r="B366" s="32">
        <v>43941</v>
      </c>
      <c r="C366" t="s">
        <v>14</v>
      </c>
      <c r="D366" t="s">
        <v>62</v>
      </c>
      <c r="E366">
        <v>0.5</v>
      </c>
      <c r="F366" t="s">
        <v>10</v>
      </c>
    </row>
    <row r="367" spans="1:6" x14ac:dyDescent="0.35">
      <c r="A367" t="s">
        <v>16</v>
      </c>
      <c r="B367" s="32">
        <v>43941</v>
      </c>
      <c r="C367" t="s">
        <v>15</v>
      </c>
      <c r="D367" t="s">
        <v>61</v>
      </c>
      <c r="E367">
        <v>0.5</v>
      </c>
      <c r="F367" t="s">
        <v>10</v>
      </c>
    </row>
    <row r="368" spans="1:6" x14ac:dyDescent="0.35">
      <c r="A368" t="s">
        <v>16</v>
      </c>
      <c r="B368" s="32">
        <v>43942</v>
      </c>
      <c r="C368" t="s">
        <v>14</v>
      </c>
      <c r="D368" t="s">
        <v>62</v>
      </c>
      <c r="E368">
        <v>0.5</v>
      </c>
      <c r="F368" t="s">
        <v>10</v>
      </c>
    </row>
    <row r="369" spans="1:6" x14ac:dyDescent="0.35">
      <c r="A369" t="s">
        <v>16</v>
      </c>
      <c r="B369" s="32">
        <v>43942</v>
      </c>
      <c r="C369" t="s">
        <v>15</v>
      </c>
      <c r="D369" t="s">
        <v>61</v>
      </c>
      <c r="E369">
        <v>0.5</v>
      </c>
      <c r="F369" t="s">
        <v>10</v>
      </c>
    </row>
    <row r="370" spans="1:6" x14ac:dyDescent="0.35">
      <c r="A370" t="s">
        <v>16</v>
      </c>
      <c r="B370" s="32">
        <v>43943</v>
      </c>
      <c r="C370" t="s">
        <v>14</v>
      </c>
      <c r="D370" t="s">
        <v>62</v>
      </c>
      <c r="E370">
        <v>0.5</v>
      </c>
      <c r="F370" t="s">
        <v>10</v>
      </c>
    </row>
    <row r="371" spans="1:6" x14ac:dyDescent="0.35">
      <c r="A371" t="s">
        <v>16</v>
      </c>
      <c r="B371" s="32">
        <v>43943</v>
      </c>
      <c r="C371" t="s">
        <v>15</v>
      </c>
      <c r="D371" t="s">
        <v>61</v>
      </c>
      <c r="E371">
        <v>0.5</v>
      </c>
      <c r="F371" t="s">
        <v>10</v>
      </c>
    </row>
    <row r="372" spans="1:6" x14ac:dyDescent="0.35">
      <c r="A372" t="s">
        <v>17</v>
      </c>
      <c r="B372" s="32">
        <v>43913</v>
      </c>
      <c r="C372" t="s">
        <v>14</v>
      </c>
      <c r="D372" t="s">
        <v>62</v>
      </c>
      <c r="E372">
        <v>0.5</v>
      </c>
      <c r="F372" t="s">
        <v>10</v>
      </c>
    </row>
    <row r="373" spans="1:6" x14ac:dyDescent="0.35">
      <c r="A373" t="s">
        <v>17</v>
      </c>
      <c r="B373" s="32">
        <v>43913</v>
      </c>
      <c r="C373" t="s">
        <v>15</v>
      </c>
      <c r="D373" t="s">
        <v>62</v>
      </c>
      <c r="E373">
        <v>0.5</v>
      </c>
      <c r="F373" t="s">
        <v>10</v>
      </c>
    </row>
    <row r="374" spans="1:6" x14ac:dyDescent="0.35">
      <c r="A374" t="s">
        <v>17</v>
      </c>
      <c r="B374" s="32">
        <v>43914</v>
      </c>
      <c r="C374" t="s">
        <v>14</v>
      </c>
      <c r="D374" t="s">
        <v>62</v>
      </c>
      <c r="E374">
        <v>0.5</v>
      </c>
      <c r="F374" t="s">
        <v>10</v>
      </c>
    </row>
    <row r="375" spans="1:6" x14ac:dyDescent="0.35">
      <c r="A375" t="s">
        <v>17</v>
      </c>
      <c r="B375" s="32">
        <v>43914</v>
      </c>
      <c r="C375" t="s">
        <v>15</v>
      </c>
      <c r="D375" t="s">
        <v>62</v>
      </c>
      <c r="E375">
        <v>0.5</v>
      </c>
      <c r="F375" t="s">
        <v>10</v>
      </c>
    </row>
    <row r="376" spans="1:6" x14ac:dyDescent="0.35">
      <c r="A376" t="s">
        <v>17</v>
      </c>
      <c r="B376" s="32">
        <v>43915</v>
      </c>
      <c r="C376" t="s">
        <v>14</v>
      </c>
      <c r="D376" t="s">
        <v>62</v>
      </c>
      <c r="E376">
        <v>0.5</v>
      </c>
      <c r="F376" t="s">
        <v>10</v>
      </c>
    </row>
    <row r="377" spans="1:6" x14ac:dyDescent="0.35">
      <c r="A377" t="s">
        <v>17</v>
      </c>
      <c r="B377" s="32">
        <v>43915</v>
      </c>
      <c r="C377" t="s">
        <v>15</v>
      </c>
      <c r="D377" t="s">
        <v>62</v>
      </c>
      <c r="E377">
        <v>0.5</v>
      </c>
      <c r="F377" t="s">
        <v>10</v>
      </c>
    </row>
    <row r="378" spans="1:6" x14ac:dyDescent="0.35">
      <c r="A378" t="s">
        <v>17</v>
      </c>
      <c r="B378" s="32">
        <v>43916</v>
      </c>
      <c r="C378" t="s">
        <v>14</v>
      </c>
      <c r="D378" t="s">
        <v>62</v>
      </c>
      <c r="E378">
        <v>0.5</v>
      </c>
      <c r="F378" t="s">
        <v>10</v>
      </c>
    </row>
    <row r="379" spans="1:6" x14ac:dyDescent="0.35">
      <c r="A379" t="s">
        <v>17</v>
      </c>
      <c r="B379" s="32">
        <v>43916</v>
      </c>
      <c r="C379" t="s">
        <v>15</v>
      </c>
      <c r="D379" t="s">
        <v>62</v>
      </c>
      <c r="E379">
        <v>0.5</v>
      </c>
      <c r="F379" t="s">
        <v>10</v>
      </c>
    </row>
    <row r="380" spans="1:6" x14ac:dyDescent="0.35">
      <c r="A380" t="s">
        <v>17</v>
      </c>
      <c r="B380" s="32">
        <v>43917</v>
      </c>
      <c r="C380" t="s">
        <v>14</v>
      </c>
      <c r="D380" t="s">
        <v>62</v>
      </c>
      <c r="E380">
        <v>0.5</v>
      </c>
      <c r="F380" t="s">
        <v>10</v>
      </c>
    </row>
    <row r="381" spans="1:6" x14ac:dyDescent="0.35">
      <c r="A381" t="s">
        <v>17</v>
      </c>
      <c r="B381" s="32">
        <v>43917</v>
      </c>
      <c r="C381" t="s">
        <v>15</v>
      </c>
      <c r="D381" t="s">
        <v>62</v>
      </c>
      <c r="E381">
        <v>0.5</v>
      </c>
      <c r="F381" t="s">
        <v>10</v>
      </c>
    </row>
    <row r="382" spans="1:6" x14ac:dyDescent="0.35">
      <c r="A382" t="s">
        <v>17</v>
      </c>
      <c r="B382" s="32">
        <v>43920</v>
      </c>
      <c r="C382" t="s">
        <v>14</v>
      </c>
      <c r="D382" t="s">
        <v>43</v>
      </c>
      <c r="E382">
        <v>0.5</v>
      </c>
      <c r="F382" t="s">
        <v>6</v>
      </c>
    </row>
    <row r="383" spans="1:6" x14ac:dyDescent="0.35">
      <c r="A383" t="s">
        <v>17</v>
      </c>
      <c r="B383" s="32">
        <v>43920</v>
      </c>
      <c r="C383" t="s">
        <v>15</v>
      </c>
      <c r="D383" t="s">
        <v>43</v>
      </c>
      <c r="E383">
        <v>0.5</v>
      </c>
      <c r="F383" t="s">
        <v>6</v>
      </c>
    </row>
    <row r="384" spans="1:6" x14ac:dyDescent="0.35">
      <c r="A384" t="s">
        <v>17</v>
      </c>
      <c r="B384" s="32">
        <v>43921</v>
      </c>
      <c r="C384" t="s">
        <v>14</v>
      </c>
      <c r="D384" t="s">
        <v>43</v>
      </c>
      <c r="E384">
        <v>0.5</v>
      </c>
      <c r="F384" t="s">
        <v>6</v>
      </c>
    </row>
    <row r="385" spans="1:6" x14ac:dyDescent="0.35">
      <c r="A385" t="s">
        <v>17</v>
      </c>
      <c r="B385" s="32">
        <v>43921</v>
      </c>
      <c r="C385" t="s">
        <v>15</v>
      </c>
      <c r="D385" t="s">
        <v>43</v>
      </c>
      <c r="E385">
        <v>0.5</v>
      </c>
      <c r="F385" t="s">
        <v>6</v>
      </c>
    </row>
    <row r="386" spans="1:6" x14ac:dyDescent="0.35">
      <c r="A386" t="s">
        <v>17</v>
      </c>
      <c r="B386" s="32">
        <v>43922</v>
      </c>
      <c r="C386" t="s">
        <v>14</v>
      </c>
      <c r="D386" t="s">
        <v>43</v>
      </c>
      <c r="E386">
        <v>0.5</v>
      </c>
      <c r="F386" t="s">
        <v>6</v>
      </c>
    </row>
    <row r="387" spans="1:6" x14ac:dyDescent="0.35">
      <c r="A387" t="s">
        <v>17</v>
      </c>
      <c r="B387" s="32">
        <v>43922</v>
      </c>
      <c r="C387" t="s">
        <v>15</v>
      </c>
      <c r="D387" t="s">
        <v>43</v>
      </c>
      <c r="E387">
        <v>0.5</v>
      </c>
      <c r="F387" t="s">
        <v>6</v>
      </c>
    </row>
    <row r="388" spans="1:6" x14ac:dyDescent="0.35">
      <c r="A388" t="s">
        <v>17</v>
      </c>
      <c r="B388" s="32">
        <v>43923</v>
      </c>
      <c r="C388" t="s">
        <v>14</v>
      </c>
      <c r="D388" t="s">
        <v>43</v>
      </c>
      <c r="E388">
        <v>0.5</v>
      </c>
      <c r="F388" t="s">
        <v>6</v>
      </c>
    </row>
    <row r="389" spans="1:6" x14ac:dyDescent="0.35">
      <c r="A389" t="s">
        <v>17</v>
      </c>
      <c r="B389" s="32">
        <v>43923</v>
      </c>
      <c r="C389" t="s">
        <v>15</v>
      </c>
      <c r="D389" t="s">
        <v>43</v>
      </c>
      <c r="E389">
        <v>0.5</v>
      </c>
      <c r="F389" t="s">
        <v>6</v>
      </c>
    </row>
    <row r="390" spans="1:6" x14ac:dyDescent="0.35">
      <c r="A390" t="s">
        <v>17</v>
      </c>
      <c r="B390" s="32">
        <v>43924</v>
      </c>
      <c r="C390" t="s">
        <v>14</v>
      </c>
      <c r="D390" t="s">
        <v>43</v>
      </c>
      <c r="E390">
        <v>0.5</v>
      </c>
      <c r="F390" t="s">
        <v>6</v>
      </c>
    </row>
    <row r="391" spans="1:6" x14ac:dyDescent="0.35">
      <c r="A391" t="s">
        <v>17</v>
      </c>
      <c r="B391" s="32">
        <v>43924</v>
      </c>
      <c r="C391" t="s">
        <v>15</v>
      </c>
      <c r="D391" t="s">
        <v>43</v>
      </c>
      <c r="E391">
        <v>0.5</v>
      </c>
      <c r="F391" t="s">
        <v>6</v>
      </c>
    </row>
    <row r="392" spans="1:6" x14ac:dyDescent="0.35">
      <c r="A392" t="s">
        <v>17</v>
      </c>
      <c r="B392" s="32">
        <v>43927</v>
      </c>
      <c r="C392" t="s">
        <v>14</v>
      </c>
      <c r="D392" t="s">
        <v>43</v>
      </c>
      <c r="E392">
        <v>0.5</v>
      </c>
      <c r="F392" t="s">
        <v>6</v>
      </c>
    </row>
    <row r="393" spans="1:6" x14ac:dyDescent="0.35">
      <c r="A393" t="s">
        <v>17</v>
      </c>
      <c r="B393" s="32">
        <v>43927</v>
      </c>
      <c r="C393" t="s">
        <v>15</v>
      </c>
      <c r="D393" t="s">
        <v>43</v>
      </c>
      <c r="E393">
        <v>0.5</v>
      </c>
      <c r="F393" t="s">
        <v>6</v>
      </c>
    </row>
    <row r="394" spans="1:6" x14ac:dyDescent="0.35">
      <c r="A394" t="s">
        <v>17</v>
      </c>
      <c r="B394" s="32">
        <v>43928</v>
      </c>
      <c r="C394" t="s">
        <v>14</v>
      </c>
      <c r="D394" t="s">
        <v>43</v>
      </c>
      <c r="E394">
        <v>0.5</v>
      </c>
      <c r="F394" t="s">
        <v>6</v>
      </c>
    </row>
    <row r="395" spans="1:6" x14ac:dyDescent="0.35">
      <c r="A395" t="s">
        <v>17</v>
      </c>
      <c r="B395" s="32">
        <v>43928</v>
      </c>
      <c r="C395" t="s">
        <v>15</v>
      </c>
      <c r="D395" t="s">
        <v>43</v>
      </c>
      <c r="E395">
        <v>0.5</v>
      </c>
      <c r="F395" t="s">
        <v>6</v>
      </c>
    </row>
    <row r="396" spans="1:6" x14ac:dyDescent="0.35">
      <c r="A396" t="s">
        <v>17</v>
      </c>
      <c r="B396" s="32">
        <v>43929</v>
      </c>
      <c r="C396" t="s">
        <v>14</v>
      </c>
      <c r="D396" t="s">
        <v>43</v>
      </c>
      <c r="E396">
        <v>0.5</v>
      </c>
      <c r="F396" t="s">
        <v>6</v>
      </c>
    </row>
    <row r="397" spans="1:6" x14ac:dyDescent="0.35">
      <c r="A397" t="s">
        <v>17</v>
      </c>
      <c r="B397" s="32">
        <v>43929</v>
      </c>
      <c r="C397" t="s">
        <v>15</v>
      </c>
      <c r="D397" t="s">
        <v>43</v>
      </c>
      <c r="E397">
        <v>0.5</v>
      </c>
      <c r="F397" t="s">
        <v>6</v>
      </c>
    </row>
    <row r="398" spans="1:6" x14ac:dyDescent="0.35">
      <c r="A398" t="s">
        <v>17</v>
      </c>
      <c r="B398" s="32">
        <v>43930</v>
      </c>
      <c r="C398" t="s">
        <v>14</v>
      </c>
      <c r="D398" t="s">
        <v>43</v>
      </c>
      <c r="E398">
        <v>0.5</v>
      </c>
      <c r="F398" t="s">
        <v>6</v>
      </c>
    </row>
    <row r="399" spans="1:6" x14ac:dyDescent="0.35">
      <c r="A399" t="s">
        <v>17</v>
      </c>
      <c r="B399" s="32">
        <v>43930</v>
      </c>
      <c r="C399" t="s">
        <v>15</v>
      </c>
      <c r="D399" t="s">
        <v>43</v>
      </c>
      <c r="E399">
        <v>0.5</v>
      </c>
      <c r="F399" t="s">
        <v>6</v>
      </c>
    </row>
    <row r="400" spans="1:6" x14ac:dyDescent="0.35">
      <c r="A400" t="s">
        <v>17</v>
      </c>
      <c r="B400" s="32">
        <v>43931</v>
      </c>
      <c r="C400" t="s">
        <v>14</v>
      </c>
      <c r="D400" t="s">
        <v>43</v>
      </c>
      <c r="E400">
        <v>0.5</v>
      </c>
      <c r="F400" t="s">
        <v>6</v>
      </c>
    </row>
    <row r="401" spans="1:6" x14ac:dyDescent="0.35">
      <c r="A401" t="s">
        <v>17</v>
      </c>
      <c r="B401" s="32">
        <v>43931</v>
      </c>
      <c r="C401" t="s">
        <v>15</v>
      </c>
      <c r="D401" t="s">
        <v>43</v>
      </c>
      <c r="E401">
        <v>0.5</v>
      </c>
      <c r="F401" t="s">
        <v>6</v>
      </c>
    </row>
    <row r="402" spans="1:6" x14ac:dyDescent="0.35">
      <c r="A402" t="s">
        <v>17</v>
      </c>
      <c r="B402" s="32">
        <v>43935</v>
      </c>
      <c r="C402" t="s">
        <v>14</v>
      </c>
      <c r="D402" t="s">
        <v>62</v>
      </c>
      <c r="E402">
        <v>0.5</v>
      </c>
      <c r="F402" t="s">
        <v>10</v>
      </c>
    </row>
    <row r="403" spans="1:6" x14ac:dyDescent="0.35">
      <c r="A403" t="s">
        <v>17</v>
      </c>
      <c r="B403" s="32">
        <v>43935</v>
      </c>
      <c r="C403" t="s">
        <v>15</v>
      </c>
      <c r="D403" t="s">
        <v>62</v>
      </c>
      <c r="E403">
        <v>0.5</v>
      </c>
      <c r="F403" t="s">
        <v>10</v>
      </c>
    </row>
    <row r="404" spans="1:6" x14ac:dyDescent="0.35">
      <c r="A404" t="s">
        <v>17</v>
      </c>
      <c r="B404" s="32">
        <v>43936</v>
      </c>
      <c r="C404" t="s">
        <v>14</v>
      </c>
      <c r="D404" t="s">
        <v>62</v>
      </c>
      <c r="E404">
        <v>0.5</v>
      </c>
      <c r="F404" t="s">
        <v>10</v>
      </c>
    </row>
    <row r="405" spans="1:6" x14ac:dyDescent="0.35">
      <c r="A405" t="s">
        <v>17</v>
      </c>
      <c r="B405" s="32">
        <v>43936</v>
      </c>
      <c r="C405" t="s">
        <v>15</v>
      </c>
      <c r="D405" t="s">
        <v>62</v>
      </c>
      <c r="E405">
        <v>0.5</v>
      </c>
      <c r="F405" t="s">
        <v>10</v>
      </c>
    </row>
    <row r="406" spans="1:6" x14ac:dyDescent="0.35">
      <c r="A406" t="s">
        <v>17</v>
      </c>
      <c r="B406" s="32">
        <v>43937</v>
      </c>
      <c r="C406" t="s">
        <v>14</v>
      </c>
      <c r="D406" t="s">
        <v>62</v>
      </c>
      <c r="E406">
        <v>0.5</v>
      </c>
      <c r="F406" t="s">
        <v>10</v>
      </c>
    </row>
    <row r="407" spans="1:6" x14ac:dyDescent="0.35">
      <c r="A407" t="s">
        <v>17</v>
      </c>
      <c r="B407" s="32">
        <v>43937</v>
      </c>
      <c r="C407" t="s">
        <v>15</v>
      </c>
      <c r="D407" t="s">
        <v>62</v>
      </c>
      <c r="E407">
        <v>0.5</v>
      </c>
      <c r="F407" t="s">
        <v>10</v>
      </c>
    </row>
    <row r="408" spans="1:6" x14ac:dyDescent="0.35">
      <c r="A408" t="s">
        <v>17</v>
      </c>
      <c r="B408" s="32">
        <v>43938</v>
      </c>
      <c r="C408" t="s">
        <v>14</v>
      </c>
      <c r="D408" t="s">
        <v>62</v>
      </c>
      <c r="E408">
        <v>0.5</v>
      </c>
      <c r="F408" t="s">
        <v>10</v>
      </c>
    </row>
    <row r="409" spans="1:6" x14ac:dyDescent="0.35">
      <c r="A409" t="s">
        <v>17</v>
      </c>
      <c r="B409" s="32">
        <v>43938</v>
      </c>
      <c r="C409" t="s">
        <v>15</v>
      </c>
      <c r="D409" t="s">
        <v>62</v>
      </c>
      <c r="E409">
        <v>0.5</v>
      </c>
      <c r="F409" t="s">
        <v>10</v>
      </c>
    </row>
    <row r="410" spans="1:6" x14ac:dyDescent="0.35">
      <c r="A410" t="s">
        <v>17</v>
      </c>
      <c r="B410" s="32">
        <v>43941</v>
      </c>
      <c r="C410" t="s">
        <v>14</v>
      </c>
      <c r="D410" t="s">
        <v>62</v>
      </c>
      <c r="E410">
        <v>0.5</v>
      </c>
      <c r="F410" t="s">
        <v>10</v>
      </c>
    </row>
    <row r="411" spans="1:6" x14ac:dyDescent="0.35">
      <c r="A411" t="s">
        <v>17</v>
      </c>
      <c r="B411" s="32">
        <v>43941</v>
      </c>
      <c r="C411" t="s">
        <v>15</v>
      </c>
      <c r="D411" t="s">
        <v>62</v>
      </c>
      <c r="E411">
        <v>0.5</v>
      </c>
      <c r="F411" t="s">
        <v>10</v>
      </c>
    </row>
    <row r="412" spans="1:6" x14ac:dyDescent="0.35">
      <c r="A412" t="s">
        <v>17</v>
      </c>
      <c r="B412" s="32">
        <v>43942</v>
      </c>
      <c r="C412" t="s">
        <v>14</v>
      </c>
      <c r="D412" t="s">
        <v>62</v>
      </c>
      <c r="E412">
        <v>0.5</v>
      </c>
      <c r="F412" t="s">
        <v>10</v>
      </c>
    </row>
    <row r="413" spans="1:6" x14ac:dyDescent="0.35">
      <c r="A413" t="s">
        <v>17</v>
      </c>
      <c r="B413" s="32">
        <v>43942</v>
      </c>
      <c r="C413" t="s">
        <v>15</v>
      </c>
      <c r="D413" t="s">
        <v>62</v>
      </c>
      <c r="E413">
        <v>0.5</v>
      </c>
      <c r="F413" t="s">
        <v>10</v>
      </c>
    </row>
    <row r="414" spans="1:6" x14ac:dyDescent="0.35">
      <c r="A414" t="s">
        <v>17</v>
      </c>
      <c r="B414" s="32">
        <v>43943</v>
      </c>
      <c r="C414" t="s">
        <v>14</v>
      </c>
      <c r="D414" t="s">
        <v>62</v>
      </c>
      <c r="E414">
        <v>0.5</v>
      </c>
      <c r="F414" t="s">
        <v>10</v>
      </c>
    </row>
    <row r="415" spans="1:6" x14ac:dyDescent="0.35">
      <c r="A415" t="s">
        <v>17</v>
      </c>
      <c r="B415" s="32">
        <v>43943</v>
      </c>
      <c r="C415" t="s">
        <v>15</v>
      </c>
      <c r="D415" t="s">
        <v>62</v>
      </c>
      <c r="E415">
        <v>0.5</v>
      </c>
      <c r="F415" t="s">
        <v>10</v>
      </c>
    </row>
    <row r="416" spans="1:6" x14ac:dyDescent="0.35">
      <c r="A416" t="s">
        <v>18</v>
      </c>
      <c r="B416" s="32">
        <v>43913</v>
      </c>
      <c r="C416" t="s">
        <v>14</v>
      </c>
      <c r="D416" t="s">
        <v>61</v>
      </c>
      <c r="E416">
        <v>0.5</v>
      </c>
      <c r="F416" t="s">
        <v>10</v>
      </c>
    </row>
    <row r="417" spans="1:6" x14ac:dyDescent="0.35">
      <c r="A417" t="s">
        <v>18</v>
      </c>
      <c r="B417" s="32">
        <v>43913</v>
      </c>
      <c r="C417" t="s">
        <v>15</v>
      </c>
      <c r="D417" t="s">
        <v>61</v>
      </c>
      <c r="E417">
        <v>0.5</v>
      </c>
      <c r="F417" t="s">
        <v>10</v>
      </c>
    </row>
    <row r="418" spans="1:6" x14ac:dyDescent="0.35">
      <c r="A418" t="s">
        <v>18</v>
      </c>
      <c r="B418" s="32">
        <v>43914</v>
      </c>
      <c r="C418" t="s">
        <v>14</v>
      </c>
      <c r="D418" t="s">
        <v>61</v>
      </c>
      <c r="E418">
        <v>0.5</v>
      </c>
      <c r="F418" t="s">
        <v>10</v>
      </c>
    </row>
    <row r="419" spans="1:6" x14ac:dyDescent="0.35">
      <c r="A419" t="s">
        <v>18</v>
      </c>
      <c r="B419" s="32">
        <v>43914</v>
      </c>
      <c r="C419" t="s">
        <v>15</v>
      </c>
      <c r="D419" t="s">
        <v>61</v>
      </c>
      <c r="E419">
        <v>0.5</v>
      </c>
      <c r="F419" t="s">
        <v>10</v>
      </c>
    </row>
    <row r="420" spans="1:6" x14ac:dyDescent="0.35">
      <c r="A420" t="s">
        <v>18</v>
      </c>
      <c r="B420" s="32">
        <v>43915</v>
      </c>
      <c r="C420" t="s">
        <v>14</v>
      </c>
      <c r="D420" t="s">
        <v>61</v>
      </c>
      <c r="E420">
        <v>0.5</v>
      </c>
      <c r="F420" t="s">
        <v>10</v>
      </c>
    </row>
    <row r="421" spans="1:6" x14ac:dyDescent="0.35">
      <c r="A421" t="s">
        <v>18</v>
      </c>
      <c r="B421" s="32">
        <v>43915</v>
      </c>
      <c r="C421" t="s">
        <v>15</v>
      </c>
      <c r="D421" t="s">
        <v>61</v>
      </c>
      <c r="E421">
        <v>0.5</v>
      </c>
      <c r="F421" t="s">
        <v>10</v>
      </c>
    </row>
    <row r="422" spans="1:6" x14ac:dyDescent="0.35">
      <c r="A422" t="s">
        <v>18</v>
      </c>
      <c r="B422" s="32">
        <v>43916</v>
      </c>
      <c r="C422" t="s">
        <v>14</v>
      </c>
      <c r="D422" t="s">
        <v>61</v>
      </c>
      <c r="E422">
        <v>0.5</v>
      </c>
      <c r="F422" t="s">
        <v>10</v>
      </c>
    </row>
    <row r="423" spans="1:6" x14ac:dyDescent="0.35">
      <c r="A423" t="s">
        <v>18</v>
      </c>
      <c r="B423" s="32">
        <v>43916</v>
      </c>
      <c r="C423" t="s">
        <v>15</v>
      </c>
      <c r="D423" t="s">
        <v>61</v>
      </c>
      <c r="E423">
        <v>0.5</v>
      </c>
      <c r="F423" t="s">
        <v>10</v>
      </c>
    </row>
    <row r="424" spans="1:6" x14ac:dyDescent="0.35">
      <c r="A424" t="s">
        <v>18</v>
      </c>
      <c r="B424" s="32">
        <v>43917</v>
      </c>
      <c r="C424" t="s">
        <v>14</v>
      </c>
      <c r="D424" t="s">
        <v>61</v>
      </c>
      <c r="E424">
        <v>0.5</v>
      </c>
      <c r="F424" t="s">
        <v>10</v>
      </c>
    </row>
    <row r="425" spans="1:6" x14ac:dyDescent="0.35">
      <c r="A425" t="s">
        <v>18</v>
      </c>
      <c r="B425" s="32">
        <v>43917</v>
      </c>
      <c r="C425" t="s">
        <v>15</v>
      </c>
      <c r="D425" t="s">
        <v>61</v>
      </c>
      <c r="E425">
        <v>0.5</v>
      </c>
      <c r="F425" t="s">
        <v>10</v>
      </c>
    </row>
    <row r="426" spans="1:6" x14ac:dyDescent="0.35">
      <c r="A426" t="s">
        <v>18</v>
      </c>
      <c r="B426" s="32">
        <v>43920</v>
      </c>
      <c r="C426" t="s">
        <v>14</v>
      </c>
      <c r="D426" t="s">
        <v>61</v>
      </c>
      <c r="E426">
        <v>0.5</v>
      </c>
      <c r="F426" t="s">
        <v>10</v>
      </c>
    </row>
    <row r="427" spans="1:6" x14ac:dyDescent="0.35">
      <c r="A427" t="s">
        <v>18</v>
      </c>
      <c r="B427" s="32">
        <v>43920</v>
      </c>
      <c r="C427" t="s">
        <v>15</v>
      </c>
      <c r="D427" t="s">
        <v>61</v>
      </c>
      <c r="E427">
        <v>0.5</v>
      </c>
      <c r="F427" t="s">
        <v>10</v>
      </c>
    </row>
    <row r="428" spans="1:6" x14ac:dyDescent="0.35">
      <c r="A428" t="s">
        <v>18</v>
      </c>
      <c r="B428" s="32">
        <v>43921</v>
      </c>
      <c r="C428" t="s">
        <v>14</v>
      </c>
      <c r="D428" t="s">
        <v>61</v>
      </c>
      <c r="E428">
        <v>0.5</v>
      </c>
      <c r="F428" t="s">
        <v>10</v>
      </c>
    </row>
    <row r="429" spans="1:6" x14ac:dyDescent="0.35">
      <c r="A429" t="s">
        <v>18</v>
      </c>
      <c r="B429" s="32">
        <v>43921</v>
      </c>
      <c r="C429" t="s">
        <v>15</v>
      </c>
      <c r="D429" t="s">
        <v>61</v>
      </c>
      <c r="E429">
        <v>0.5</v>
      </c>
      <c r="F429" t="s">
        <v>10</v>
      </c>
    </row>
    <row r="430" spans="1:6" x14ac:dyDescent="0.35">
      <c r="A430" t="s">
        <v>18</v>
      </c>
      <c r="B430" s="32">
        <v>43922</v>
      </c>
      <c r="C430" t="s">
        <v>14</v>
      </c>
      <c r="D430" t="s">
        <v>61</v>
      </c>
      <c r="E430">
        <v>0.5</v>
      </c>
      <c r="F430" t="s">
        <v>10</v>
      </c>
    </row>
    <row r="431" spans="1:6" x14ac:dyDescent="0.35">
      <c r="A431" t="s">
        <v>18</v>
      </c>
      <c r="B431" s="32">
        <v>43922</v>
      </c>
      <c r="C431" t="s">
        <v>15</v>
      </c>
      <c r="D431" t="s">
        <v>61</v>
      </c>
      <c r="E431">
        <v>0.5</v>
      </c>
      <c r="F431" t="s">
        <v>10</v>
      </c>
    </row>
    <row r="432" spans="1:6" x14ac:dyDescent="0.35">
      <c r="A432" t="s">
        <v>18</v>
      </c>
      <c r="B432" s="32">
        <v>43923</v>
      </c>
      <c r="C432" t="s">
        <v>14</v>
      </c>
      <c r="D432" t="s">
        <v>61</v>
      </c>
      <c r="E432">
        <v>0.5</v>
      </c>
      <c r="F432" t="s">
        <v>10</v>
      </c>
    </row>
    <row r="433" spans="1:6" x14ac:dyDescent="0.35">
      <c r="A433" t="s">
        <v>18</v>
      </c>
      <c r="B433" s="32">
        <v>43923</v>
      </c>
      <c r="C433" t="s">
        <v>15</v>
      </c>
      <c r="D433" t="s">
        <v>61</v>
      </c>
      <c r="E433">
        <v>0.5</v>
      </c>
      <c r="F433" t="s">
        <v>10</v>
      </c>
    </row>
    <row r="434" spans="1:6" x14ac:dyDescent="0.35">
      <c r="A434" t="s">
        <v>18</v>
      </c>
      <c r="B434" s="32">
        <v>43924</v>
      </c>
      <c r="C434" t="s">
        <v>14</v>
      </c>
      <c r="D434" t="s">
        <v>61</v>
      </c>
      <c r="E434">
        <v>0.5</v>
      </c>
      <c r="F434" t="s">
        <v>10</v>
      </c>
    </row>
    <row r="435" spans="1:6" x14ac:dyDescent="0.35">
      <c r="A435" t="s">
        <v>18</v>
      </c>
      <c r="B435" s="32">
        <v>43924</v>
      </c>
      <c r="C435" t="s">
        <v>15</v>
      </c>
      <c r="D435" t="s">
        <v>61</v>
      </c>
      <c r="E435">
        <v>0.5</v>
      </c>
      <c r="F435" t="s">
        <v>10</v>
      </c>
    </row>
    <row r="436" spans="1:6" x14ac:dyDescent="0.35">
      <c r="A436" t="s">
        <v>18</v>
      </c>
      <c r="B436" s="32">
        <v>43927</v>
      </c>
      <c r="C436" t="s">
        <v>14</v>
      </c>
      <c r="D436" t="s">
        <v>61</v>
      </c>
      <c r="E436">
        <v>0.5</v>
      </c>
      <c r="F436" t="s">
        <v>10</v>
      </c>
    </row>
    <row r="437" spans="1:6" x14ac:dyDescent="0.35">
      <c r="A437" t="s">
        <v>18</v>
      </c>
      <c r="B437" s="32">
        <v>43927</v>
      </c>
      <c r="C437" t="s">
        <v>15</v>
      </c>
      <c r="D437" t="s">
        <v>61</v>
      </c>
      <c r="E437">
        <v>0.5</v>
      </c>
      <c r="F437" t="s">
        <v>10</v>
      </c>
    </row>
    <row r="438" spans="1:6" x14ac:dyDescent="0.35">
      <c r="A438" t="s">
        <v>18</v>
      </c>
      <c r="B438" s="32">
        <v>43928</v>
      </c>
      <c r="C438" t="s">
        <v>14</v>
      </c>
      <c r="D438" t="s">
        <v>61</v>
      </c>
      <c r="E438">
        <v>0.5</v>
      </c>
      <c r="F438" t="s">
        <v>10</v>
      </c>
    </row>
    <row r="439" spans="1:6" x14ac:dyDescent="0.35">
      <c r="A439" t="s">
        <v>18</v>
      </c>
      <c r="B439" s="32">
        <v>43928</v>
      </c>
      <c r="C439" t="s">
        <v>15</v>
      </c>
      <c r="D439" t="s">
        <v>61</v>
      </c>
      <c r="E439">
        <v>0.5</v>
      </c>
      <c r="F439" t="s">
        <v>10</v>
      </c>
    </row>
    <row r="440" spans="1:6" x14ac:dyDescent="0.35">
      <c r="A440" t="s">
        <v>18</v>
      </c>
      <c r="B440" s="32">
        <v>43929</v>
      </c>
      <c r="C440" t="s">
        <v>14</v>
      </c>
      <c r="D440" t="s">
        <v>61</v>
      </c>
      <c r="E440">
        <v>0.5</v>
      </c>
      <c r="F440" t="s">
        <v>10</v>
      </c>
    </row>
    <row r="441" spans="1:6" x14ac:dyDescent="0.35">
      <c r="A441" t="s">
        <v>18</v>
      </c>
      <c r="B441" s="32">
        <v>43929</v>
      </c>
      <c r="C441" t="s">
        <v>15</v>
      </c>
      <c r="D441" t="s">
        <v>61</v>
      </c>
      <c r="E441">
        <v>0.5</v>
      </c>
      <c r="F441" t="s">
        <v>10</v>
      </c>
    </row>
    <row r="442" spans="1:6" x14ac:dyDescent="0.35">
      <c r="A442" t="s">
        <v>18</v>
      </c>
      <c r="B442" s="32">
        <v>43930</v>
      </c>
      <c r="C442" t="s">
        <v>14</v>
      </c>
      <c r="D442" t="s">
        <v>61</v>
      </c>
      <c r="E442">
        <v>0.5</v>
      </c>
      <c r="F442" t="s">
        <v>10</v>
      </c>
    </row>
    <row r="443" spans="1:6" x14ac:dyDescent="0.35">
      <c r="A443" t="s">
        <v>18</v>
      </c>
      <c r="B443" s="32">
        <v>43930</v>
      </c>
      <c r="C443" t="s">
        <v>15</v>
      </c>
      <c r="D443" t="s">
        <v>61</v>
      </c>
      <c r="E443">
        <v>0.5</v>
      </c>
      <c r="F443" t="s">
        <v>10</v>
      </c>
    </row>
    <row r="444" spans="1:6" x14ac:dyDescent="0.35">
      <c r="A444" t="s">
        <v>18</v>
      </c>
      <c r="B444" s="32">
        <v>43931</v>
      </c>
      <c r="C444" t="s">
        <v>14</v>
      </c>
      <c r="D444" t="s">
        <v>61</v>
      </c>
      <c r="E444">
        <v>0.5</v>
      </c>
      <c r="F444" t="s">
        <v>10</v>
      </c>
    </row>
    <row r="445" spans="1:6" x14ac:dyDescent="0.35">
      <c r="A445" t="s">
        <v>18</v>
      </c>
      <c r="B445" s="32">
        <v>43931</v>
      </c>
      <c r="C445" t="s">
        <v>15</v>
      </c>
      <c r="D445" t="s">
        <v>61</v>
      </c>
      <c r="E445">
        <v>0.5</v>
      </c>
      <c r="F445" t="s">
        <v>10</v>
      </c>
    </row>
    <row r="446" spans="1:6" x14ac:dyDescent="0.35">
      <c r="A446" t="s">
        <v>18</v>
      </c>
      <c r="B446" s="32">
        <v>43935</v>
      </c>
      <c r="C446" t="s">
        <v>14</v>
      </c>
      <c r="D446" t="s">
        <v>4</v>
      </c>
      <c r="E446">
        <v>0.5</v>
      </c>
      <c r="F446" t="s">
        <v>4</v>
      </c>
    </row>
    <row r="447" spans="1:6" x14ac:dyDescent="0.35">
      <c r="A447" t="s">
        <v>18</v>
      </c>
      <c r="B447" s="32">
        <v>43935</v>
      </c>
      <c r="C447" t="s">
        <v>15</v>
      </c>
      <c r="D447" t="s">
        <v>61</v>
      </c>
      <c r="E447">
        <v>0.5</v>
      </c>
      <c r="F447" t="s">
        <v>10</v>
      </c>
    </row>
    <row r="448" spans="1:6" x14ac:dyDescent="0.35">
      <c r="A448" t="s">
        <v>18</v>
      </c>
      <c r="B448" s="32">
        <v>43936</v>
      </c>
      <c r="C448" t="s">
        <v>14</v>
      </c>
      <c r="D448" t="s">
        <v>4</v>
      </c>
      <c r="E448">
        <v>0.5</v>
      </c>
      <c r="F448" t="s">
        <v>4</v>
      </c>
    </row>
    <row r="449" spans="1:6" x14ac:dyDescent="0.35">
      <c r="A449" t="s">
        <v>18</v>
      </c>
      <c r="B449" s="32">
        <v>43936</v>
      </c>
      <c r="C449" t="s">
        <v>15</v>
      </c>
      <c r="D449" t="s">
        <v>61</v>
      </c>
      <c r="E449">
        <v>0.5</v>
      </c>
      <c r="F449" t="s">
        <v>10</v>
      </c>
    </row>
    <row r="450" spans="1:6" x14ac:dyDescent="0.35">
      <c r="A450" t="s">
        <v>18</v>
      </c>
      <c r="B450" s="32">
        <v>43937</v>
      </c>
      <c r="C450" t="s">
        <v>14</v>
      </c>
      <c r="D450" t="s">
        <v>4</v>
      </c>
      <c r="E450">
        <v>0.5</v>
      </c>
      <c r="F450" t="s">
        <v>4</v>
      </c>
    </row>
    <row r="451" spans="1:6" x14ac:dyDescent="0.35">
      <c r="A451" t="s">
        <v>18</v>
      </c>
      <c r="B451" s="32">
        <v>43937</v>
      </c>
      <c r="C451" t="s">
        <v>15</v>
      </c>
      <c r="D451" t="s">
        <v>61</v>
      </c>
      <c r="E451">
        <v>0.5</v>
      </c>
      <c r="F451" t="s">
        <v>10</v>
      </c>
    </row>
    <row r="452" spans="1:6" x14ac:dyDescent="0.35">
      <c r="A452" t="s">
        <v>18</v>
      </c>
      <c r="B452" s="32">
        <v>43938</v>
      </c>
      <c r="C452" t="s">
        <v>14</v>
      </c>
      <c r="D452" t="s">
        <v>11</v>
      </c>
      <c r="E452">
        <v>0.5</v>
      </c>
      <c r="F452" t="s">
        <v>3</v>
      </c>
    </row>
    <row r="453" spans="1:6" x14ac:dyDescent="0.35">
      <c r="A453" t="s">
        <v>18</v>
      </c>
      <c r="B453" s="32">
        <v>43938</v>
      </c>
      <c r="C453" t="s">
        <v>15</v>
      </c>
      <c r="D453" t="s">
        <v>61</v>
      </c>
      <c r="E453">
        <v>0.5</v>
      </c>
      <c r="F453" t="s">
        <v>10</v>
      </c>
    </row>
    <row r="454" spans="1:6" x14ac:dyDescent="0.35">
      <c r="A454" t="s">
        <v>18</v>
      </c>
      <c r="B454" s="32">
        <v>43941</v>
      </c>
      <c r="C454" t="s">
        <v>14</v>
      </c>
      <c r="D454" t="s">
        <v>61</v>
      </c>
      <c r="E454">
        <v>0.5</v>
      </c>
      <c r="F454" t="s">
        <v>10</v>
      </c>
    </row>
    <row r="455" spans="1:6" x14ac:dyDescent="0.35">
      <c r="A455" t="s">
        <v>18</v>
      </c>
      <c r="B455" s="32">
        <v>43941</v>
      </c>
      <c r="C455" t="s">
        <v>15</v>
      </c>
      <c r="D455" t="s">
        <v>61</v>
      </c>
      <c r="E455">
        <v>0.5</v>
      </c>
      <c r="F455" t="s">
        <v>10</v>
      </c>
    </row>
    <row r="456" spans="1:6" x14ac:dyDescent="0.35">
      <c r="A456" t="s">
        <v>18</v>
      </c>
      <c r="B456" s="32">
        <v>43942</v>
      </c>
      <c r="C456" t="s">
        <v>14</v>
      </c>
      <c r="D456" t="s">
        <v>61</v>
      </c>
      <c r="E456">
        <v>0.5</v>
      </c>
      <c r="F456" t="s">
        <v>10</v>
      </c>
    </row>
    <row r="457" spans="1:6" x14ac:dyDescent="0.35">
      <c r="A457" t="s">
        <v>18</v>
      </c>
      <c r="B457" s="32">
        <v>43942</v>
      </c>
      <c r="C457" t="s">
        <v>15</v>
      </c>
      <c r="D457" t="s">
        <v>61</v>
      </c>
      <c r="E457">
        <v>0.5</v>
      </c>
      <c r="F457" t="s">
        <v>10</v>
      </c>
    </row>
    <row r="458" spans="1:6" x14ac:dyDescent="0.35">
      <c r="A458" t="s">
        <v>18</v>
      </c>
      <c r="B458" s="32">
        <v>43943</v>
      </c>
      <c r="C458" t="s">
        <v>14</v>
      </c>
      <c r="D458" t="s">
        <v>61</v>
      </c>
      <c r="E458">
        <v>0.5</v>
      </c>
      <c r="F458" t="s">
        <v>10</v>
      </c>
    </row>
    <row r="459" spans="1:6" x14ac:dyDescent="0.35">
      <c r="A459" t="s">
        <v>18</v>
      </c>
      <c r="B459" s="32">
        <v>43943</v>
      </c>
      <c r="C459" t="s">
        <v>15</v>
      </c>
      <c r="D459" t="s">
        <v>61</v>
      </c>
      <c r="E459">
        <v>0.5</v>
      </c>
      <c r="F459" t="s">
        <v>10</v>
      </c>
    </row>
    <row r="460" spans="1:6" x14ac:dyDescent="0.35">
      <c r="A460" t="s">
        <v>19</v>
      </c>
      <c r="B460" s="32">
        <v>43913</v>
      </c>
      <c r="C460" t="s">
        <v>14</v>
      </c>
      <c r="D460" t="s">
        <v>11</v>
      </c>
      <c r="E460">
        <v>0.5</v>
      </c>
      <c r="F460" t="s">
        <v>3</v>
      </c>
    </row>
    <row r="461" spans="1:6" x14ac:dyDescent="0.35">
      <c r="A461" t="s">
        <v>19</v>
      </c>
      <c r="B461" s="32">
        <v>43913</v>
      </c>
      <c r="C461" t="s">
        <v>15</v>
      </c>
      <c r="D461" t="s">
        <v>11</v>
      </c>
      <c r="E461">
        <v>0.5</v>
      </c>
      <c r="F461" t="s">
        <v>3</v>
      </c>
    </row>
    <row r="462" spans="1:6" x14ac:dyDescent="0.35">
      <c r="A462" t="s">
        <v>19</v>
      </c>
      <c r="B462" s="32">
        <v>43914</v>
      </c>
      <c r="C462" t="s">
        <v>14</v>
      </c>
      <c r="D462" t="s">
        <v>11</v>
      </c>
      <c r="E462">
        <v>0.5</v>
      </c>
      <c r="F462" t="s">
        <v>3</v>
      </c>
    </row>
    <row r="463" spans="1:6" x14ac:dyDescent="0.35">
      <c r="A463" t="s">
        <v>19</v>
      </c>
      <c r="B463" s="32">
        <v>43914</v>
      </c>
      <c r="C463" t="s">
        <v>15</v>
      </c>
      <c r="D463" t="s">
        <v>11</v>
      </c>
      <c r="E463">
        <v>0.5</v>
      </c>
      <c r="F463" t="s">
        <v>3</v>
      </c>
    </row>
    <row r="464" spans="1:6" x14ac:dyDescent="0.35">
      <c r="A464" t="s">
        <v>19</v>
      </c>
      <c r="B464" s="32">
        <v>43915</v>
      </c>
      <c r="C464" t="s">
        <v>14</v>
      </c>
      <c r="D464" t="s">
        <v>11</v>
      </c>
      <c r="E464">
        <v>0.5</v>
      </c>
      <c r="F464" t="s">
        <v>3</v>
      </c>
    </row>
    <row r="465" spans="1:6" x14ac:dyDescent="0.35">
      <c r="A465" t="s">
        <v>19</v>
      </c>
      <c r="B465" s="32">
        <v>43915</v>
      </c>
      <c r="C465" t="s">
        <v>15</v>
      </c>
      <c r="D465" t="s">
        <v>11</v>
      </c>
      <c r="E465">
        <v>0.5</v>
      </c>
      <c r="F465" t="s">
        <v>3</v>
      </c>
    </row>
    <row r="466" spans="1:6" x14ac:dyDescent="0.35">
      <c r="A466" t="s">
        <v>19</v>
      </c>
      <c r="B466" s="32">
        <v>43916</v>
      </c>
      <c r="C466" t="s">
        <v>14</v>
      </c>
      <c r="D466" t="s">
        <v>11</v>
      </c>
      <c r="E466">
        <v>0.5</v>
      </c>
      <c r="F466" t="s">
        <v>3</v>
      </c>
    </row>
    <row r="467" spans="1:6" x14ac:dyDescent="0.35">
      <c r="A467" t="s">
        <v>19</v>
      </c>
      <c r="B467" s="32">
        <v>43916</v>
      </c>
      <c r="C467" t="s">
        <v>15</v>
      </c>
      <c r="D467" t="s">
        <v>11</v>
      </c>
      <c r="E467">
        <v>0.5</v>
      </c>
      <c r="F467" t="s">
        <v>3</v>
      </c>
    </row>
    <row r="468" spans="1:6" x14ac:dyDescent="0.35">
      <c r="A468" t="s">
        <v>19</v>
      </c>
      <c r="B468" s="32">
        <v>43917</v>
      </c>
      <c r="C468" t="s">
        <v>14</v>
      </c>
      <c r="D468" t="s">
        <v>11</v>
      </c>
      <c r="E468">
        <v>0.5</v>
      </c>
      <c r="F468" t="s">
        <v>3</v>
      </c>
    </row>
    <row r="469" spans="1:6" x14ac:dyDescent="0.35">
      <c r="A469" t="s">
        <v>19</v>
      </c>
      <c r="B469" s="32">
        <v>43917</v>
      </c>
      <c r="C469" t="s">
        <v>15</v>
      </c>
      <c r="D469" t="s">
        <v>11</v>
      </c>
      <c r="E469">
        <v>0.5</v>
      </c>
      <c r="F469" t="s">
        <v>3</v>
      </c>
    </row>
    <row r="470" spans="1:6" x14ac:dyDescent="0.35">
      <c r="A470" t="s">
        <v>19</v>
      </c>
      <c r="B470" s="32">
        <v>43920</v>
      </c>
      <c r="C470" t="s">
        <v>14</v>
      </c>
      <c r="D470" t="s">
        <v>63</v>
      </c>
      <c r="E470">
        <v>0.5</v>
      </c>
      <c r="F470" t="s">
        <v>10</v>
      </c>
    </row>
    <row r="471" spans="1:6" x14ac:dyDescent="0.35">
      <c r="A471" t="s">
        <v>19</v>
      </c>
      <c r="B471" s="32">
        <v>43920</v>
      </c>
      <c r="C471" t="s">
        <v>15</v>
      </c>
      <c r="D471" t="s">
        <v>63</v>
      </c>
      <c r="E471">
        <v>0.5</v>
      </c>
      <c r="F471" t="s">
        <v>10</v>
      </c>
    </row>
    <row r="472" spans="1:6" x14ac:dyDescent="0.35">
      <c r="A472" t="s">
        <v>19</v>
      </c>
      <c r="B472" s="32">
        <v>43921</v>
      </c>
      <c r="C472" t="s">
        <v>14</v>
      </c>
      <c r="D472" t="s">
        <v>63</v>
      </c>
      <c r="E472">
        <v>0.5</v>
      </c>
      <c r="F472" t="s">
        <v>10</v>
      </c>
    </row>
    <row r="473" spans="1:6" x14ac:dyDescent="0.35">
      <c r="A473" t="s">
        <v>19</v>
      </c>
      <c r="B473" s="32">
        <v>43921</v>
      </c>
      <c r="C473" t="s">
        <v>15</v>
      </c>
      <c r="D473" t="s">
        <v>63</v>
      </c>
      <c r="E473">
        <v>0.5</v>
      </c>
      <c r="F473" t="s">
        <v>10</v>
      </c>
    </row>
    <row r="474" spans="1:6" x14ac:dyDescent="0.35">
      <c r="A474" t="s">
        <v>19</v>
      </c>
      <c r="B474" s="32">
        <v>43922</v>
      </c>
      <c r="C474" t="s">
        <v>14</v>
      </c>
      <c r="D474" t="s">
        <v>63</v>
      </c>
      <c r="E474">
        <v>0.5</v>
      </c>
      <c r="F474" t="s">
        <v>10</v>
      </c>
    </row>
    <row r="475" spans="1:6" x14ac:dyDescent="0.35">
      <c r="A475" t="s">
        <v>19</v>
      </c>
      <c r="B475" s="32">
        <v>43922</v>
      </c>
      <c r="C475" t="s">
        <v>15</v>
      </c>
      <c r="D475" t="s">
        <v>63</v>
      </c>
      <c r="E475">
        <v>0.5</v>
      </c>
      <c r="F475" t="s">
        <v>10</v>
      </c>
    </row>
    <row r="476" spans="1:6" x14ac:dyDescent="0.35">
      <c r="A476" t="s">
        <v>19</v>
      </c>
      <c r="B476" s="32">
        <v>43923</v>
      </c>
      <c r="C476" t="s">
        <v>14</v>
      </c>
      <c r="D476" t="s">
        <v>63</v>
      </c>
      <c r="E476">
        <v>0.5</v>
      </c>
      <c r="F476" t="s">
        <v>10</v>
      </c>
    </row>
    <row r="477" spans="1:6" x14ac:dyDescent="0.35">
      <c r="A477" t="s">
        <v>19</v>
      </c>
      <c r="B477" s="32">
        <v>43923</v>
      </c>
      <c r="C477" t="s">
        <v>15</v>
      </c>
      <c r="D477" t="s">
        <v>63</v>
      </c>
      <c r="E477">
        <v>0.5</v>
      </c>
      <c r="F477" t="s">
        <v>10</v>
      </c>
    </row>
    <row r="478" spans="1:6" x14ac:dyDescent="0.35">
      <c r="A478" t="s">
        <v>19</v>
      </c>
      <c r="B478" s="32">
        <v>43924</v>
      </c>
      <c r="C478" t="s">
        <v>14</v>
      </c>
      <c r="D478" t="s">
        <v>63</v>
      </c>
      <c r="E478">
        <v>0.5</v>
      </c>
      <c r="F478" t="s">
        <v>10</v>
      </c>
    </row>
    <row r="479" spans="1:6" x14ac:dyDescent="0.35">
      <c r="A479" t="s">
        <v>19</v>
      </c>
      <c r="B479" s="32">
        <v>43924</v>
      </c>
      <c r="C479" t="s">
        <v>15</v>
      </c>
      <c r="D479" t="s">
        <v>63</v>
      </c>
      <c r="E479">
        <v>0.5</v>
      </c>
      <c r="F479" t="s">
        <v>10</v>
      </c>
    </row>
    <row r="480" spans="1:6" x14ac:dyDescent="0.35">
      <c r="A480" t="s">
        <v>19</v>
      </c>
      <c r="B480" s="32">
        <v>43927</v>
      </c>
      <c r="C480" t="s">
        <v>14</v>
      </c>
      <c r="D480" t="s">
        <v>63</v>
      </c>
      <c r="E480">
        <v>0.5</v>
      </c>
      <c r="F480" t="s">
        <v>10</v>
      </c>
    </row>
    <row r="481" spans="1:6" x14ac:dyDescent="0.35">
      <c r="A481" t="s">
        <v>19</v>
      </c>
      <c r="B481" s="32">
        <v>43927</v>
      </c>
      <c r="C481" t="s">
        <v>15</v>
      </c>
      <c r="D481" t="s">
        <v>63</v>
      </c>
      <c r="E481">
        <v>0.5</v>
      </c>
      <c r="F481" t="s">
        <v>10</v>
      </c>
    </row>
    <row r="482" spans="1:6" x14ac:dyDescent="0.35">
      <c r="A482" t="s">
        <v>19</v>
      </c>
      <c r="B482" s="32">
        <v>43928</v>
      </c>
      <c r="C482" t="s">
        <v>14</v>
      </c>
      <c r="D482" t="s">
        <v>63</v>
      </c>
      <c r="E482">
        <v>0.5</v>
      </c>
      <c r="F482" t="s">
        <v>10</v>
      </c>
    </row>
    <row r="483" spans="1:6" x14ac:dyDescent="0.35">
      <c r="A483" t="s">
        <v>19</v>
      </c>
      <c r="B483" s="32">
        <v>43928</v>
      </c>
      <c r="C483" t="s">
        <v>15</v>
      </c>
      <c r="D483" t="s">
        <v>63</v>
      </c>
      <c r="E483">
        <v>0.5</v>
      </c>
      <c r="F483" t="s">
        <v>10</v>
      </c>
    </row>
    <row r="484" spans="1:6" x14ac:dyDescent="0.35">
      <c r="A484" t="s">
        <v>19</v>
      </c>
      <c r="B484" s="32">
        <v>43929</v>
      </c>
      <c r="C484" t="s">
        <v>14</v>
      </c>
      <c r="D484" t="s">
        <v>63</v>
      </c>
      <c r="E484">
        <v>0.5</v>
      </c>
      <c r="F484" t="s">
        <v>10</v>
      </c>
    </row>
    <row r="485" spans="1:6" x14ac:dyDescent="0.35">
      <c r="A485" t="s">
        <v>19</v>
      </c>
      <c r="B485" s="32">
        <v>43929</v>
      </c>
      <c r="C485" t="s">
        <v>15</v>
      </c>
      <c r="D485" t="s">
        <v>63</v>
      </c>
      <c r="E485">
        <v>0.5</v>
      </c>
      <c r="F485" t="s">
        <v>10</v>
      </c>
    </row>
    <row r="486" spans="1:6" x14ac:dyDescent="0.35">
      <c r="A486" t="s">
        <v>19</v>
      </c>
      <c r="B486" s="32">
        <v>43930</v>
      </c>
      <c r="C486" t="s">
        <v>14</v>
      </c>
      <c r="D486" t="s">
        <v>63</v>
      </c>
      <c r="E486">
        <v>0.5</v>
      </c>
      <c r="F486" t="s">
        <v>10</v>
      </c>
    </row>
    <row r="487" spans="1:6" x14ac:dyDescent="0.35">
      <c r="A487" t="s">
        <v>19</v>
      </c>
      <c r="B487" s="32">
        <v>43930</v>
      </c>
      <c r="C487" t="s">
        <v>15</v>
      </c>
      <c r="D487" t="s">
        <v>63</v>
      </c>
      <c r="E487">
        <v>0.5</v>
      </c>
      <c r="F487" t="s">
        <v>10</v>
      </c>
    </row>
    <row r="488" spans="1:6" x14ac:dyDescent="0.35">
      <c r="A488" t="s">
        <v>19</v>
      </c>
      <c r="B488" s="32">
        <v>43931</v>
      </c>
      <c r="C488" t="s">
        <v>14</v>
      </c>
      <c r="D488" t="s">
        <v>63</v>
      </c>
      <c r="E488">
        <v>0.5</v>
      </c>
      <c r="F488" t="s">
        <v>10</v>
      </c>
    </row>
    <row r="489" spans="1:6" x14ac:dyDescent="0.35">
      <c r="A489" t="s">
        <v>19</v>
      </c>
      <c r="B489" s="32">
        <v>43931</v>
      </c>
      <c r="C489" t="s">
        <v>15</v>
      </c>
      <c r="D489" t="s">
        <v>63</v>
      </c>
      <c r="E489">
        <v>0.5</v>
      </c>
      <c r="F489" t="s">
        <v>10</v>
      </c>
    </row>
    <row r="490" spans="1:6" x14ac:dyDescent="0.35">
      <c r="A490" t="s">
        <v>19</v>
      </c>
      <c r="B490" s="32">
        <v>43935</v>
      </c>
      <c r="C490" t="s">
        <v>14</v>
      </c>
      <c r="D490" t="s">
        <v>63</v>
      </c>
      <c r="E490">
        <v>0.5</v>
      </c>
      <c r="F490" t="s">
        <v>10</v>
      </c>
    </row>
    <row r="491" spans="1:6" x14ac:dyDescent="0.35">
      <c r="A491" t="s">
        <v>19</v>
      </c>
      <c r="B491" s="32">
        <v>43935</v>
      </c>
      <c r="C491" t="s">
        <v>15</v>
      </c>
      <c r="D491" t="s">
        <v>63</v>
      </c>
      <c r="E491">
        <v>0.5</v>
      </c>
      <c r="F491" t="s">
        <v>10</v>
      </c>
    </row>
    <row r="492" spans="1:6" x14ac:dyDescent="0.35">
      <c r="A492" t="s">
        <v>19</v>
      </c>
      <c r="B492" s="32">
        <v>43936</v>
      </c>
      <c r="C492" t="s">
        <v>14</v>
      </c>
      <c r="D492" t="s">
        <v>63</v>
      </c>
      <c r="E492">
        <v>0.5</v>
      </c>
      <c r="F492" t="s">
        <v>10</v>
      </c>
    </row>
    <row r="493" spans="1:6" x14ac:dyDescent="0.35">
      <c r="A493" t="s">
        <v>19</v>
      </c>
      <c r="B493" s="32">
        <v>43936</v>
      </c>
      <c r="C493" t="s">
        <v>15</v>
      </c>
      <c r="D493" t="s">
        <v>63</v>
      </c>
      <c r="E493">
        <v>0.5</v>
      </c>
      <c r="F493" t="s">
        <v>10</v>
      </c>
    </row>
    <row r="494" spans="1:6" x14ac:dyDescent="0.35">
      <c r="A494" t="s">
        <v>19</v>
      </c>
      <c r="B494" s="32">
        <v>43937</v>
      </c>
      <c r="C494" t="s">
        <v>14</v>
      </c>
      <c r="D494" t="s">
        <v>63</v>
      </c>
      <c r="E494">
        <v>0.5</v>
      </c>
      <c r="F494" t="s">
        <v>10</v>
      </c>
    </row>
    <row r="495" spans="1:6" x14ac:dyDescent="0.35">
      <c r="A495" t="s">
        <v>19</v>
      </c>
      <c r="B495" s="32">
        <v>43937</v>
      </c>
      <c r="C495" t="s">
        <v>15</v>
      </c>
      <c r="D495" t="s">
        <v>63</v>
      </c>
      <c r="E495">
        <v>0.5</v>
      </c>
      <c r="F495" t="s">
        <v>10</v>
      </c>
    </row>
    <row r="496" spans="1:6" x14ac:dyDescent="0.35">
      <c r="A496" t="s">
        <v>19</v>
      </c>
      <c r="B496" s="32">
        <v>43938</v>
      </c>
      <c r="C496" t="s">
        <v>14</v>
      </c>
      <c r="D496" t="s">
        <v>63</v>
      </c>
      <c r="E496">
        <v>0.5</v>
      </c>
      <c r="F496" t="s">
        <v>10</v>
      </c>
    </row>
    <row r="497" spans="1:6" x14ac:dyDescent="0.35">
      <c r="A497" t="s">
        <v>19</v>
      </c>
      <c r="B497" s="32">
        <v>43938</v>
      </c>
      <c r="C497" t="s">
        <v>15</v>
      </c>
      <c r="D497" t="s">
        <v>63</v>
      </c>
      <c r="E497">
        <v>0.5</v>
      </c>
      <c r="F497" t="s">
        <v>10</v>
      </c>
    </row>
    <row r="498" spans="1:6" x14ac:dyDescent="0.35">
      <c r="A498" t="s">
        <v>19</v>
      </c>
      <c r="B498" s="32">
        <v>43941</v>
      </c>
      <c r="C498" t="s">
        <v>14</v>
      </c>
      <c r="D498" t="s">
        <v>63</v>
      </c>
      <c r="E498">
        <v>0.5</v>
      </c>
      <c r="F498" t="s">
        <v>10</v>
      </c>
    </row>
    <row r="499" spans="1:6" x14ac:dyDescent="0.35">
      <c r="A499" t="s">
        <v>19</v>
      </c>
      <c r="B499" s="32">
        <v>43941</v>
      </c>
      <c r="C499" t="s">
        <v>15</v>
      </c>
      <c r="D499" t="s">
        <v>63</v>
      </c>
      <c r="E499">
        <v>0.5</v>
      </c>
      <c r="F499" t="s">
        <v>10</v>
      </c>
    </row>
    <row r="500" spans="1:6" x14ac:dyDescent="0.35">
      <c r="A500" t="s">
        <v>19</v>
      </c>
      <c r="B500" s="32">
        <v>43942</v>
      </c>
      <c r="C500" t="s">
        <v>14</v>
      </c>
      <c r="D500" t="s">
        <v>63</v>
      </c>
      <c r="E500">
        <v>0.5</v>
      </c>
      <c r="F500" t="s">
        <v>10</v>
      </c>
    </row>
    <row r="501" spans="1:6" x14ac:dyDescent="0.35">
      <c r="A501" t="s">
        <v>19</v>
      </c>
      <c r="B501" s="32">
        <v>43942</v>
      </c>
      <c r="C501" t="s">
        <v>15</v>
      </c>
      <c r="D501" t="s">
        <v>63</v>
      </c>
      <c r="E501">
        <v>0.5</v>
      </c>
      <c r="F501" t="s">
        <v>10</v>
      </c>
    </row>
    <row r="502" spans="1:6" x14ac:dyDescent="0.35">
      <c r="A502" t="s">
        <v>19</v>
      </c>
      <c r="B502" s="32">
        <v>43943</v>
      </c>
      <c r="C502" t="s">
        <v>14</v>
      </c>
      <c r="D502" t="s">
        <v>63</v>
      </c>
      <c r="E502">
        <v>0.5</v>
      </c>
      <c r="F502" t="s">
        <v>10</v>
      </c>
    </row>
    <row r="503" spans="1:6" x14ac:dyDescent="0.35">
      <c r="A503" t="s">
        <v>19</v>
      </c>
      <c r="B503" s="32">
        <v>43943</v>
      </c>
      <c r="C503" t="s">
        <v>15</v>
      </c>
      <c r="D503" t="s">
        <v>61</v>
      </c>
      <c r="E503">
        <v>0.5</v>
      </c>
      <c r="F503" t="s">
        <v>10</v>
      </c>
    </row>
    <row r="504" spans="1:6" x14ac:dyDescent="0.35">
      <c r="A504" t="s">
        <v>20</v>
      </c>
      <c r="B504" s="32">
        <v>43913</v>
      </c>
      <c r="C504" t="s">
        <v>14</v>
      </c>
      <c r="D504" t="s">
        <v>61</v>
      </c>
      <c r="E504">
        <v>0.5</v>
      </c>
      <c r="F504" t="s">
        <v>10</v>
      </c>
    </row>
    <row r="505" spans="1:6" x14ac:dyDescent="0.35">
      <c r="A505" t="s">
        <v>20</v>
      </c>
      <c r="B505" s="32">
        <v>43913</v>
      </c>
      <c r="C505" t="s">
        <v>15</v>
      </c>
      <c r="D505" t="s">
        <v>61</v>
      </c>
      <c r="E505">
        <v>0.5</v>
      </c>
      <c r="F505" t="s">
        <v>10</v>
      </c>
    </row>
    <row r="506" spans="1:6" x14ac:dyDescent="0.35">
      <c r="A506" t="s">
        <v>20</v>
      </c>
      <c r="B506" s="32">
        <v>43914</v>
      </c>
      <c r="C506" t="s">
        <v>14</v>
      </c>
      <c r="D506" t="s">
        <v>61</v>
      </c>
      <c r="E506">
        <v>0.5</v>
      </c>
      <c r="F506" t="s">
        <v>10</v>
      </c>
    </row>
    <row r="507" spans="1:6" x14ac:dyDescent="0.35">
      <c r="A507" t="s">
        <v>20</v>
      </c>
      <c r="B507" s="32">
        <v>43914</v>
      </c>
      <c r="C507" t="s">
        <v>15</v>
      </c>
      <c r="D507" t="s">
        <v>61</v>
      </c>
      <c r="E507">
        <v>0.5</v>
      </c>
      <c r="F507" t="s">
        <v>10</v>
      </c>
    </row>
    <row r="508" spans="1:6" x14ac:dyDescent="0.35">
      <c r="A508" t="s">
        <v>20</v>
      </c>
      <c r="B508" s="32">
        <v>43915</v>
      </c>
      <c r="C508" t="s">
        <v>14</v>
      </c>
      <c r="D508" t="s">
        <v>61</v>
      </c>
      <c r="E508">
        <v>0.5</v>
      </c>
      <c r="F508" t="s">
        <v>10</v>
      </c>
    </row>
    <row r="509" spans="1:6" x14ac:dyDescent="0.35">
      <c r="A509" t="s">
        <v>20</v>
      </c>
      <c r="B509" s="32">
        <v>43915</v>
      </c>
      <c r="C509" t="s">
        <v>15</v>
      </c>
      <c r="D509" t="s">
        <v>61</v>
      </c>
      <c r="E509">
        <v>0.5</v>
      </c>
      <c r="F509" t="s">
        <v>10</v>
      </c>
    </row>
    <row r="510" spans="1:6" x14ac:dyDescent="0.35">
      <c r="A510" t="s">
        <v>20</v>
      </c>
      <c r="B510" s="32">
        <v>43916</v>
      </c>
      <c r="C510" t="s">
        <v>14</v>
      </c>
      <c r="D510" t="s">
        <v>61</v>
      </c>
      <c r="E510">
        <v>0.5</v>
      </c>
      <c r="F510" t="s">
        <v>10</v>
      </c>
    </row>
    <row r="511" spans="1:6" x14ac:dyDescent="0.35">
      <c r="A511" t="s">
        <v>20</v>
      </c>
      <c r="B511" s="32">
        <v>43916</v>
      </c>
      <c r="C511" t="s">
        <v>15</v>
      </c>
      <c r="D511" t="s">
        <v>61</v>
      </c>
      <c r="E511">
        <v>0.5</v>
      </c>
      <c r="F511" t="s">
        <v>10</v>
      </c>
    </row>
    <row r="512" spans="1:6" x14ac:dyDescent="0.35">
      <c r="A512" t="s">
        <v>20</v>
      </c>
      <c r="B512" s="32">
        <v>43917</v>
      </c>
      <c r="C512" t="s">
        <v>14</v>
      </c>
      <c r="D512" t="s">
        <v>61</v>
      </c>
      <c r="E512">
        <v>0.5</v>
      </c>
      <c r="F512" t="s">
        <v>10</v>
      </c>
    </row>
    <row r="513" spans="1:6" x14ac:dyDescent="0.35">
      <c r="A513" t="s">
        <v>20</v>
      </c>
      <c r="B513" s="32">
        <v>43917</v>
      </c>
      <c r="C513" t="s">
        <v>15</v>
      </c>
      <c r="D513" t="s">
        <v>61</v>
      </c>
      <c r="E513">
        <v>0.5</v>
      </c>
      <c r="F513" t="s">
        <v>10</v>
      </c>
    </row>
    <row r="514" spans="1:6" x14ac:dyDescent="0.35">
      <c r="A514" t="s">
        <v>20</v>
      </c>
      <c r="B514" s="32">
        <v>43920</v>
      </c>
      <c r="C514" t="s">
        <v>14</v>
      </c>
      <c r="D514" t="s">
        <v>11</v>
      </c>
      <c r="E514">
        <v>0.5</v>
      </c>
      <c r="F514" t="s">
        <v>3</v>
      </c>
    </row>
    <row r="515" spans="1:6" x14ac:dyDescent="0.35">
      <c r="A515" t="s">
        <v>20</v>
      </c>
      <c r="B515" s="32">
        <v>43920</v>
      </c>
      <c r="C515" t="s">
        <v>15</v>
      </c>
      <c r="D515" t="s">
        <v>61</v>
      </c>
      <c r="E515">
        <v>0.5</v>
      </c>
      <c r="F515" t="s">
        <v>10</v>
      </c>
    </row>
    <row r="516" spans="1:6" x14ac:dyDescent="0.35">
      <c r="A516" t="s">
        <v>20</v>
      </c>
      <c r="B516" s="32">
        <v>43921</v>
      </c>
      <c r="C516" t="s">
        <v>14</v>
      </c>
      <c r="D516" t="s">
        <v>11</v>
      </c>
      <c r="E516">
        <v>0.5</v>
      </c>
      <c r="F516" t="s">
        <v>3</v>
      </c>
    </row>
    <row r="517" spans="1:6" x14ac:dyDescent="0.35">
      <c r="A517" t="s">
        <v>20</v>
      </c>
      <c r="B517" s="32">
        <v>43921</v>
      </c>
      <c r="C517" t="s">
        <v>15</v>
      </c>
      <c r="D517" t="s">
        <v>61</v>
      </c>
      <c r="E517">
        <v>0.5</v>
      </c>
      <c r="F517" t="s">
        <v>10</v>
      </c>
    </row>
    <row r="518" spans="1:6" x14ac:dyDescent="0.35">
      <c r="A518" t="s">
        <v>20</v>
      </c>
      <c r="B518" s="32">
        <v>43922</v>
      </c>
      <c r="C518" t="s">
        <v>14</v>
      </c>
      <c r="D518" t="s">
        <v>11</v>
      </c>
      <c r="E518">
        <v>0.5</v>
      </c>
      <c r="F518" t="s">
        <v>3</v>
      </c>
    </row>
    <row r="519" spans="1:6" x14ac:dyDescent="0.35">
      <c r="A519" t="s">
        <v>20</v>
      </c>
      <c r="B519" s="32">
        <v>43922</v>
      </c>
      <c r="C519" t="s">
        <v>15</v>
      </c>
      <c r="D519" t="s">
        <v>61</v>
      </c>
      <c r="E519">
        <v>0.5</v>
      </c>
      <c r="F519" t="s">
        <v>10</v>
      </c>
    </row>
    <row r="520" spans="1:6" x14ac:dyDescent="0.35">
      <c r="A520" t="s">
        <v>20</v>
      </c>
      <c r="B520" s="32">
        <v>43923</v>
      </c>
      <c r="C520" t="s">
        <v>14</v>
      </c>
      <c r="D520" t="s">
        <v>11</v>
      </c>
      <c r="E520">
        <v>0.5</v>
      </c>
      <c r="F520" t="s">
        <v>3</v>
      </c>
    </row>
    <row r="521" spans="1:6" x14ac:dyDescent="0.35">
      <c r="A521" t="s">
        <v>20</v>
      </c>
      <c r="B521" s="32">
        <v>43923</v>
      </c>
      <c r="C521" t="s">
        <v>15</v>
      </c>
      <c r="D521" t="s">
        <v>61</v>
      </c>
      <c r="E521">
        <v>0.5</v>
      </c>
      <c r="F521" t="s">
        <v>10</v>
      </c>
    </row>
    <row r="522" spans="1:6" x14ac:dyDescent="0.35">
      <c r="A522" t="s">
        <v>20</v>
      </c>
      <c r="B522" s="32">
        <v>43924</v>
      </c>
      <c r="C522" t="s">
        <v>14</v>
      </c>
      <c r="D522" t="s">
        <v>11</v>
      </c>
      <c r="E522">
        <v>0.5</v>
      </c>
      <c r="F522" t="s">
        <v>3</v>
      </c>
    </row>
    <row r="523" spans="1:6" x14ac:dyDescent="0.35">
      <c r="A523" t="s">
        <v>20</v>
      </c>
      <c r="B523" s="32">
        <v>43924</v>
      </c>
      <c r="C523" t="s">
        <v>15</v>
      </c>
      <c r="D523" t="s">
        <v>61</v>
      </c>
      <c r="E523">
        <v>0.5</v>
      </c>
      <c r="F523" t="s">
        <v>10</v>
      </c>
    </row>
    <row r="524" spans="1:6" x14ac:dyDescent="0.35">
      <c r="A524" t="s">
        <v>20</v>
      </c>
      <c r="B524" s="32">
        <v>43927</v>
      </c>
      <c r="C524" t="s">
        <v>14</v>
      </c>
      <c r="D524" t="s">
        <v>61</v>
      </c>
      <c r="E524">
        <v>0.5</v>
      </c>
      <c r="F524" t="s">
        <v>10</v>
      </c>
    </row>
    <row r="525" spans="1:6" x14ac:dyDescent="0.35">
      <c r="A525" t="s">
        <v>20</v>
      </c>
      <c r="B525" s="32">
        <v>43927</v>
      </c>
      <c r="C525" t="s">
        <v>15</v>
      </c>
      <c r="D525" t="s">
        <v>61</v>
      </c>
      <c r="E525">
        <v>0.5</v>
      </c>
      <c r="F525" t="s">
        <v>10</v>
      </c>
    </row>
    <row r="526" spans="1:6" x14ac:dyDescent="0.35">
      <c r="A526" t="s">
        <v>20</v>
      </c>
      <c r="B526" s="32">
        <v>43928</v>
      </c>
      <c r="C526" t="s">
        <v>14</v>
      </c>
      <c r="D526" t="s">
        <v>61</v>
      </c>
      <c r="E526">
        <v>0.5</v>
      </c>
      <c r="F526" t="s">
        <v>10</v>
      </c>
    </row>
    <row r="527" spans="1:6" x14ac:dyDescent="0.35">
      <c r="A527" t="s">
        <v>20</v>
      </c>
      <c r="B527" s="32">
        <v>43928</v>
      </c>
      <c r="C527" t="s">
        <v>15</v>
      </c>
      <c r="D527" t="s">
        <v>61</v>
      </c>
      <c r="E527">
        <v>0.5</v>
      </c>
      <c r="F527" t="s">
        <v>10</v>
      </c>
    </row>
    <row r="528" spans="1:6" x14ac:dyDescent="0.35">
      <c r="A528" t="s">
        <v>20</v>
      </c>
      <c r="B528" s="32">
        <v>43929</v>
      </c>
      <c r="C528" t="s">
        <v>14</v>
      </c>
      <c r="D528" t="s">
        <v>61</v>
      </c>
      <c r="E528">
        <v>0.5</v>
      </c>
      <c r="F528" t="s">
        <v>10</v>
      </c>
    </row>
    <row r="529" spans="1:6" x14ac:dyDescent="0.35">
      <c r="A529" t="s">
        <v>20</v>
      </c>
      <c r="B529" s="32">
        <v>43929</v>
      </c>
      <c r="C529" t="s">
        <v>15</v>
      </c>
      <c r="D529" t="s">
        <v>61</v>
      </c>
      <c r="E529">
        <v>0.5</v>
      </c>
      <c r="F529" t="s">
        <v>10</v>
      </c>
    </row>
    <row r="530" spans="1:6" x14ac:dyDescent="0.35">
      <c r="A530" t="s">
        <v>20</v>
      </c>
      <c r="B530" s="32">
        <v>43930</v>
      </c>
      <c r="C530" t="s">
        <v>14</v>
      </c>
      <c r="D530" t="s">
        <v>61</v>
      </c>
      <c r="E530">
        <v>0.5</v>
      </c>
      <c r="F530" t="s">
        <v>10</v>
      </c>
    </row>
    <row r="531" spans="1:6" x14ac:dyDescent="0.35">
      <c r="A531" t="s">
        <v>20</v>
      </c>
      <c r="B531" s="32">
        <v>43930</v>
      </c>
      <c r="C531" t="s">
        <v>15</v>
      </c>
      <c r="D531" t="s">
        <v>61</v>
      </c>
      <c r="E531">
        <v>0.5</v>
      </c>
      <c r="F531" t="s">
        <v>10</v>
      </c>
    </row>
    <row r="532" spans="1:6" x14ac:dyDescent="0.35">
      <c r="A532" t="s">
        <v>20</v>
      </c>
      <c r="B532" s="32">
        <v>43931</v>
      </c>
      <c r="C532" t="s">
        <v>14</v>
      </c>
      <c r="D532" t="s">
        <v>61</v>
      </c>
      <c r="E532">
        <v>0.5</v>
      </c>
      <c r="F532" t="s">
        <v>10</v>
      </c>
    </row>
    <row r="533" spans="1:6" x14ac:dyDescent="0.35">
      <c r="A533" t="s">
        <v>20</v>
      </c>
      <c r="B533" s="32">
        <v>43931</v>
      </c>
      <c r="C533" t="s">
        <v>15</v>
      </c>
      <c r="D533" t="s">
        <v>61</v>
      </c>
      <c r="E533">
        <v>0.5</v>
      </c>
      <c r="F533" t="s">
        <v>10</v>
      </c>
    </row>
    <row r="534" spans="1:6" x14ac:dyDescent="0.35">
      <c r="A534" t="s">
        <v>20</v>
      </c>
      <c r="B534" s="32">
        <v>43935</v>
      </c>
      <c r="C534" t="s">
        <v>14</v>
      </c>
      <c r="D534" t="s">
        <v>61</v>
      </c>
      <c r="E534">
        <v>0.5</v>
      </c>
      <c r="F534" t="s">
        <v>10</v>
      </c>
    </row>
    <row r="535" spans="1:6" x14ac:dyDescent="0.35">
      <c r="A535" t="s">
        <v>20</v>
      </c>
      <c r="B535" s="32">
        <v>43935</v>
      </c>
      <c r="C535" t="s">
        <v>15</v>
      </c>
      <c r="D535" t="s">
        <v>61</v>
      </c>
      <c r="E535">
        <v>0.5</v>
      </c>
      <c r="F535" t="s">
        <v>10</v>
      </c>
    </row>
    <row r="536" spans="1:6" x14ac:dyDescent="0.35">
      <c r="A536" t="s">
        <v>20</v>
      </c>
      <c r="B536" s="32">
        <v>43936</v>
      </c>
      <c r="C536" t="s">
        <v>14</v>
      </c>
      <c r="D536" t="s">
        <v>61</v>
      </c>
      <c r="E536">
        <v>0.5</v>
      </c>
      <c r="F536" t="s">
        <v>10</v>
      </c>
    </row>
    <row r="537" spans="1:6" x14ac:dyDescent="0.35">
      <c r="A537" t="s">
        <v>20</v>
      </c>
      <c r="B537" s="32">
        <v>43936</v>
      </c>
      <c r="C537" t="s">
        <v>15</v>
      </c>
      <c r="D537" t="s">
        <v>61</v>
      </c>
      <c r="E537">
        <v>0.5</v>
      </c>
      <c r="F537" t="s">
        <v>10</v>
      </c>
    </row>
    <row r="538" spans="1:6" x14ac:dyDescent="0.35">
      <c r="A538" t="s">
        <v>20</v>
      </c>
      <c r="B538" s="32">
        <v>43937</v>
      </c>
      <c r="C538" t="s">
        <v>14</v>
      </c>
      <c r="D538" t="s">
        <v>61</v>
      </c>
      <c r="E538">
        <v>0.5</v>
      </c>
      <c r="F538" t="s">
        <v>10</v>
      </c>
    </row>
    <row r="539" spans="1:6" x14ac:dyDescent="0.35">
      <c r="A539" t="s">
        <v>20</v>
      </c>
      <c r="B539" s="32">
        <v>43937</v>
      </c>
      <c r="C539" t="s">
        <v>15</v>
      </c>
      <c r="D539" t="s">
        <v>61</v>
      </c>
      <c r="E539">
        <v>0.5</v>
      </c>
      <c r="F539" t="s">
        <v>10</v>
      </c>
    </row>
    <row r="540" spans="1:6" x14ac:dyDescent="0.35">
      <c r="A540" t="s">
        <v>20</v>
      </c>
      <c r="B540" s="32">
        <v>43938</v>
      </c>
      <c r="C540" t="s">
        <v>14</v>
      </c>
      <c r="D540" t="s">
        <v>61</v>
      </c>
      <c r="E540">
        <v>0.5</v>
      </c>
      <c r="F540" t="s">
        <v>10</v>
      </c>
    </row>
    <row r="541" spans="1:6" x14ac:dyDescent="0.35">
      <c r="A541" t="s">
        <v>20</v>
      </c>
      <c r="B541" s="32">
        <v>43938</v>
      </c>
      <c r="C541" t="s">
        <v>15</v>
      </c>
      <c r="D541" t="s">
        <v>61</v>
      </c>
      <c r="E541">
        <v>0.5</v>
      </c>
      <c r="F541" t="s">
        <v>10</v>
      </c>
    </row>
    <row r="542" spans="1:6" x14ac:dyDescent="0.35">
      <c r="A542" t="s">
        <v>20</v>
      </c>
      <c r="B542" s="32">
        <v>43941</v>
      </c>
      <c r="C542" t="s">
        <v>14</v>
      </c>
      <c r="D542" t="s">
        <v>61</v>
      </c>
      <c r="E542">
        <v>0.5</v>
      </c>
      <c r="F542" t="s">
        <v>10</v>
      </c>
    </row>
    <row r="543" spans="1:6" x14ac:dyDescent="0.35">
      <c r="A543" t="s">
        <v>20</v>
      </c>
      <c r="B543" s="32">
        <v>43941</v>
      </c>
      <c r="C543" t="s">
        <v>15</v>
      </c>
      <c r="D543" t="s">
        <v>11</v>
      </c>
      <c r="E543">
        <v>0.5</v>
      </c>
      <c r="F543" t="s">
        <v>3</v>
      </c>
    </row>
    <row r="544" spans="1:6" x14ac:dyDescent="0.35">
      <c r="A544" t="s">
        <v>20</v>
      </c>
      <c r="B544" s="32">
        <v>43942</v>
      </c>
      <c r="C544" t="s">
        <v>14</v>
      </c>
      <c r="D544" t="s">
        <v>11</v>
      </c>
      <c r="E544">
        <v>0.5</v>
      </c>
      <c r="F544" t="s">
        <v>3</v>
      </c>
    </row>
    <row r="545" spans="1:6" x14ac:dyDescent="0.35">
      <c r="A545" t="s">
        <v>20</v>
      </c>
      <c r="B545" s="32">
        <v>43942</v>
      </c>
      <c r="C545" t="s">
        <v>15</v>
      </c>
      <c r="D545" t="s">
        <v>61</v>
      </c>
      <c r="E545">
        <v>0.5</v>
      </c>
      <c r="F545" t="s">
        <v>10</v>
      </c>
    </row>
    <row r="546" spans="1:6" x14ac:dyDescent="0.35">
      <c r="A546" t="s">
        <v>20</v>
      </c>
      <c r="B546" s="32">
        <v>43943</v>
      </c>
      <c r="C546" t="s">
        <v>14</v>
      </c>
      <c r="D546" t="s">
        <v>11</v>
      </c>
      <c r="E546">
        <v>0.5</v>
      </c>
      <c r="F546" t="s">
        <v>3</v>
      </c>
    </row>
    <row r="547" spans="1:6" x14ac:dyDescent="0.35">
      <c r="A547" t="s">
        <v>20</v>
      </c>
      <c r="B547" s="32">
        <v>43943</v>
      </c>
      <c r="C547" t="s">
        <v>15</v>
      </c>
      <c r="D547" t="s">
        <v>61</v>
      </c>
      <c r="E547">
        <v>0.5</v>
      </c>
      <c r="F547" t="s">
        <v>10</v>
      </c>
    </row>
    <row r="548" spans="1:6" x14ac:dyDescent="0.35">
      <c r="A548" t="s">
        <v>21</v>
      </c>
      <c r="B548" s="32">
        <v>43913</v>
      </c>
      <c r="C548" t="s">
        <v>14</v>
      </c>
      <c r="D548" t="s">
        <v>61</v>
      </c>
      <c r="E548">
        <v>0.5</v>
      </c>
      <c r="F548" t="s">
        <v>10</v>
      </c>
    </row>
    <row r="549" spans="1:6" x14ac:dyDescent="0.35">
      <c r="A549" t="s">
        <v>21</v>
      </c>
      <c r="B549" s="32">
        <v>43913</v>
      </c>
      <c r="C549" t="s">
        <v>15</v>
      </c>
      <c r="D549" t="s">
        <v>12</v>
      </c>
      <c r="E549">
        <v>0.5</v>
      </c>
      <c r="F549" t="s">
        <v>5</v>
      </c>
    </row>
    <row r="550" spans="1:6" x14ac:dyDescent="0.35">
      <c r="A550" t="s">
        <v>21</v>
      </c>
      <c r="B550" s="32">
        <v>43914</v>
      </c>
      <c r="C550" t="s">
        <v>14</v>
      </c>
      <c r="D550" t="s">
        <v>61</v>
      </c>
      <c r="E550">
        <v>0.5</v>
      </c>
      <c r="F550" t="s">
        <v>10</v>
      </c>
    </row>
    <row r="551" spans="1:6" x14ac:dyDescent="0.35">
      <c r="A551" t="s">
        <v>21</v>
      </c>
      <c r="B551" s="32">
        <v>43914</v>
      </c>
      <c r="C551" t="s">
        <v>15</v>
      </c>
      <c r="D551" t="s">
        <v>12</v>
      </c>
      <c r="E551">
        <v>0.5</v>
      </c>
      <c r="F551" t="s">
        <v>5</v>
      </c>
    </row>
    <row r="552" spans="1:6" x14ac:dyDescent="0.35">
      <c r="A552" t="s">
        <v>21</v>
      </c>
      <c r="B552" s="32">
        <v>43915</v>
      </c>
      <c r="C552" t="s">
        <v>14</v>
      </c>
      <c r="D552" t="s">
        <v>61</v>
      </c>
      <c r="E552">
        <v>0.5</v>
      </c>
      <c r="F552" t="s">
        <v>10</v>
      </c>
    </row>
    <row r="553" spans="1:6" x14ac:dyDescent="0.35">
      <c r="A553" t="s">
        <v>21</v>
      </c>
      <c r="B553" s="32">
        <v>43915</v>
      </c>
      <c r="C553" t="s">
        <v>15</v>
      </c>
      <c r="D553" t="s">
        <v>12</v>
      </c>
      <c r="E553">
        <v>0.5</v>
      </c>
      <c r="F553" t="s">
        <v>5</v>
      </c>
    </row>
    <row r="554" spans="1:6" x14ac:dyDescent="0.35">
      <c r="A554" t="s">
        <v>21</v>
      </c>
      <c r="B554" s="32">
        <v>43916</v>
      </c>
      <c r="C554" t="s">
        <v>14</v>
      </c>
      <c r="D554" t="s">
        <v>61</v>
      </c>
      <c r="E554">
        <v>0.5</v>
      </c>
      <c r="F554" t="s">
        <v>10</v>
      </c>
    </row>
    <row r="555" spans="1:6" x14ac:dyDescent="0.35">
      <c r="A555" t="s">
        <v>21</v>
      </c>
      <c r="B555" s="32">
        <v>43916</v>
      </c>
      <c r="C555" t="s">
        <v>15</v>
      </c>
      <c r="D555" t="s">
        <v>12</v>
      </c>
      <c r="E555">
        <v>0.5</v>
      </c>
      <c r="F555" t="s">
        <v>5</v>
      </c>
    </row>
    <row r="556" spans="1:6" x14ac:dyDescent="0.35">
      <c r="A556" t="s">
        <v>21</v>
      </c>
      <c r="B556" s="32">
        <v>43917</v>
      </c>
      <c r="C556" t="s">
        <v>14</v>
      </c>
      <c r="D556" t="s">
        <v>61</v>
      </c>
      <c r="E556">
        <v>0.5</v>
      </c>
      <c r="F556" t="s">
        <v>10</v>
      </c>
    </row>
    <row r="557" spans="1:6" x14ac:dyDescent="0.35">
      <c r="A557" t="s">
        <v>21</v>
      </c>
      <c r="B557" s="32">
        <v>43917</v>
      </c>
      <c r="C557" t="s">
        <v>15</v>
      </c>
      <c r="D557" t="s">
        <v>12</v>
      </c>
      <c r="E557">
        <v>0.5</v>
      </c>
      <c r="F557" t="s">
        <v>5</v>
      </c>
    </row>
    <row r="558" spans="1:6" x14ac:dyDescent="0.35">
      <c r="A558" t="s">
        <v>21</v>
      </c>
      <c r="B558" s="32">
        <v>43920</v>
      </c>
      <c r="C558" t="s">
        <v>14</v>
      </c>
      <c r="D558" t="s">
        <v>61</v>
      </c>
      <c r="E558">
        <v>0.5</v>
      </c>
      <c r="F558" t="s">
        <v>10</v>
      </c>
    </row>
    <row r="559" spans="1:6" x14ac:dyDescent="0.35">
      <c r="A559" t="s">
        <v>21</v>
      </c>
      <c r="B559" s="32">
        <v>43920</v>
      </c>
      <c r="C559" t="s">
        <v>15</v>
      </c>
      <c r="D559" t="s">
        <v>62</v>
      </c>
      <c r="E559">
        <v>0.5</v>
      </c>
      <c r="F559" t="s">
        <v>10</v>
      </c>
    </row>
    <row r="560" spans="1:6" x14ac:dyDescent="0.35">
      <c r="A560" t="s">
        <v>21</v>
      </c>
      <c r="B560" s="32">
        <v>43921</v>
      </c>
      <c r="C560" t="s">
        <v>14</v>
      </c>
      <c r="D560" t="s">
        <v>61</v>
      </c>
      <c r="E560">
        <v>0.5</v>
      </c>
      <c r="F560" t="s">
        <v>10</v>
      </c>
    </row>
    <row r="561" spans="1:6" x14ac:dyDescent="0.35">
      <c r="A561" t="s">
        <v>21</v>
      </c>
      <c r="B561" s="32">
        <v>43921</v>
      </c>
      <c r="C561" t="s">
        <v>15</v>
      </c>
      <c r="D561" t="s">
        <v>62</v>
      </c>
      <c r="E561">
        <v>0.5</v>
      </c>
      <c r="F561" t="s">
        <v>10</v>
      </c>
    </row>
    <row r="562" spans="1:6" x14ac:dyDescent="0.35">
      <c r="A562" t="s">
        <v>21</v>
      </c>
      <c r="B562" s="32">
        <v>43922</v>
      </c>
      <c r="C562" t="s">
        <v>14</v>
      </c>
      <c r="D562" t="s">
        <v>61</v>
      </c>
      <c r="E562">
        <v>0.5</v>
      </c>
      <c r="F562" t="s">
        <v>10</v>
      </c>
    </row>
    <row r="563" spans="1:6" x14ac:dyDescent="0.35">
      <c r="A563" t="s">
        <v>21</v>
      </c>
      <c r="B563" s="32">
        <v>43922</v>
      </c>
      <c r="C563" t="s">
        <v>15</v>
      </c>
      <c r="D563" t="s">
        <v>62</v>
      </c>
      <c r="E563">
        <v>0.5</v>
      </c>
      <c r="F563" t="s">
        <v>10</v>
      </c>
    </row>
    <row r="564" spans="1:6" x14ac:dyDescent="0.35">
      <c r="A564" t="s">
        <v>21</v>
      </c>
      <c r="B564" s="32">
        <v>43923</v>
      </c>
      <c r="C564" t="s">
        <v>14</v>
      </c>
      <c r="D564" t="s">
        <v>61</v>
      </c>
      <c r="E564">
        <v>0.5</v>
      </c>
      <c r="F564" t="s">
        <v>10</v>
      </c>
    </row>
    <row r="565" spans="1:6" x14ac:dyDescent="0.35">
      <c r="A565" t="s">
        <v>21</v>
      </c>
      <c r="B565" s="32">
        <v>43923</v>
      </c>
      <c r="C565" t="s">
        <v>15</v>
      </c>
      <c r="D565" t="s">
        <v>62</v>
      </c>
      <c r="E565">
        <v>0.5</v>
      </c>
      <c r="F565" t="s">
        <v>10</v>
      </c>
    </row>
    <row r="566" spans="1:6" x14ac:dyDescent="0.35">
      <c r="A566" t="s">
        <v>21</v>
      </c>
      <c r="B566" s="32">
        <v>43924</v>
      </c>
      <c r="C566" t="s">
        <v>14</v>
      </c>
      <c r="D566" t="s">
        <v>61</v>
      </c>
      <c r="E566">
        <v>0.5</v>
      </c>
      <c r="F566" t="s">
        <v>10</v>
      </c>
    </row>
    <row r="567" spans="1:6" x14ac:dyDescent="0.35">
      <c r="A567" t="s">
        <v>21</v>
      </c>
      <c r="B567" s="32">
        <v>43924</v>
      </c>
      <c r="C567" t="s">
        <v>15</v>
      </c>
      <c r="D567" t="s">
        <v>62</v>
      </c>
      <c r="E567">
        <v>0.5</v>
      </c>
      <c r="F567" t="s">
        <v>10</v>
      </c>
    </row>
    <row r="568" spans="1:6" x14ac:dyDescent="0.35">
      <c r="A568" t="s">
        <v>21</v>
      </c>
      <c r="B568" s="32">
        <v>43927</v>
      </c>
      <c r="C568" t="s">
        <v>14</v>
      </c>
      <c r="D568" t="s">
        <v>61</v>
      </c>
      <c r="E568">
        <v>0.5</v>
      </c>
      <c r="F568" t="s">
        <v>10</v>
      </c>
    </row>
    <row r="569" spans="1:6" x14ac:dyDescent="0.35">
      <c r="A569" t="s">
        <v>21</v>
      </c>
      <c r="B569" s="32">
        <v>43927</v>
      </c>
      <c r="C569" t="s">
        <v>15</v>
      </c>
      <c r="D569" t="s">
        <v>62</v>
      </c>
      <c r="E569">
        <v>0.5</v>
      </c>
      <c r="F569" t="s">
        <v>10</v>
      </c>
    </row>
    <row r="570" spans="1:6" x14ac:dyDescent="0.35">
      <c r="A570" t="s">
        <v>21</v>
      </c>
      <c r="B570" s="32">
        <v>43928</v>
      </c>
      <c r="C570" t="s">
        <v>14</v>
      </c>
      <c r="D570" t="s">
        <v>61</v>
      </c>
      <c r="E570">
        <v>0.5</v>
      </c>
      <c r="F570" t="s">
        <v>10</v>
      </c>
    </row>
    <row r="571" spans="1:6" x14ac:dyDescent="0.35">
      <c r="A571" t="s">
        <v>21</v>
      </c>
      <c r="B571" s="32">
        <v>43928</v>
      </c>
      <c r="C571" t="s">
        <v>15</v>
      </c>
      <c r="D571" t="s">
        <v>62</v>
      </c>
      <c r="E571">
        <v>0.5</v>
      </c>
      <c r="F571" t="s">
        <v>10</v>
      </c>
    </row>
    <row r="572" spans="1:6" x14ac:dyDescent="0.35">
      <c r="A572" t="s">
        <v>21</v>
      </c>
      <c r="B572" s="32">
        <v>43929</v>
      </c>
      <c r="C572" t="s">
        <v>14</v>
      </c>
      <c r="D572" t="s">
        <v>61</v>
      </c>
      <c r="E572">
        <v>0.5</v>
      </c>
      <c r="F572" t="s">
        <v>10</v>
      </c>
    </row>
    <row r="573" spans="1:6" x14ac:dyDescent="0.35">
      <c r="A573" t="s">
        <v>21</v>
      </c>
      <c r="B573" s="32">
        <v>43929</v>
      </c>
      <c r="C573" t="s">
        <v>15</v>
      </c>
      <c r="D573" t="s">
        <v>62</v>
      </c>
      <c r="E573">
        <v>0.5</v>
      </c>
      <c r="F573" t="s">
        <v>10</v>
      </c>
    </row>
    <row r="574" spans="1:6" x14ac:dyDescent="0.35">
      <c r="A574" t="s">
        <v>21</v>
      </c>
      <c r="B574" s="32">
        <v>43930</v>
      </c>
      <c r="C574" t="s">
        <v>14</v>
      </c>
      <c r="D574" t="s">
        <v>61</v>
      </c>
      <c r="E574">
        <v>0.5</v>
      </c>
      <c r="F574" t="s">
        <v>10</v>
      </c>
    </row>
    <row r="575" spans="1:6" x14ac:dyDescent="0.35">
      <c r="A575" t="s">
        <v>21</v>
      </c>
      <c r="B575" s="32">
        <v>43930</v>
      </c>
      <c r="C575" t="s">
        <v>15</v>
      </c>
      <c r="D575" t="s">
        <v>62</v>
      </c>
      <c r="E575">
        <v>0.5</v>
      </c>
      <c r="F575" t="s">
        <v>10</v>
      </c>
    </row>
    <row r="576" spans="1:6" x14ac:dyDescent="0.35">
      <c r="A576" t="s">
        <v>21</v>
      </c>
      <c r="B576" s="32">
        <v>43931</v>
      </c>
      <c r="C576" t="s">
        <v>14</v>
      </c>
      <c r="D576" t="s">
        <v>61</v>
      </c>
      <c r="E576">
        <v>0.5</v>
      </c>
      <c r="F576" t="s">
        <v>10</v>
      </c>
    </row>
    <row r="577" spans="1:6" x14ac:dyDescent="0.35">
      <c r="A577" t="s">
        <v>21</v>
      </c>
      <c r="B577" s="32">
        <v>43931</v>
      </c>
      <c r="C577" t="s">
        <v>15</v>
      </c>
      <c r="D577" t="s">
        <v>62</v>
      </c>
      <c r="E577">
        <v>0.5</v>
      </c>
      <c r="F577" t="s">
        <v>10</v>
      </c>
    </row>
    <row r="578" spans="1:6" x14ac:dyDescent="0.35">
      <c r="A578" t="s">
        <v>21</v>
      </c>
      <c r="B578" s="32">
        <v>43935</v>
      </c>
      <c r="C578" t="s">
        <v>14</v>
      </c>
      <c r="D578" t="s">
        <v>61</v>
      </c>
      <c r="E578">
        <v>0.5</v>
      </c>
      <c r="F578" t="s">
        <v>10</v>
      </c>
    </row>
    <row r="579" spans="1:6" x14ac:dyDescent="0.35">
      <c r="A579" t="s">
        <v>21</v>
      </c>
      <c r="B579" s="32">
        <v>43935</v>
      </c>
      <c r="C579" t="s">
        <v>15</v>
      </c>
      <c r="D579" t="s">
        <v>62</v>
      </c>
      <c r="E579">
        <v>0.5</v>
      </c>
      <c r="F579" t="s">
        <v>10</v>
      </c>
    </row>
    <row r="580" spans="1:6" x14ac:dyDescent="0.35">
      <c r="A580" t="s">
        <v>21</v>
      </c>
      <c r="B580" s="32">
        <v>43936</v>
      </c>
      <c r="C580" t="s">
        <v>14</v>
      </c>
      <c r="D580" t="s">
        <v>61</v>
      </c>
      <c r="E580">
        <v>0.5</v>
      </c>
      <c r="F580" t="s">
        <v>10</v>
      </c>
    </row>
    <row r="581" spans="1:6" x14ac:dyDescent="0.35">
      <c r="A581" t="s">
        <v>21</v>
      </c>
      <c r="B581" s="32">
        <v>43936</v>
      </c>
      <c r="C581" t="s">
        <v>15</v>
      </c>
      <c r="D581" t="s">
        <v>62</v>
      </c>
      <c r="E581">
        <v>0.5</v>
      </c>
      <c r="F581" t="s">
        <v>10</v>
      </c>
    </row>
    <row r="582" spans="1:6" x14ac:dyDescent="0.35">
      <c r="A582" t="s">
        <v>21</v>
      </c>
      <c r="B582" s="32">
        <v>43937</v>
      </c>
      <c r="C582" t="s">
        <v>14</v>
      </c>
      <c r="D582" t="s">
        <v>61</v>
      </c>
      <c r="E582">
        <v>0.5</v>
      </c>
      <c r="F582" t="s">
        <v>10</v>
      </c>
    </row>
    <row r="583" spans="1:6" x14ac:dyDescent="0.35">
      <c r="A583" t="s">
        <v>21</v>
      </c>
      <c r="B583" s="32">
        <v>43937</v>
      </c>
      <c r="C583" t="s">
        <v>15</v>
      </c>
      <c r="D583" t="s">
        <v>62</v>
      </c>
      <c r="E583">
        <v>0.5</v>
      </c>
      <c r="F583" t="s">
        <v>10</v>
      </c>
    </row>
    <row r="584" spans="1:6" x14ac:dyDescent="0.35">
      <c r="A584" t="s">
        <v>21</v>
      </c>
      <c r="B584" s="32">
        <v>43938</v>
      </c>
      <c r="C584" t="s">
        <v>14</v>
      </c>
      <c r="D584" t="s">
        <v>61</v>
      </c>
      <c r="E584">
        <v>0.5</v>
      </c>
      <c r="F584" t="s">
        <v>10</v>
      </c>
    </row>
    <row r="585" spans="1:6" x14ac:dyDescent="0.35">
      <c r="A585" t="s">
        <v>21</v>
      </c>
      <c r="B585" s="32">
        <v>43938</v>
      </c>
      <c r="C585" t="s">
        <v>15</v>
      </c>
      <c r="D585" t="s">
        <v>62</v>
      </c>
      <c r="E585">
        <v>0.5</v>
      </c>
      <c r="F585" t="s">
        <v>10</v>
      </c>
    </row>
    <row r="586" spans="1:6" x14ac:dyDescent="0.35">
      <c r="A586" t="s">
        <v>21</v>
      </c>
      <c r="B586" s="32">
        <v>43941</v>
      </c>
      <c r="C586" t="s">
        <v>14</v>
      </c>
      <c r="D586" t="s">
        <v>11</v>
      </c>
      <c r="E586">
        <v>0.5</v>
      </c>
      <c r="F586" t="s">
        <v>3</v>
      </c>
    </row>
    <row r="587" spans="1:6" x14ac:dyDescent="0.35">
      <c r="A587" t="s">
        <v>21</v>
      </c>
      <c r="B587" s="32">
        <v>43941</v>
      </c>
      <c r="C587" t="s">
        <v>15</v>
      </c>
      <c r="D587" t="s">
        <v>11</v>
      </c>
      <c r="E587">
        <v>0.5</v>
      </c>
      <c r="F587" t="s">
        <v>3</v>
      </c>
    </row>
    <row r="588" spans="1:6" x14ac:dyDescent="0.35">
      <c r="A588" t="s">
        <v>21</v>
      </c>
      <c r="B588" s="32">
        <v>43942</v>
      </c>
      <c r="C588" t="s">
        <v>14</v>
      </c>
      <c r="D588" t="s">
        <v>11</v>
      </c>
      <c r="E588">
        <v>0.5</v>
      </c>
      <c r="F588" t="s">
        <v>3</v>
      </c>
    </row>
    <row r="589" spans="1:6" x14ac:dyDescent="0.35">
      <c r="A589" t="s">
        <v>21</v>
      </c>
      <c r="B589" s="32">
        <v>43942</v>
      </c>
      <c r="C589" t="s">
        <v>15</v>
      </c>
      <c r="D589" t="s">
        <v>11</v>
      </c>
      <c r="E589">
        <v>0.5</v>
      </c>
      <c r="F589" t="s">
        <v>3</v>
      </c>
    </row>
    <row r="590" spans="1:6" x14ac:dyDescent="0.35">
      <c r="A590" t="s">
        <v>21</v>
      </c>
      <c r="B590" s="32">
        <v>43943</v>
      </c>
      <c r="C590" t="s">
        <v>14</v>
      </c>
      <c r="D590" t="s">
        <v>61</v>
      </c>
      <c r="E590">
        <v>0.5</v>
      </c>
      <c r="F590" t="s">
        <v>10</v>
      </c>
    </row>
    <row r="591" spans="1:6" x14ac:dyDescent="0.35">
      <c r="A591" t="s">
        <v>21</v>
      </c>
      <c r="B591" s="32">
        <v>43943</v>
      </c>
      <c r="C591" t="s">
        <v>15</v>
      </c>
      <c r="D591" t="s">
        <v>62</v>
      </c>
      <c r="E591">
        <v>0.5</v>
      </c>
      <c r="F591" t="s">
        <v>10</v>
      </c>
    </row>
    <row r="592" spans="1:6" x14ac:dyDescent="0.35">
      <c r="A592" t="s">
        <v>22</v>
      </c>
      <c r="B592" s="32">
        <v>43913</v>
      </c>
      <c r="C592" t="s">
        <v>14</v>
      </c>
      <c r="D592" t="s">
        <v>62</v>
      </c>
      <c r="E592">
        <v>0.5</v>
      </c>
      <c r="F592" t="s">
        <v>10</v>
      </c>
    </row>
    <row r="593" spans="1:6" x14ac:dyDescent="0.35">
      <c r="A593" t="s">
        <v>22</v>
      </c>
      <c r="B593" s="32">
        <v>43913</v>
      </c>
      <c r="C593" t="s">
        <v>15</v>
      </c>
      <c r="D593" t="s">
        <v>62</v>
      </c>
      <c r="E593">
        <v>0.5</v>
      </c>
      <c r="F593" t="s">
        <v>10</v>
      </c>
    </row>
    <row r="594" spans="1:6" x14ac:dyDescent="0.35">
      <c r="A594" t="s">
        <v>22</v>
      </c>
      <c r="B594" s="32">
        <v>43914</v>
      </c>
      <c r="C594" t="s">
        <v>14</v>
      </c>
      <c r="D594" t="s">
        <v>62</v>
      </c>
      <c r="E594">
        <v>0.5</v>
      </c>
      <c r="F594" t="s">
        <v>10</v>
      </c>
    </row>
    <row r="595" spans="1:6" x14ac:dyDescent="0.35">
      <c r="A595" t="s">
        <v>22</v>
      </c>
      <c r="B595" s="32">
        <v>43914</v>
      </c>
      <c r="C595" t="s">
        <v>15</v>
      </c>
      <c r="D595" t="s">
        <v>62</v>
      </c>
      <c r="E595">
        <v>0.5</v>
      </c>
      <c r="F595" t="s">
        <v>10</v>
      </c>
    </row>
    <row r="596" spans="1:6" x14ac:dyDescent="0.35">
      <c r="A596" t="s">
        <v>22</v>
      </c>
      <c r="B596" s="32">
        <v>43915</v>
      </c>
      <c r="C596" t="s">
        <v>14</v>
      </c>
      <c r="D596" t="s">
        <v>62</v>
      </c>
      <c r="E596">
        <v>0.5</v>
      </c>
      <c r="F596" t="s">
        <v>10</v>
      </c>
    </row>
    <row r="597" spans="1:6" x14ac:dyDescent="0.35">
      <c r="A597" t="s">
        <v>22</v>
      </c>
      <c r="B597" s="32">
        <v>43915</v>
      </c>
      <c r="C597" t="s">
        <v>15</v>
      </c>
      <c r="D597" t="s">
        <v>62</v>
      </c>
      <c r="E597">
        <v>0.5</v>
      </c>
      <c r="F597" t="s">
        <v>10</v>
      </c>
    </row>
    <row r="598" spans="1:6" x14ac:dyDescent="0.35">
      <c r="A598" t="s">
        <v>22</v>
      </c>
      <c r="B598" s="32">
        <v>43916</v>
      </c>
      <c r="C598" t="s">
        <v>14</v>
      </c>
      <c r="D598" t="s">
        <v>62</v>
      </c>
      <c r="E598">
        <v>0.5</v>
      </c>
      <c r="F598" t="s">
        <v>10</v>
      </c>
    </row>
    <row r="599" spans="1:6" x14ac:dyDescent="0.35">
      <c r="A599" t="s">
        <v>22</v>
      </c>
      <c r="B599" s="32">
        <v>43916</v>
      </c>
      <c r="C599" t="s">
        <v>15</v>
      </c>
      <c r="D599" t="s">
        <v>62</v>
      </c>
      <c r="E599">
        <v>0.5</v>
      </c>
      <c r="F599" t="s">
        <v>10</v>
      </c>
    </row>
    <row r="600" spans="1:6" x14ac:dyDescent="0.35">
      <c r="A600" t="s">
        <v>22</v>
      </c>
      <c r="B600" s="32">
        <v>43917</v>
      </c>
      <c r="C600" t="s">
        <v>14</v>
      </c>
      <c r="D600" t="s">
        <v>62</v>
      </c>
      <c r="E600">
        <v>0.5</v>
      </c>
      <c r="F600" t="s">
        <v>10</v>
      </c>
    </row>
    <row r="601" spans="1:6" x14ac:dyDescent="0.35">
      <c r="A601" t="s">
        <v>22</v>
      </c>
      <c r="B601" s="32">
        <v>43917</v>
      </c>
      <c r="C601" t="s">
        <v>15</v>
      </c>
      <c r="D601" t="s">
        <v>62</v>
      </c>
      <c r="E601">
        <v>0.5</v>
      </c>
      <c r="F601" t="s">
        <v>10</v>
      </c>
    </row>
    <row r="602" spans="1:6" x14ac:dyDescent="0.35">
      <c r="A602" t="s">
        <v>22</v>
      </c>
      <c r="B602" s="32">
        <v>43920</v>
      </c>
      <c r="C602" t="s">
        <v>14</v>
      </c>
      <c r="D602" t="s">
        <v>62</v>
      </c>
      <c r="E602">
        <v>0.5</v>
      </c>
      <c r="F602" t="s">
        <v>10</v>
      </c>
    </row>
    <row r="603" spans="1:6" x14ac:dyDescent="0.35">
      <c r="A603" t="s">
        <v>22</v>
      </c>
      <c r="B603" s="32">
        <v>43920</v>
      </c>
      <c r="C603" t="s">
        <v>15</v>
      </c>
      <c r="D603" t="s">
        <v>62</v>
      </c>
      <c r="E603">
        <v>0.5</v>
      </c>
      <c r="F603" t="s">
        <v>10</v>
      </c>
    </row>
    <row r="604" spans="1:6" x14ac:dyDescent="0.35">
      <c r="A604" t="s">
        <v>22</v>
      </c>
      <c r="B604" s="32">
        <v>43921</v>
      </c>
      <c r="C604" t="s">
        <v>14</v>
      </c>
      <c r="D604" t="s">
        <v>62</v>
      </c>
      <c r="E604">
        <v>0.5</v>
      </c>
      <c r="F604" t="s">
        <v>10</v>
      </c>
    </row>
    <row r="605" spans="1:6" x14ac:dyDescent="0.35">
      <c r="A605" t="s">
        <v>22</v>
      </c>
      <c r="B605" s="32">
        <v>43921</v>
      </c>
      <c r="C605" t="s">
        <v>15</v>
      </c>
      <c r="D605" t="s">
        <v>62</v>
      </c>
      <c r="E605">
        <v>0.5</v>
      </c>
      <c r="F605" t="s">
        <v>10</v>
      </c>
    </row>
    <row r="606" spans="1:6" x14ac:dyDescent="0.35">
      <c r="A606" t="s">
        <v>22</v>
      </c>
      <c r="B606" s="32">
        <v>43922</v>
      </c>
      <c r="C606" t="s">
        <v>14</v>
      </c>
      <c r="D606" t="s">
        <v>62</v>
      </c>
      <c r="E606">
        <v>0.5</v>
      </c>
      <c r="F606" t="s">
        <v>10</v>
      </c>
    </row>
    <row r="607" spans="1:6" x14ac:dyDescent="0.35">
      <c r="A607" t="s">
        <v>22</v>
      </c>
      <c r="B607" s="32">
        <v>43922</v>
      </c>
      <c r="C607" t="s">
        <v>15</v>
      </c>
      <c r="D607" t="s">
        <v>62</v>
      </c>
      <c r="E607">
        <v>0.5</v>
      </c>
      <c r="F607" t="s">
        <v>10</v>
      </c>
    </row>
    <row r="608" spans="1:6" x14ac:dyDescent="0.35">
      <c r="A608" t="s">
        <v>22</v>
      </c>
      <c r="B608" s="32">
        <v>43923</v>
      </c>
      <c r="C608" t="s">
        <v>14</v>
      </c>
      <c r="D608" t="s">
        <v>61</v>
      </c>
      <c r="E608">
        <v>0.5</v>
      </c>
      <c r="F608" t="s">
        <v>10</v>
      </c>
    </row>
    <row r="609" spans="1:6" x14ac:dyDescent="0.35">
      <c r="A609" t="s">
        <v>22</v>
      </c>
      <c r="B609" s="32">
        <v>43923</v>
      </c>
      <c r="C609" t="s">
        <v>15</v>
      </c>
      <c r="D609" t="s">
        <v>61</v>
      </c>
      <c r="E609">
        <v>0.5</v>
      </c>
      <c r="F609" t="s">
        <v>10</v>
      </c>
    </row>
    <row r="610" spans="1:6" x14ac:dyDescent="0.35">
      <c r="A610" t="s">
        <v>22</v>
      </c>
      <c r="B610" s="32">
        <v>43924</v>
      </c>
      <c r="C610" t="s">
        <v>14</v>
      </c>
      <c r="D610" t="s">
        <v>61</v>
      </c>
      <c r="E610">
        <v>0.5</v>
      </c>
      <c r="F610" t="s">
        <v>10</v>
      </c>
    </row>
    <row r="611" spans="1:6" x14ac:dyDescent="0.35">
      <c r="A611" t="s">
        <v>22</v>
      </c>
      <c r="B611" s="32">
        <v>43924</v>
      </c>
      <c r="C611" t="s">
        <v>15</v>
      </c>
      <c r="D611" t="s">
        <v>61</v>
      </c>
      <c r="E611">
        <v>0.5</v>
      </c>
      <c r="F611" t="s">
        <v>10</v>
      </c>
    </row>
    <row r="612" spans="1:6" x14ac:dyDescent="0.35">
      <c r="A612" t="s">
        <v>22</v>
      </c>
      <c r="B612" s="32">
        <v>43927</v>
      </c>
      <c r="C612" t="s">
        <v>14</v>
      </c>
      <c r="D612" t="s">
        <v>62</v>
      </c>
      <c r="E612">
        <v>0.5</v>
      </c>
      <c r="F612" t="s">
        <v>10</v>
      </c>
    </row>
    <row r="613" spans="1:6" x14ac:dyDescent="0.35">
      <c r="A613" t="s">
        <v>22</v>
      </c>
      <c r="B613" s="32">
        <v>43927</v>
      </c>
      <c r="C613" t="s">
        <v>15</v>
      </c>
      <c r="D613" t="s">
        <v>62</v>
      </c>
      <c r="E613">
        <v>0.5</v>
      </c>
      <c r="F613" t="s">
        <v>10</v>
      </c>
    </row>
    <row r="614" spans="1:6" x14ac:dyDescent="0.35">
      <c r="A614" t="s">
        <v>22</v>
      </c>
      <c r="B614" s="32">
        <v>43928</v>
      </c>
      <c r="C614" t="s">
        <v>14</v>
      </c>
      <c r="D614" t="s">
        <v>62</v>
      </c>
      <c r="E614">
        <v>0.5</v>
      </c>
      <c r="F614" t="s">
        <v>10</v>
      </c>
    </row>
    <row r="615" spans="1:6" x14ac:dyDescent="0.35">
      <c r="A615" t="s">
        <v>22</v>
      </c>
      <c r="B615" s="32">
        <v>43928</v>
      </c>
      <c r="C615" t="s">
        <v>15</v>
      </c>
      <c r="D615" t="s">
        <v>62</v>
      </c>
      <c r="E615">
        <v>0.5</v>
      </c>
      <c r="F615" t="s">
        <v>10</v>
      </c>
    </row>
    <row r="616" spans="1:6" x14ac:dyDescent="0.35">
      <c r="A616" t="s">
        <v>22</v>
      </c>
      <c r="B616" s="32">
        <v>43929</v>
      </c>
      <c r="C616" t="s">
        <v>14</v>
      </c>
      <c r="D616" t="s">
        <v>62</v>
      </c>
      <c r="E616">
        <v>0.5</v>
      </c>
      <c r="F616" t="s">
        <v>10</v>
      </c>
    </row>
    <row r="617" spans="1:6" x14ac:dyDescent="0.35">
      <c r="A617" t="s">
        <v>22</v>
      </c>
      <c r="B617" s="32">
        <v>43929</v>
      </c>
      <c r="C617" t="s">
        <v>15</v>
      </c>
      <c r="D617" t="s">
        <v>62</v>
      </c>
      <c r="E617">
        <v>0.5</v>
      </c>
      <c r="F617" t="s">
        <v>10</v>
      </c>
    </row>
    <row r="618" spans="1:6" x14ac:dyDescent="0.35">
      <c r="A618" t="s">
        <v>22</v>
      </c>
      <c r="B618" s="32">
        <v>43930</v>
      </c>
      <c r="C618" t="s">
        <v>14</v>
      </c>
      <c r="D618" t="s">
        <v>62</v>
      </c>
      <c r="E618">
        <v>0.5</v>
      </c>
      <c r="F618" t="s">
        <v>10</v>
      </c>
    </row>
    <row r="619" spans="1:6" x14ac:dyDescent="0.35">
      <c r="A619" t="s">
        <v>22</v>
      </c>
      <c r="B619" s="32">
        <v>43930</v>
      </c>
      <c r="C619" t="s">
        <v>15</v>
      </c>
      <c r="D619" t="s">
        <v>62</v>
      </c>
      <c r="E619">
        <v>0.5</v>
      </c>
      <c r="F619" t="s">
        <v>10</v>
      </c>
    </row>
    <row r="620" spans="1:6" x14ac:dyDescent="0.35">
      <c r="A620" t="s">
        <v>22</v>
      </c>
      <c r="B620" s="32">
        <v>43931</v>
      </c>
      <c r="C620" t="s">
        <v>14</v>
      </c>
      <c r="D620" t="s">
        <v>62</v>
      </c>
      <c r="E620">
        <v>0.5</v>
      </c>
      <c r="F620" t="s">
        <v>10</v>
      </c>
    </row>
    <row r="621" spans="1:6" x14ac:dyDescent="0.35">
      <c r="A621" t="s">
        <v>22</v>
      </c>
      <c r="B621" s="32">
        <v>43931</v>
      </c>
      <c r="C621" t="s">
        <v>15</v>
      </c>
      <c r="D621" t="s">
        <v>62</v>
      </c>
      <c r="E621">
        <v>0.5</v>
      </c>
      <c r="F621" t="s">
        <v>10</v>
      </c>
    </row>
    <row r="622" spans="1:6" x14ac:dyDescent="0.35">
      <c r="A622" t="s">
        <v>22</v>
      </c>
      <c r="B622" s="32">
        <v>43935</v>
      </c>
      <c r="C622" t="s">
        <v>14</v>
      </c>
      <c r="D622" t="s">
        <v>62</v>
      </c>
      <c r="E622">
        <v>0.5</v>
      </c>
      <c r="F622" t="s">
        <v>10</v>
      </c>
    </row>
    <row r="623" spans="1:6" x14ac:dyDescent="0.35">
      <c r="A623" t="s">
        <v>22</v>
      </c>
      <c r="B623" s="32">
        <v>43935</v>
      </c>
      <c r="C623" t="s">
        <v>15</v>
      </c>
      <c r="D623" t="s">
        <v>62</v>
      </c>
      <c r="E623">
        <v>0.5</v>
      </c>
      <c r="F623" t="s">
        <v>10</v>
      </c>
    </row>
    <row r="624" spans="1:6" x14ac:dyDescent="0.35">
      <c r="A624" t="s">
        <v>22</v>
      </c>
      <c r="B624" s="32">
        <v>43936</v>
      </c>
      <c r="C624" t="s">
        <v>14</v>
      </c>
      <c r="D624" t="s">
        <v>62</v>
      </c>
      <c r="E624">
        <v>0.5</v>
      </c>
      <c r="F624" t="s">
        <v>10</v>
      </c>
    </row>
    <row r="625" spans="1:6" x14ac:dyDescent="0.35">
      <c r="A625" t="s">
        <v>22</v>
      </c>
      <c r="B625" s="32">
        <v>43936</v>
      </c>
      <c r="C625" t="s">
        <v>15</v>
      </c>
      <c r="D625" t="s">
        <v>62</v>
      </c>
      <c r="E625">
        <v>0.5</v>
      </c>
      <c r="F625" t="s">
        <v>10</v>
      </c>
    </row>
    <row r="626" spans="1:6" x14ac:dyDescent="0.35">
      <c r="A626" t="s">
        <v>22</v>
      </c>
      <c r="B626" s="32">
        <v>43937</v>
      </c>
      <c r="C626" t="s">
        <v>14</v>
      </c>
      <c r="D626" t="s">
        <v>62</v>
      </c>
      <c r="E626">
        <v>0.5</v>
      </c>
      <c r="F626" t="s">
        <v>10</v>
      </c>
    </row>
    <row r="627" spans="1:6" x14ac:dyDescent="0.35">
      <c r="A627" t="s">
        <v>22</v>
      </c>
      <c r="B627" s="32">
        <v>43937</v>
      </c>
      <c r="C627" t="s">
        <v>15</v>
      </c>
      <c r="D627" t="s">
        <v>62</v>
      </c>
      <c r="E627">
        <v>0.5</v>
      </c>
      <c r="F627" t="s">
        <v>10</v>
      </c>
    </row>
    <row r="628" spans="1:6" x14ac:dyDescent="0.35">
      <c r="A628" t="s">
        <v>22</v>
      </c>
      <c r="B628" s="32">
        <v>43938</v>
      </c>
      <c r="C628" t="s">
        <v>14</v>
      </c>
      <c r="D628" t="s">
        <v>62</v>
      </c>
      <c r="E628">
        <v>0.5</v>
      </c>
      <c r="F628" t="s">
        <v>10</v>
      </c>
    </row>
    <row r="629" spans="1:6" x14ac:dyDescent="0.35">
      <c r="A629" t="s">
        <v>22</v>
      </c>
      <c r="B629" s="32">
        <v>43938</v>
      </c>
      <c r="C629" t="s">
        <v>15</v>
      </c>
      <c r="D629" t="s">
        <v>62</v>
      </c>
      <c r="E629">
        <v>0.5</v>
      </c>
      <c r="F629" t="s">
        <v>10</v>
      </c>
    </row>
    <row r="630" spans="1:6" x14ac:dyDescent="0.35">
      <c r="A630" t="s">
        <v>22</v>
      </c>
      <c r="B630" s="32">
        <v>43941</v>
      </c>
      <c r="C630" t="s">
        <v>14</v>
      </c>
      <c r="D630" t="s">
        <v>62</v>
      </c>
      <c r="E630">
        <v>0.5</v>
      </c>
      <c r="F630" t="s">
        <v>10</v>
      </c>
    </row>
    <row r="631" spans="1:6" x14ac:dyDescent="0.35">
      <c r="A631" t="s">
        <v>22</v>
      </c>
      <c r="B631" s="32">
        <v>43941</v>
      </c>
      <c r="C631" t="s">
        <v>15</v>
      </c>
      <c r="D631" t="s">
        <v>62</v>
      </c>
      <c r="E631">
        <v>0.5</v>
      </c>
      <c r="F631" t="s">
        <v>10</v>
      </c>
    </row>
    <row r="632" spans="1:6" x14ac:dyDescent="0.35">
      <c r="A632" t="s">
        <v>22</v>
      </c>
      <c r="B632" s="32">
        <v>43942</v>
      </c>
      <c r="C632" t="s">
        <v>14</v>
      </c>
      <c r="D632" t="s">
        <v>62</v>
      </c>
      <c r="E632">
        <v>0.5</v>
      </c>
      <c r="F632" t="s">
        <v>10</v>
      </c>
    </row>
    <row r="633" spans="1:6" x14ac:dyDescent="0.35">
      <c r="A633" t="s">
        <v>22</v>
      </c>
      <c r="B633" s="32">
        <v>43942</v>
      </c>
      <c r="C633" t="s">
        <v>15</v>
      </c>
      <c r="D633" t="s">
        <v>62</v>
      </c>
      <c r="E633">
        <v>0.5</v>
      </c>
      <c r="F633" t="s">
        <v>10</v>
      </c>
    </row>
    <row r="634" spans="1:6" x14ac:dyDescent="0.35">
      <c r="A634" t="s">
        <v>22</v>
      </c>
      <c r="B634" s="32">
        <v>43943</v>
      </c>
      <c r="C634" t="s">
        <v>14</v>
      </c>
      <c r="D634" t="s">
        <v>62</v>
      </c>
      <c r="E634">
        <v>0.5</v>
      </c>
      <c r="F634" t="s">
        <v>10</v>
      </c>
    </row>
    <row r="635" spans="1:6" x14ac:dyDescent="0.35">
      <c r="A635" t="s">
        <v>22</v>
      </c>
      <c r="B635" s="32">
        <v>43943</v>
      </c>
      <c r="C635" t="s">
        <v>15</v>
      </c>
      <c r="D635" t="s">
        <v>62</v>
      </c>
      <c r="E635">
        <v>0.5</v>
      </c>
      <c r="F635" t="s">
        <v>10</v>
      </c>
    </row>
    <row r="636" spans="1:6" x14ac:dyDescent="0.35">
      <c r="A636" t="s">
        <v>23</v>
      </c>
      <c r="B636" s="32">
        <v>43913</v>
      </c>
      <c r="C636" t="s">
        <v>14</v>
      </c>
      <c r="D636" t="s">
        <v>63</v>
      </c>
      <c r="E636">
        <v>0.5</v>
      </c>
      <c r="F636" t="s">
        <v>10</v>
      </c>
    </row>
    <row r="637" spans="1:6" x14ac:dyDescent="0.35">
      <c r="A637" t="s">
        <v>23</v>
      </c>
      <c r="B637" s="32">
        <v>43913</v>
      </c>
      <c r="C637" t="s">
        <v>15</v>
      </c>
      <c r="D637" t="s">
        <v>63</v>
      </c>
      <c r="E637">
        <v>0.5</v>
      </c>
      <c r="F637" t="s">
        <v>10</v>
      </c>
    </row>
    <row r="638" spans="1:6" x14ac:dyDescent="0.35">
      <c r="A638" t="s">
        <v>23</v>
      </c>
      <c r="B638" s="32">
        <v>43914</v>
      </c>
      <c r="C638" t="s">
        <v>14</v>
      </c>
      <c r="D638" t="s">
        <v>63</v>
      </c>
      <c r="E638">
        <v>0.5</v>
      </c>
      <c r="F638" t="s">
        <v>10</v>
      </c>
    </row>
    <row r="639" spans="1:6" x14ac:dyDescent="0.35">
      <c r="A639" t="s">
        <v>23</v>
      </c>
      <c r="B639" s="32">
        <v>43914</v>
      </c>
      <c r="C639" t="s">
        <v>15</v>
      </c>
      <c r="D639" t="s">
        <v>63</v>
      </c>
      <c r="E639">
        <v>0.5</v>
      </c>
      <c r="F639" t="s">
        <v>10</v>
      </c>
    </row>
    <row r="640" spans="1:6" x14ac:dyDescent="0.35">
      <c r="A640" t="s">
        <v>23</v>
      </c>
      <c r="B640" s="32">
        <v>43915</v>
      </c>
      <c r="C640" t="s">
        <v>14</v>
      </c>
      <c r="D640" t="s">
        <v>63</v>
      </c>
      <c r="E640">
        <v>0.5</v>
      </c>
      <c r="F640" t="s">
        <v>10</v>
      </c>
    </row>
    <row r="641" spans="1:6" x14ac:dyDescent="0.35">
      <c r="A641" t="s">
        <v>23</v>
      </c>
      <c r="B641" s="32">
        <v>43915</v>
      </c>
      <c r="C641" t="s">
        <v>15</v>
      </c>
      <c r="D641" t="s">
        <v>63</v>
      </c>
      <c r="E641">
        <v>0.5</v>
      </c>
      <c r="F641" t="s">
        <v>10</v>
      </c>
    </row>
    <row r="642" spans="1:6" x14ac:dyDescent="0.35">
      <c r="A642" t="s">
        <v>23</v>
      </c>
      <c r="B642" s="32">
        <v>43916</v>
      </c>
      <c r="C642" t="s">
        <v>14</v>
      </c>
      <c r="D642" t="s">
        <v>63</v>
      </c>
      <c r="E642">
        <v>0.5</v>
      </c>
      <c r="F642" t="s">
        <v>10</v>
      </c>
    </row>
    <row r="643" spans="1:6" x14ac:dyDescent="0.35">
      <c r="A643" t="s">
        <v>23</v>
      </c>
      <c r="B643" s="32">
        <v>43916</v>
      </c>
      <c r="C643" t="s">
        <v>15</v>
      </c>
      <c r="D643" t="s">
        <v>63</v>
      </c>
      <c r="E643">
        <v>0.5</v>
      </c>
      <c r="F643" t="s">
        <v>10</v>
      </c>
    </row>
    <row r="644" spans="1:6" x14ac:dyDescent="0.35">
      <c r="A644" t="s">
        <v>23</v>
      </c>
      <c r="B644" s="32">
        <v>43917</v>
      </c>
      <c r="C644" t="s">
        <v>14</v>
      </c>
      <c r="D644" t="s">
        <v>63</v>
      </c>
      <c r="E644">
        <v>0.5</v>
      </c>
      <c r="F644" t="s">
        <v>10</v>
      </c>
    </row>
    <row r="645" spans="1:6" x14ac:dyDescent="0.35">
      <c r="A645" t="s">
        <v>23</v>
      </c>
      <c r="B645" s="32">
        <v>43917</v>
      </c>
      <c r="C645" t="s">
        <v>15</v>
      </c>
      <c r="D645" t="s">
        <v>63</v>
      </c>
      <c r="E645">
        <v>0.5</v>
      </c>
      <c r="F645" t="s">
        <v>10</v>
      </c>
    </row>
    <row r="646" spans="1:6" x14ac:dyDescent="0.35">
      <c r="A646" t="s">
        <v>23</v>
      </c>
      <c r="B646" s="32">
        <v>43920</v>
      </c>
      <c r="C646" t="s">
        <v>14</v>
      </c>
      <c r="D646" t="s">
        <v>63</v>
      </c>
      <c r="E646">
        <v>0.5</v>
      </c>
      <c r="F646" t="s">
        <v>10</v>
      </c>
    </row>
    <row r="647" spans="1:6" x14ac:dyDescent="0.35">
      <c r="A647" t="s">
        <v>23</v>
      </c>
      <c r="B647" s="32">
        <v>43920</v>
      </c>
      <c r="C647" t="s">
        <v>15</v>
      </c>
      <c r="D647" t="s">
        <v>63</v>
      </c>
      <c r="E647">
        <v>0.5</v>
      </c>
      <c r="F647" t="s">
        <v>10</v>
      </c>
    </row>
    <row r="648" spans="1:6" x14ac:dyDescent="0.35">
      <c r="A648" t="s">
        <v>23</v>
      </c>
      <c r="B648" s="32">
        <v>43921</v>
      </c>
      <c r="C648" t="s">
        <v>14</v>
      </c>
      <c r="D648" t="s">
        <v>63</v>
      </c>
      <c r="E648">
        <v>0.5</v>
      </c>
      <c r="F648" t="s">
        <v>10</v>
      </c>
    </row>
    <row r="649" spans="1:6" x14ac:dyDescent="0.35">
      <c r="A649" t="s">
        <v>23</v>
      </c>
      <c r="B649" s="32">
        <v>43921</v>
      </c>
      <c r="C649" t="s">
        <v>15</v>
      </c>
      <c r="D649" t="s">
        <v>63</v>
      </c>
      <c r="E649">
        <v>0.5</v>
      </c>
      <c r="F649" t="s">
        <v>10</v>
      </c>
    </row>
    <row r="650" spans="1:6" x14ac:dyDescent="0.35">
      <c r="A650" t="s">
        <v>23</v>
      </c>
      <c r="B650" s="32">
        <v>43922</v>
      </c>
      <c r="C650" t="s">
        <v>14</v>
      </c>
      <c r="D650" t="s">
        <v>63</v>
      </c>
      <c r="E650">
        <v>0.5</v>
      </c>
      <c r="F650" t="s">
        <v>10</v>
      </c>
    </row>
    <row r="651" spans="1:6" x14ac:dyDescent="0.35">
      <c r="A651" t="s">
        <v>23</v>
      </c>
      <c r="B651" s="32">
        <v>43922</v>
      </c>
      <c r="C651" t="s">
        <v>15</v>
      </c>
      <c r="D651" t="s">
        <v>63</v>
      </c>
      <c r="E651">
        <v>0.5</v>
      </c>
      <c r="F651" t="s">
        <v>10</v>
      </c>
    </row>
    <row r="652" spans="1:6" x14ac:dyDescent="0.35">
      <c r="A652" t="s">
        <v>23</v>
      </c>
      <c r="B652" s="32">
        <v>43923</v>
      </c>
      <c r="C652" t="s">
        <v>14</v>
      </c>
      <c r="D652" t="s">
        <v>63</v>
      </c>
      <c r="E652">
        <v>0.5</v>
      </c>
      <c r="F652" t="s">
        <v>10</v>
      </c>
    </row>
    <row r="653" spans="1:6" x14ac:dyDescent="0.35">
      <c r="A653" t="s">
        <v>23</v>
      </c>
      <c r="B653" s="32">
        <v>43923</v>
      </c>
      <c r="C653" t="s">
        <v>15</v>
      </c>
      <c r="D653" t="s">
        <v>63</v>
      </c>
      <c r="E653">
        <v>0.5</v>
      </c>
      <c r="F653" t="s">
        <v>10</v>
      </c>
    </row>
    <row r="654" spans="1:6" x14ac:dyDescent="0.35">
      <c r="A654" t="s">
        <v>23</v>
      </c>
      <c r="B654" s="32">
        <v>43924</v>
      </c>
      <c r="C654" t="s">
        <v>14</v>
      </c>
      <c r="D654" t="s">
        <v>63</v>
      </c>
      <c r="E654">
        <v>0.5</v>
      </c>
      <c r="F654" t="s">
        <v>10</v>
      </c>
    </row>
    <row r="655" spans="1:6" x14ac:dyDescent="0.35">
      <c r="A655" t="s">
        <v>23</v>
      </c>
      <c r="B655" s="32">
        <v>43924</v>
      </c>
      <c r="C655" t="s">
        <v>15</v>
      </c>
      <c r="D655" t="s">
        <v>63</v>
      </c>
      <c r="E655">
        <v>0.5</v>
      </c>
      <c r="F655" t="s">
        <v>10</v>
      </c>
    </row>
    <row r="656" spans="1:6" x14ac:dyDescent="0.35">
      <c r="A656" t="s">
        <v>23</v>
      </c>
      <c r="B656" s="32">
        <v>43927</v>
      </c>
      <c r="C656" t="s">
        <v>14</v>
      </c>
      <c r="D656" t="s">
        <v>63</v>
      </c>
      <c r="E656">
        <v>0.5</v>
      </c>
      <c r="F656" t="s">
        <v>10</v>
      </c>
    </row>
    <row r="657" spans="1:6" x14ac:dyDescent="0.35">
      <c r="A657" t="s">
        <v>23</v>
      </c>
      <c r="B657" s="32">
        <v>43927</v>
      </c>
      <c r="C657" t="s">
        <v>15</v>
      </c>
      <c r="D657" t="s">
        <v>63</v>
      </c>
      <c r="E657">
        <v>0.5</v>
      </c>
      <c r="F657" t="s">
        <v>10</v>
      </c>
    </row>
    <row r="658" spans="1:6" x14ac:dyDescent="0.35">
      <c r="A658" t="s">
        <v>23</v>
      </c>
      <c r="B658" s="32">
        <v>43928</v>
      </c>
      <c r="C658" t="s">
        <v>14</v>
      </c>
      <c r="D658" t="s">
        <v>63</v>
      </c>
      <c r="E658">
        <v>0.5</v>
      </c>
      <c r="F658" t="s">
        <v>10</v>
      </c>
    </row>
    <row r="659" spans="1:6" x14ac:dyDescent="0.35">
      <c r="A659" t="s">
        <v>23</v>
      </c>
      <c r="B659" s="32">
        <v>43928</v>
      </c>
      <c r="C659" t="s">
        <v>15</v>
      </c>
      <c r="D659" t="s">
        <v>63</v>
      </c>
      <c r="E659">
        <v>0.5</v>
      </c>
      <c r="F659" t="s">
        <v>10</v>
      </c>
    </row>
    <row r="660" spans="1:6" x14ac:dyDescent="0.35">
      <c r="A660" t="s">
        <v>23</v>
      </c>
      <c r="B660" s="32">
        <v>43929</v>
      </c>
      <c r="C660" t="s">
        <v>14</v>
      </c>
      <c r="D660" t="s">
        <v>63</v>
      </c>
      <c r="E660">
        <v>0.5</v>
      </c>
      <c r="F660" t="s">
        <v>10</v>
      </c>
    </row>
    <row r="661" spans="1:6" x14ac:dyDescent="0.35">
      <c r="A661" t="s">
        <v>23</v>
      </c>
      <c r="B661" s="32">
        <v>43929</v>
      </c>
      <c r="C661" t="s">
        <v>15</v>
      </c>
      <c r="D661" t="s">
        <v>63</v>
      </c>
      <c r="E661">
        <v>0.5</v>
      </c>
      <c r="F661" t="s">
        <v>10</v>
      </c>
    </row>
    <row r="662" spans="1:6" x14ac:dyDescent="0.35">
      <c r="A662" t="s">
        <v>23</v>
      </c>
      <c r="B662" s="32">
        <v>43930</v>
      </c>
      <c r="C662" t="s">
        <v>14</v>
      </c>
      <c r="D662" t="s">
        <v>63</v>
      </c>
      <c r="E662">
        <v>0.5</v>
      </c>
      <c r="F662" t="s">
        <v>10</v>
      </c>
    </row>
    <row r="663" spans="1:6" x14ac:dyDescent="0.35">
      <c r="A663" t="s">
        <v>23</v>
      </c>
      <c r="B663" s="32">
        <v>43930</v>
      </c>
      <c r="C663" t="s">
        <v>15</v>
      </c>
      <c r="D663" t="s">
        <v>63</v>
      </c>
      <c r="E663">
        <v>0.5</v>
      </c>
      <c r="F663" t="s">
        <v>10</v>
      </c>
    </row>
    <row r="664" spans="1:6" x14ac:dyDescent="0.35">
      <c r="A664" t="s">
        <v>23</v>
      </c>
      <c r="B664" s="32">
        <v>43931</v>
      </c>
      <c r="C664" t="s">
        <v>14</v>
      </c>
      <c r="D664" t="s">
        <v>63</v>
      </c>
      <c r="E664">
        <v>0.5</v>
      </c>
      <c r="F664" t="s">
        <v>10</v>
      </c>
    </row>
    <row r="665" spans="1:6" x14ac:dyDescent="0.35">
      <c r="A665" t="s">
        <v>23</v>
      </c>
      <c r="B665" s="32">
        <v>43931</v>
      </c>
      <c r="C665" t="s">
        <v>15</v>
      </c>
      <c r="D665" t="s">
        <v>63</v>
      </c>
      <c r="E665">
        <v>0.5</v>
      </c>
      <c r="F665" t="s">
        <v>10</v>
      </c>
    </row>
    <row r="666" spans="1:6" x14ac:dyDescent="0.35">
      <c r="A666" t="s">
        <v>23</v>
      </c>
      <c r="B666" s="32">
        <v>43935</v>
      </c>
      <c r="C666" t="s">
        <v>14</v>
      </c>
      <c r="D666" t="s">
        <v>11</v>
      </c>
      <c r="E666">
        <v>0.5</v>
      </c>
      <c r="F666" t="s">
        <v>3</v>
      </c>
    </row>
    <row r="667" spans="1:6" x14ac:dyDescent="0.35">
      <c r="A667" t="s">
        <v>23</v>
      </c>
      <c r="B667" s="32">
        <v>43935</v>
      </c>
      <c r="C667" t="s">
        <v>15</v>
      </c>
      <c r="D667" t="s">
        <v>11</v>
      </c>
      <c r="E667">
        <v>0.5</v>
      </c>
      <c r="F667" t="s">
        <v>3</v>
      </c>
    </row>
    <row r="668" spans="1:6" x14ac:dyDescent="0.35">
      <c r="A668" t="s">
        <v>23</v>
      </c>
      <c r="B668" s="32">
        <v>43936</v>
      </c>
      <c r="C668" t="s">
        <v>14</v>
      </c>
      <c r="D668" t="s">
        <v>11</v>
      </c>
      <c r="E668">
        <v>0.5</v>
      </c>
      <c r="F668" t="s">
        <v>3</v>
      </c>
    </row>
    <row r="669" spans="1:6" x14ac:dyDescent="0.35">
      <c r="A669" t="s">
        <v>23</v>
      </c>
      <c r="B669" s="32">
        <v>43936</v>
      </c>
      <c r="C669" t="s">
        <v>15</v>
      </c>
      <c r="D669" t="s">
        <v>11</v>
      </c>
      <c r="E669">
        <v>0.5</v>
      </c>
      <c r="F669" t="s">
        <v>3</v>
      </c>
    </row>
    <row r="670" spans="1:6" x14ac:dyDescent="0.35">
      <c r="A670" t="s">
        <v>23</v>
      </c>
      <c r="B670" s="32">
        <v>43937</v>
      </c>
      <c r="C670" t="s">
        <v>14</v>
      </c>
      <c r="D670" t="s">
        <v>11</v>
      </c>
      <c r="E670">
        <v>0.5</v>
      </c>
      <c r="F670" t="s">
        <v>3</v>
      </c>
    </row>
    <row r="671" spans="1:6" x14ac:dyDescent="0.35">
      <c r="A671" t="s">
        <v>23</v>
      </c>
      <c r="B671" s="32">
        <v>43937</v>
      </c>
      <c r="C671" t="s">
        <v>15</v>
      </c>
      <c r="D671" t="s">
        <v>11</v>
      </c>
      <c r="E671">
        <v>0.5</v>
      </c>
      <c r="F671" t="s">
        <v>3</v>
      </c>
    </row>
    <row r="672" spans="1:6" x14ac:dyDescent="0.35">
      <c r="A672" t="s">
        <v>23</v>
      </c>
      <c r="B672" s="32">
        <v>43938</v>
      </c>
      <c r="C672" t="s">
        <v>14</v>
      </c>
      <c r="D672" t="s">
        <v>11</v>
      </c>
      <c r="E672">
        <v>0.5</v>
      </c>
      <c r="F672" t="s">
        <v>3</v>
      </c>
    </row>
    <row r="673" spans="1:6" x14ac:dyDescent="0.35">
      <c r="A673" t="s">
        <v>23</v>
      </c>
      <c r="B673" s="32">
        <v>43938</v>
      </c>
      <c r="C673" t="s">
        <v>15</v>
      </c>
      <c r="D673" t="s">
        <v>11</v>
      </c>
      <c r="E673">
        <v>0.5</v>
      </c>
      <c r="F673" t="s">
        <v>3</v>
      </c>
    </row>
    <row r="674" spans="1:6" x14ac:dyDescent="0.35">
      <c r="A674" t="s">
        <v>23</v>
      </c>
      <c r="B674" s="32">
        <v>43941</v>
      </c>
      <c r="C674" t="s">
        <v>14</v>
      </c>
      <c r="D674" t="s">
        <v>61</v>
      </c>
      <c r="E674">
        <v>0.5</v>
      </c>
      <c r="F674" t="s">
        <v>10</v>
      </c>
    </row>
    <row r="675" spans="1:6" x14ac:dyDescent="0.35">
      <c r="A675" t="s">
        <v>23</v>
      </c>
      <c r="B675" s="32">
        <v>43941</v>
      </c>
      <c r="C675" t="s">
        <v>15</v>
      </c>
      <c r="D675" t="s">
        <v>61</v>
      </c>
      <c r="E675">
        <v>0.5</v>
      </c>
      <c r="F675" t="s">
        <v>10</v>
      </c>
    </row>
    <row r="676" spans="1:6" x14ac:dyDescent="0.35">
      <c r="A676" t="s">
        <v>23</v>
      </c>
      <c r="B676" s="32">
        <v>43942</v>
      </c>
      <c r="C676" t="s">
        <v>14</v>
      </c>
      <c r="D676" t="s">
        <v>61</v>
      </c>
      <c r="E676">
        <v>0.5</v>
      </c>
      <c r="F676" t="s">
        <v>10</v>
      </c>
    </row>
    <row r="677" spans="1:6" x14ac:dyDescent="0.35">
      <c r="A677" t="s">
        <v>23</v>
      </c>
      <c r="B677" s="32">
        <v>43942</v>
      </c>
      <c r="C677" t="s">
        <v>15</v>
      </c>
      <c r="D677" t="s">
        <v>61</v>
      </c>
      <c r="E677">
        <v>0.5</v>
      </c>
      <c r="F677" t="s">
        <v>10</v>
      </c>
    </row>
    <row r="678" spans="1:6" x14ac:dyDescent="0.35">
      <c r="A678" t="s">
        <v>23</v>
      </c>
      <c r="B678" s="32">
        <v>43943</v>
      </c>
      <c r="C678" t="s">
        <v>14</v>
      </c>
      <c r="D678" t="s">
        <v>61</v>
      </c>
      <c r="E678">
        <v>0.5</v>
      </c>
      <c r="F678" t="s">
        <v>10</v>
      </c>
    </row>
    <row r="679" spans="1:6" x14ac:dyDescent="0.35">
      <c r="A679" t="s">
        <v>23</v>
      </c>
      <c r="B679" s="32">
        <v>43943</v>
      </c>
      <c r="C679" t="s">
        <v>15</v>
      </c>
      <c r="D679" t="s">
        <v>62</v>
      </c>
      <c r="E679">
        <v>0.5</v>
      </c>
      <c r="F679" t="s">
        <v>10</v>
      </c>
    </row>
    <row r="680" spans="1:6" x14ac:dyDescent="0.35">
      <c r="A680" t="s">
        <v>24</v>
      </c>
      <c r="B680" s="32">
        <v>43913</v>
      </c>
      <c r="C680" t="s">
        <v>14</v>
      </c>
      <c r="D680" t="s">
        <v>61</v>
      </c>
      <c r="E680">
        <v>0.5</v>
      </c>
      <c r="F680" t="s">
        <v>10</v>
      </c>
    </row>
    <row r="681" spans="1:6" x14ac:dyDescent="0.35">
      <c r="A681" t="s">
        <v>24</v>
      </c>
      <c r="B681" s="32">
        <v>43913</v>
      </c>
      <c r="C681" t="s">
        <v>15</v>
      </c>
      <c r="D681" t="s">
        <v>61</v>
      </c>
      <c r="E681">
        <v>0.5</v>
      </c>
      <c r="F681" t="s">
        <v>10</v>
      </c>
    </row>
    <row r="682" spans="1:6" x14ac:dyDescent="0.35">
      <c r="A682" t="s">
        <v>24</v>
      </c>
      <c r="B682" s="32">
        <v>43914</v>
      </c>
      <c r="C682" t="s">
        <v>14</v>
      </c>
      <c r="D682" t="s">
        <v>61</v>
      </c>
      <c r="E682">
        <v>0.5</v>
      </c>
      <c r="F682" t="s">
        <v>10</v>
      </c>
    </row>
    <row r="683" spans="1:6" x14ac:dyDescent="0.35">
      <c r="A683" t="s">
        <v>24</v>
      </c>
      <c r="B683" s="32">
        <v>43914</v>
      </c>
      <c r="C683" t="s">
        <v>15</v>
      </c>
      <c r="D683" t="s">
        <v>61</v>
      </c>
      <c r="E683">
        <v>0.5</v>
      </c>
      <c r="F683" t="s">
        <v>10</v>
      </c>
    </row>
    <row r="684" spans="1:6" x14ac:dyDescent="0.35">
      <c r="A684" t="s">
        <v>24</v>
      </c>
      <c r="B684" s="32">
        <v>43915</v>
      </c>
      <c r="C684" t="s">
        <v>14</v>
      </c>
      <c r="D684" t="s">
        <v>61</v>
      </c>
      <c r="E684">
        <v>0.5</v>
      </c>
      <c r="F684" t="s">
        <v>10</v>
      </c>
    </row>
    <row r="685" spans="1:6" x14ac:dyDescent="0.35">
      <c r="A685" t="s">
        <v>24</v>
      </c>
      <c r="B685" s="32">
        <v>43915</v>
      </c>
      <c r="C685" t="s">
        <v>15</v>
      </c>
      <c r="D685" t="s">
        <v>61</v>
      </c>
      <c r="E685">
        <v>0.5</v>
      </c>
      <c r="F685" t="s">
        <v>10</v>
      </c>
    </row>
    <row r="686" spans="1:6" x14ac:dyDescent="0.35">
      <c r="A686" t="s">
        <v>24</v>
      </c>
      <c r="B686" s="32">
        <v>43916</v>
      </c>
      <c r="C686" t="s">
        <v>14</v>
      </c>
      <c r="D686" t="s">
        <v>61</v>
      </c>
      <c r="E686">
        <v>0.5</v>
      </c>
      <c r="F686" t="s">
        <v>10</v>
      </c>
    </row>
    <row r="687" spans="1:6" x14ac:dyDescent="0.35">
      <c r="A687" t="s">
        <v>24</v>
      </c>
      <c r="B687" s="32">
        <v>43916</v>
      </c>
      <c r="C687" t="s">
        <v>15</v>
      </c>
      <c r="D687" t="s">
        <v>61</v>
      </c>
      <c r="E687">
        <v>0.5</v>
      </c>
      <c r="F687" t="s">
        <v>10</v>
      </c>
    </row>
    <row r="688" spans="1:6" x14ac:dyDescent="0.35">
      <c r="A688" t="s">
        <v>24</v>
      </c>
      <c r="B688" s="32">
        <v>43917</v>
      </c>
      <c r="C688" t="s">
        <v>14</v>
      </c>
      <c r="D688" t="s">
        <v>61</v>
      </c>
      <c r="E688">
        <v>0.5</v>
      </c>
      <c r="F688" t="s">
        <v>10</v>
      </c>
    </row>
    <row r="689" spans="1:6" x14ac:dyDescent="0.35">
      <c r="A689" t="s">
        <v>24</v>
      </c>
      <c r="B689" s="32">
        <v>43917</v>
      </c>
      <c r="C689" t="s">
        <v>15</v>
      </c>
      <c r="D689" t="s">
        <v>61</v>
      </c>
      <c r="E689">
        <v>0.5</v>
      </c>
      <c r="F689" t="s">
        <v>10</v>
      </c>
    </row>
    <row r="690" spans="1:6" x14ac:dyDescent="0.35">
      <c r="A690" t="s">
        <v>24</v>
      </c>
      <c r="B690" s="32">
        <v>43920</v>
      </c>
      <c r="C690" t="s">
        <v>14</v>
      </c>
      <c r="D690" t="s">
        <v>61</v>
      </c>
      <c r="E690">
        <v>0.5</v>
      </c>
      <c r="F690" t="s">
        <v>10</v>
      </c>
    </row>
    <row r="691" spans="1:6" x14ac:dyDescent="0.35">
      <c r="A691" t="s">
        <v>24</v>
      </c>
      <c r="B691" s="32">
        <v>43920</v>
      </c>
      <c r="C691" t="s">
        <v>15</v>
      </c>
      <c r="D691" t="s">
        <v>62</v>
      </c>
      <c r="E691">
        <v>0.5</v>
      </c>
      <c r="F691" t="s">
        <v>10</v>
      </c>
    </row>
    <row r="692" spans="1:6" x14ac:dyDescent="0.35">
      <c r="A692" t="s">
        <v>24</v>
      </c>
      <c r="B692" s="32">
        <v>43921</v>
      </c>
      <c r="C692" t="s">
        <v>14</v>
      </c>
      <c r="D692" t="s">
        <v>61</v>
      </c>
      <c r="E692">
        <v>0.5</v>
      </c>
      <c r="F692" t="s">
        <v>10</v>
      </c>
    </row>
    <row r="693" spans="1:6" x14ac:dyDescent="0.35">
      <c r="A693" t="s">
        <v>24</v>
      </c>
      <c r="B693" s="32">
        <v>43921</v>
      </c>
      <c r="C693" t="s">
        <v>15</v>
      </c>
      <c r="D693" t="s">
        <v>62</v>
      </c>
      <c r="E693">
        <v>0.5</v>
      </c>
      <c r="F693" t="s">
        <v>10</v>
      </c>
    </row>
    <row r="694" spans="1:6" x14ac:dyDescent="0.35">
      <c r="A694" t="s">
        <v>24</v>
      </c>
      <c r="B694" s="32">
        <v>43922</v>
      </c>
      <c r="C694" t="s">
        <v>14</v>
      </c>
      <c r="D694" t="s">
        <v>61</v>
      </c>
      <c r="E694">
        <v>0.5</v>
      </c>
      <c r="F694" t="s">
        <v>10</v>
      </c>
    </row>
    <row r="695" spans="1:6" x14ac:dyDescent="0.35">
      <c r="A695" t="s">
        <v>24</v>
      </c>
      <c r="B695" s="32">
        <v>43922</v>
      </c>
      <c r="C695" t="s">
        <v>15</v>
      </c>
      <c r="D695" t="s">
        <v>62</v>
      </c>
      <c r="E695">
        <v>0.5</v>
      </c>
      <c r="F695" t="s">
        <v>10</v>
      </c>
    </row>
    <row r="696" spans="1:6" x14ac:dyDescent="0.35">
      <c r="A696" t="s">
        <v>24</v>
      </c>
      <c r="B696" s="32">
        <v>43923</v>
      </c>
      <c r="C696" t="s">
        <v>14</v>
      </c>
      <c r="D696" t="s">
        <v>61</v>
      </c>
      <c r="E696">
        <v>0.5</v>
      </c>
      <c r="F696" t="s">
        <v>10</v>
      </c>
    </row>
    <row r="697" spans="1:6" x14ac:dyDescent="0.35">
      <c r="A697" t="s">
        <v>24</v>
      </c>
      <c r="B697" s="32">
        <v>43923</v>
      </c>
      <c r="C697" t="s">
        <v>15</v>
      </c>
      <c r="D697" t="s">
        <v>61</v>
      </c>
      <c r="E697">
        <v>0.5</v>
      </c>
      <c r="F697" t="s">
        <v>10</v>
      </c>
    </row>
    <row r="698" spans="1:6" x14ac:dyDescent="0.35">
      <c r="A698" t="s">
        <v>24</v>
      </c>
      <c r="B698" s="32">
        <v>43924</v>
      </c>
      <c r="C698" t="s">
        <v>14</v>
      </c>
      <c r="D698" t="s">
        <v>61</v>
      </c>
      <c r="E698">
        <v>0.5</v>
      </c>
      <c r="F698" t="s">
        <v>10</v>
      </c>
    </row>
    <row r="699" spans="1:6" x14ac:dyDescent="0.35">
      <c r="A699" t="s">
        <v>24</v>
      </c>
      <c r="B699" s="32">
        <v>43924</v>
      </c>
      <c r="C699" t="s">
        <v>15</v>
      </c>
      <c r="D699" t="s">
        <v>62</v>
      </c>
      <c r="E699">
        <v>0.5</v>
      </c>
      <c r="F699" t="s">
        <v>10</v>
      </c>
    </row>
    <row r="700" spans="1:6" x14ac:dyDescent="0.35">
      <c r="A700" t="s">
        <v>24</v>
      </c>
      <c r="B700" s="32">
        <v>43927</v>
      </c>
      <c r="C700" t="s">
        <v>14</v>
      </c>
      <c r="D700" t="s">
        <v>61</v>
      </c>
      <c r="E700">
        <v>0.5</v>
      </c>
      <c r="F700" t="s">
        <v>10</v>
      </c>
    </row>
    <row r="701" spans="1:6" x14ac:dyDescent="0.35">
      <c r="A701" t="s">
        <v>24</v>
      </c>
      <c r="B701" s="32">
        <v>43927</v>
      </c>
      <c r="C701" t="s">
        <v>15</v>
      </c>
      <c r="D701" t="s">
        <v>61</v>
      </c>
      <c r="E701">
        <v>0.5</v>
      </c>
      <c r="F701" t="s">
        <v>10</v>
      </c>
    </row>
    <row r="702" spans="1:6" x14ac:dyDescent="0.35">
      <c r="A702" t="s">
        <v>24</v>
      </c>
      <c r="B702" s="32">
        <v>43928</v>
      </c>
      <c r="C702" t="s">
        <v>14</v>
      </c>
      <c r="D702" t="s">
        <v>61</v>
      </c>
      <c r="E702">
        <v>0.5</v>
      </c>
      <c r="F702" t="s">
        <v>10</v>
      </c>
    </row>
    <row r="703" spans="1:6" x14ac:dyDescent="0.35">
      <c r="A703" t="s">
        <v>24</v>
      </c>
      <c r="B703" s="32">
        <v>43928</v>
      </c>
      <c r="C703" t="s">
        <v>15</v>
      </c>
      <c r="D703" t="s">
        <v>61</v>
      </c>
      <c r="E703">
        <v>0.5</v>
      </c>
      <c r="F703" t="s">
        <v>10</v>
      </c>
    </row>
    <row r="704" spans="1:6" x14ac:dyDescent="0.35">
      <c r="A704" t="s">
        <v>24</v>
      </c>
      <c r="B704" s="32">
        <v>43929</v>
      </c>
      <c r="C704" t="s">
        <v>14</v>
      </c>
      <c r="D704" t="s">
        <v>61</v>
      </c>
      <c r="E704">
        <v>0.5</v>
      </c>
      <c r="F704" t="s">
        <v>10</v>
      </c>
    </row>
    <row r="705" spans="1:6" x14ac:dyDescent="0.35">
      <c r="A705" t="s">
        <v>24</v>
      </c>
      <c r="B705" s="32">
        <v>43929</v>
      </c>
      <c r="C705" t="s">
        <v>15</v>
      </c>
      <c r="D705" t="s">
        <v>62</v>
      </c>
      <c r="E705">
        <v>0.5</v>
      </c>
      <c r="F705" t="s">
        <v>10</v>
      </c>
    </row>
    <row r="706" spans="1:6" x14ac:dyDescent="0.35">
      <c r="A706" t="s">
        <v>24</v>
      </c>
      <c r="B706" s="32">
        <v>43930</v>
      </c>
      <c r="C706" t="s">
        <v>14</v>
      </c>
      <c r="D706" t="s">
        <v>61</v>
      </c>
      <c r="E706">
        <v>0.5</v>
      </c>
      <c r="F706" t="s">
        <v>10</v>
      </c>
    </row>
    <row r="707" spans="1:6" x14ac:dyDescent="0.35">
      <c r="A707" t="s">
        <v>24</v>
      </c>
      <c r="B707" s="32">
        <v>43930</v>
      </c>
      <c r="C707" t="s">
        <v>15</v>
      </c>
      <c r="D707" t="s">
        <v>62</v>
      </c>
      <c r="E707">
        <v>0.5</v>
      </c>
      <c r="F707" t="s">
        <v>10</v>
      </c>
    </row>
    <row r="708" spans="1:6" x14ac:dyDescent="0.35">
      <c r="A708" t="s">
        <v>24</v>
      </c>
      <c r="B708" s="32">
        <v>43931</v>
      </c>
      <c r="C708" t="s">
        <v>14</v>
      </c>
      <c r="D708" t="s">
        <v>61</v>
      </c>
      <c r="E708">
        <v>0.5</v>
      </c>
      <c r="F708" t="s">
        <v>10</v>
      </c>
    </row>
    <row r="709" spans="1:6" x14ac:dyDescent="0.35">
      <c r="A709" t="s">
        <v>24</v>
      </c>
      <c r="B709" s="32">
        <v>43931</v>
      </c>
      <c r="C709" t="s">
        <v>15</v>
      </c>
      <c r="D709" t="s">
        <v>62</v>
      </c>
      <c r="E709">
        <v>0.5</v>
      </c>
      <c r="F709" t="s">
        <v>10</v>
      </c>
    </row>
    <row r="710" spans="1:6" x14ac:dyDescent="0.35">
      <c r="A710" t="s">
        <v>24</v>
      </c>
      <c r="B710" s="32">
        <v>43935</v>
      </c>
      <c r="C710" t="s">
        <v>14</v>
      </c>
      <c r="D710" t="s">
        <v>61</v>
      </c>
      <c r="E710">
        <v>0.5</v>
      </c>
      <c r="F710" t="s">
        <v>10</v>
      </c>
    </row>
    <row r="711" spans="1:6" x14ac:dyDescent="0.35">
      <c r="A711" t="s">
        <v>24</v>
      </c>
      <c r="B711" s="32">
        <v>43935</v>
      </c>
      <c r="C711" t="s">
        <v>15</v>
      </c>
      <c r="D711" t="s">
        <v>11</v>
      </c>
      <c r="E711">
        <v>0.5</v>
      </c>
      <c r="F711" t="s">
        <v>3</v>
      </c>
    </row>
    <row r="712" spans="1:6" x14ac:dyDescent="0.35">
      <c r="A712" t="s">
        <v>24</v>
      </c>
      <c r="B712" s="32">
        <v>43936</v>
      </c>
      <c r="C712" t="s">
        <v>14</v>
      </c>
      <c r="D712" t="s">
        <v>11</v>
      </c>
      <c r="E712">
        <v>0.5</v>
      </c>
      <c r="F712" t="s">
        <v>3</v>
      </c>
    </row>
    <row r="713" spans="1:6" x14ac:dyDescent="0.35">
      <c r="A713" t="s">
        <v>24</v>
      </c>
      <c r="B713" s="32">
        <v>43936</v>
      </c>
      <c r="C713" t="s">
        <v>15</v>
      </c>
      <c r="D713" t="s">
        <v>61</v>
      </c>
      <c r="E713">
        <v>0.5</v>
      </c>
      <c r="F713" t="s">
        <v>10</v>
      </c>
    </row>
    <row r="714" spans="1:6" x14ac:dyDescent="0.35">
      <c r="A714" t="s">
        <v>24</v>
      </c>
      <c r="B714" s="32">
        <v>43937</v>
      </c>
      <c r="C714" t="s">
        <v>14</v>
      </c>
      <c r="D714" t="s">
        <v>11</v>
      </c>
      <c r="E714">
        <v>0.5</v>
      </c>
      <c r="F714" t="s">
        <v>3</v>
      </c>
    </row>
    <row r="715" spans="1:6" x14ac:dyDescent="0.35">
      <c r="A715" t="s">
        <v>24</v>
      </c>
      <c r="B715" s="32">
        <v>43937</v>
      </c>
      <c r="C715" t="s">
        <v>15</v>
      </c>
      <c r="D715" t="s">
        <v>61</v>
      </c>
      <c r="E715">
        <v>0.5</v>
      </c>
      <c r="F715" t="s">
        <v>10</v>
      </c>
    </row>
    <row r="716" spans="1:6" x14ac:dyDescent="0.35">
      <c r="A716" t="s">
        <v>24</v>
      </c>
      <c r="B716" s="32">
        <v>43938</v>
      </c>
      <c r="C716" t="s">
        <v>14</v>
      </c>
      <c r="D716" t="s">
        <v>11</v>
      </c>
      <c r="E716">
        <v>0.5</v>
      </c>
      <c r="F716" t="s">
        <v>3</v>
      </c>
    </row>
    <row r="717" spans="1:6" x14ac:dyDescent="0.35">
      <c r="A717" t="s">
        <v>24</v>
      </c>
      <c r="B717" s="32">
        <v>43938</v>
      </c>
      <c r="C717" t="s">
        <v>15</v>
      </c>
      <c r="D717" t="s">
        <v>61</v>
      </c>
      <c r="E717">
        <v>0.5</v>
      </c>
      <c r="F717" t="s">
        <v>10</v>
      </c>
    </row>
    <row r="718" spans="1:6" x14ac:dyDescent="0.35">
      <c r="A718" t="s">
        <v>24</v>
      </c>
      <c r="B718" s="32">
        <v>43941</v>
      </c>
      <c r="C718" t="s">
        <v>14</v>
      </c>
      <c r="D718" t="s">
        <v>61</v>
      </c>
      <c r="E718">
        <v>0.5</v>
      </c>
      <c r="F718" t="s">
        <v>10</v>
      </c>
    </row>
    <row r="719" spans="1:6" x14ac:dyDescent="0.35">
      <c r="A719" t="s">
        <v>24</v>
      </c>
      <c r="B719" s="32">
        <v>43941</v>
      </c>
      <c r="C719" t="s">
        <v>15</v>
      </c>
      <c r="D719" t="s">
        <v>61</v>
      </c>
      <c r="E719">
        <v>0.5</v>
      </c>
      <c r="F719" t="s">
        <v>10</v>
      </c>
    </row>
    <row r="720" spans="1:6" x14ac:dyDescent="0.35">
      <c r="A720" t="s">
        <v>24</v>
      </c>
      <c r="B720" s="32">
        <v>43942</v>
      </c>
      <c r="C720" t="s">
        <v>14</v>
      </c>
      <c r="D720" t="s">
        <v>11</v>
      </c>
      <c r="E720">
        <v>0.5</v>
      </c>
      <c r="F720" t="s">
        <v>3</v>
      </c>
    </row>
    <row r="721" spans="1:6" x14ac:dyDescent="0.35">
      <c r="A721" t="s">
        <v>24</v>
      </c>
      <c r="B721" s="32">
        <v>43942</v>
      </c>
      <c r="C721" t="s">
        <v>15</v>
      </c>
      <c r="D721" t="s">
        <v>61</v>
      </c>
      <c r="E721">
        <v>0.5</v>
      </c>
      <c r="F721" t="s">
        <v>10</v>
      </c>
    </row>
    <row r="722" spans="1:6" x14ac:dyDescent="0.35">
      <c r="A722" t="s">
        <v>24</v>
      </c>
      <c r="B722" s="32">
        <v>43943</v>
      </c>
      <c r="C722" t="s">
        <v>14</v>
      </c>
      <c r="D722" t="s">
        <v>11</v>
      </c>
      <c r="E722">
        <v>0.5</v>
      </c>
      <c r="F722" t="s">
        <v>3</v>
      </c>
    </row>
    <row r="723" spans="1:6" x14ac:dyDescent="0.35">
      <c r="A723" t="s">
        <v>24</v>
      </c>
      <c r="B723" s="32">
        <v>43943</v>
      </c>
      <c r="C723" t="s">
        <v>15</v>
      </c>
      <c r="D723" t="s">
        <v>61</v>
      </c>
      <c r="E723">
        <v>0.5</v>
      </c>
      <c r="F723" t="s">
        <v>10</v>
      </c>
    </row>
    <row r="724" spans="1:6" x14ac:dyDescent="0.35">
      <c r="A724" t="s">
        <v>25</v>
      </c>
      <c r="B724" s="32">
        <v>43913</v>
      </c>
      <c r="C724" t="s">
        <v>14</v>
      </c>
      <c r="D724" t="s">
        <v>61</v>
      </c>
      <c r="E724">
        <v>0.5</v>
      </c>
      <c r="F724" t="s">
        <v>10</v>
      </c>
    </row>
    <row r="725" spans="1:6" x14ac:dyDescent="0.35">
      <c r="A725" t="s">
        <v>25</v>
      </c>
      <c r="B725" s="32">
        <v>43913</v>
      </c>
      <c r="C725" t="s">
        <v>15</v>
      </c>
      <c r="D725" t="s">
        <v>61</v>
      </c>
      <c r="E725">
        <v>0.5</v>
      </c>
      <c r="F725" t="s">
        <v>10</v>
      </c>
    </row>
    <row r="726" spans="1:6" x14ac:dyDescent="0.35">
      <c r="A726" t="s">
        <v>25</v>
      </c>
      <c r="B726" s="32">
        <v>43914</v>
      </c>
      <c r="C726" t="s">
        <v>14</v>
      </c>
      <c r="D726" t="s">
        <v>61</v>
      </c>
      <c r="E726">
        <v>0.5</v>
      </c>
      <c r="F726" t="s">
        <v>10</v>
      </c>
    </row>
    <row r="727" spans="1:6" x14ac:dyDescent="0.35">
      <c r="A727" t="s">
        <v>25</v>
      </c>
      <c r="B727" s="32">
        <v>43914</v>
      </c>
      <c r="C727" t="s">
        <v>15</v>
      </c>
      <c r="D727" t="s">
        <v>61</v>
      </c>
      <c r="E727">
        <v>0.5</v>
      </c>
      <c r="F727" t="s">
        <v>10</v>
      </c>
    </row>
    <row r="728" spans="1:6" x14ac:dyDescent="0.35">
      <c r="A728" t="s">
        <v>25</v>
      </c>
      <c r="B728" s="32">
        <v>43915</v>
      </c>
      <c r="C728" t="s">
        <v>14</v>
      </c>
      <c r="D728" t="s">
        <v>61</v>
      </c>
      <c r="E728">
        <v>0.5</v>
      </c>
      <c r="F728" t="s">
        <v>10</v>
      </c>
    </row>
    <row r="729" spans="1:6" x14ac:dyDescent="0.35">
      <c r="A729" t="s">
        <v>25</v>
      </c>
      <c r="B729" s="32">
        <v>43915</v>
      </c>
      <c r="C729" t="s">
        <v>15</v>
      </c>
      <c r="D729" t="s">
        <v>61</v>
      </c>
      <c r="E729">
        <v>0.5</v>
      </c>
      <c r="F729" t="s">
        <v>10</v>
      </c>
    </row>
    <row r="730" spans="1:6" x14ac:dyDescent="0.35">
      <c r="A730" t="s">
        <v>25</v>
      </c>
      <c r="B730" s="32">
        <v>43916</v>
      </c>
      <c r="C730" t="s">
        <v>14</v>
      </c>
      <c r="D730" t="s">
        <v>61</v>
      </c>
      <c r="E730">
        <v>0.5</v>
      </c>
      <c r="F730" t="s">
        <v>10</v>
      </c>
    </row>
    <row r="731" spans="1:6" x14ac:dyDescent="0.35">
      <c r="A731" t="s">
        <v>25</v>
      </c>
      <c r="B731" s="32">
        <v>43916</v>
      </c>
      <c r="C731" t="s">
        <v>15</v>
      </c>
      <c r="D731" t="s">
        <v>61</v>
      </c>
      <c r="E731">
        <v>0.5</v>
      </c>
      <c r="F731" t="s">
        <v>10</v>
      </c>
    </row>
    <row r="732" spans="1:6" x14ac:dyDescent="0.35">
      <c r="A732" t="s">
        <v>25</v>
      </c>
      <c r="B732" s="32">
        <v>43917</v>
      </c>
      <c r="C732" t="s">
        <v>14</v>
      </c>
      <c r="D732" t="s">
        <v>61</v>
      </c>
      <c r="E732">
        <v>0.5</v>
      </c>
      <c r="F732" t="s">
        <v>10</v>
      </c>
    </row>
    <row r="733" spans="1:6" x14ac:dyDescent="0.35">
      <c r="A733" t="s">
        <v>25</v>
      </c>
      <c r="B733" s="32">
        <v>43917</v>
      </c>
      <c r="C733" t="s">
        <v>15</v>
      </c>
      <c r="D733" t="s">
        <v>61</v>
      </c>
      <c r="E733">
        <v>0.5</v>
      </c>
      <c r="F733" t="s">
        <v>10</v>
      </c>
    </row>
    <row r="734" spans="1:6" x14ac:dyDescent="0.35">
      <c r="A734" t="s">
        <v>25</v>
      </c>
      <c r="B734" s="32">
        <v>43920</v>
      </c>
      <c r="C734" t="s">
        <v>14</v>
      </c>
      <c r="D734" t="s">
        <v>61</v>
      </c>
      <c r="E734">
        <v>0.5</v>
      </c>
      <c r="F734" t="s">
        <v>10</v>
      </c>
    </row>
    <row r="735" spans="1:6" x14ac:dyDescent="0.35">
      <c r="A735" t="s">
        <v>25</v>
      </c>
      <c r="B735" s="32">
        <v>43920</v>
      </c>
      <c r="C735" t="s">
        <v>15</v>
      </c>
      <c r="D735" t="s">
        <v>61</v>
      </c>
      <c r="E735">
        <v>0.5</v>
      </c>
      <c r="F735" t="s">
        <v>10</v>
      </c>
    </row>
    <row r="736" spans="1:6" x14ac:dyDescent="0.35">
      <c r="A736" t="s">
        <v>25</v>
      </c>
      <c r="B736" s="32">
        <v>43921</v>
      </c>
      <c r="C736" t="s">
        <v>14</v>
      </c>
      <c r="D736" t="s">
        <v>61</v>
      </c>
      <c r="E736">
        <v>0.5</v>
      </c>
      <c r="F736" t="s">
        <v>10</v>
      </c>
    </row>
    <row r="737" spans="1:6" x14ac:dyDescent="0.35">
      <c r="A737" t="s">
        <v>25</v>
      </c>
      <c r="B737" s="32">
        <v>43921</v>
      </c>
      <c r="C737" t="s">
        <v>15</v>
      </c>
      <c r="D737" t="s">
        <v>61</v>
      </c>
      <c r="E737">
        <v>0.5</v>
      </c>
      <c r="F737" t="s">
        <v>10</v>
      </c>
    </row>
    <row r="738" spans="1:6" x14ac:dyDescent="0.35">
      <c r="A738" t="s">
        <v>25</v>
      </c>
      <c r="B738" s="32">
        <v>43922</v>
      </c>
      <c r="C738" t="s">
        <v>14</v>
      </c>
      <c r="D738" t="s">
        <v>61</v>
      </c>
      <c r="E738">
        <v>0.5</v>
      </c>
      <c r="F738" t="s">
        <v>10</v>
      </c>
    </row>
    <row r="739" spans="1:6" x14ac:dyDescent="0.35">
      <c r="A739" t="s">
        <v>25</v>
      </c>
      <c r="B739" s="32">
        <v>43922</v>
      </c>
      <c r="C739" t="s">
        <v>15</v>
      </c>
      <c r="D739" t="s">
        <v>61</v>
      </c>
      <c r="E739">
        <v>0.5</v>
      </c>
      <c r="F739" t="s">
        <v>10</v>
      </c>
    </row>
    <row r="740" spans="1:6" x14ac:dyDescent="0.35">
      <c r="A740" t="s">
        <v>25</v>
      </c>
      <c r="B740" s="32">
        <v>43923</v>
      </c>
      <c r="C740" t="s">
        <v>14</v>
      </c>
      <c r="D740" t="s">
        <v>61</v>
      </c>
      <c r="E740">
        <v>0.5</v>
      </c>
      <c r="F740" t="s">
        <v>10</v>
      </c>
    </row>
    <row r="741" spans="1:6" x14ac:dyDescent="0.35">
      <c r="A741" t="s">
        <v>25</v>
      </c>
      <c r="B741" s="32">
        <v>43923</v>
      </c>
      <c r="C741" t="s">
        <v>15</v>
      </c>
      <c r="D741" t="s">
        <v>61</v>
      </c>
      <c r="E741">
        <v>0.5</v>
      </c>
      <c r="F741" t="s">
        <v>10</v>
      </c>
    </row>
    <row r="742" spans="1:6" x14ac:dyDescent="0.35">
      <c r="A742" t="s">
        <v>25</v>
      </c>
      <c r="B742" s="32">
        <v>43924</v>
      </c>
      <c r="C742" t="s">
        <v>14</v>
      </c>
      <c r="D742" t="s">
        <v>61</v>
      </c>
      <c r="E742">
        <v>0.5</v>
      </c>
      <c r="F742" t="s">
        <v>10</v>
      </c>
    </row>
    <row r="743" spans="1:6" x14ac:dyDescent="0.35">
      <c r="A743" t="s">
        <v>25</v>
      </c>
      <c r="B743" s="32">
        <v>43924</v>
      </c>
      <c r="C743" t="s">
        <v>15</v>
      </c>
      <c r="D743" t="s">
        <v>61</v>
      </c>
      <c r="E743">
        <v>0.5</v>
      </c>
      <c r="F743" t="s">
        <v>10</v>
      </c>
    </row>
    <row r="744" spans="1:6" x14ac:dyDescent="0.35">
      <c r="A744" t="s">
        <v>25</v>
      </c>
      <c r="B744" s="32">
        <v>43927</v>
      </c>
      <c r="C744" t="s">
        <v>14</v>
      </c>
      <c r="D744" t="s">
        <v>61</v>
      </c>
      <c r="E744">
        <v>0.5</v>
      </c>
      <c r="F744" t="s">
        <v>10</v>
      </c>
    </row>
    <row r="745" spans="1:6" x14ac:dyDescent="0.35">
      <c r="A745" t="s">
        <v>25</v>
      </c>
      <c r="B745" s="32">
        <v>43927</v>
      </c>
      <c r="C745" t="s">
        <v>15</v>
      </c>
      <c r="D745" t="s">
        <v>62</v>
      </c>
      <c r="E745">
        <v>0.5</v>
      </c>
      <c r="F745" t="s">
        <v>10</v>
      </c>
    </row>
    <row r="746" spans="1:6" x14ac:dyDescent="0.35">
      <c r="A746" t="s">
        <v>25</v>
      </c>
      <c r="B746" s="32">
        <v>43928</v>
      </c>
      <c r="C746" t="s">
        <v>14</v>
      </c>
      <c r="D746" t="s">
        <v>61</v>
      </c>
      <c r="E746">
        <v>0.5</v>
      </c>
      <c r="F746" t="s">
        <v>10</v>
      </c>
    </row>
    <row r="747" spans="1:6" x14ac:dyDescent="0.35">
      <c r="A747" t="s">
        <v>25</v>
      </c>
      <c r="B747" s="32">
        <v>43928</v>
      </c>
      <c r="C747" t="s">
        <v>15</v>
      </c>
      <c r="D747" t="s">
        <v>62</v>
      </c>
      <c r="E747">
        <v>0.5</v>
      </c>
      <c r="F747" t="s">
        <v>10</v>
      </c>
    </row>
    <row r="748" spans="1:6" x14ac:dyDescent="0.35">
      <c r="A748" t="s">
        <v>25</v>
      </c>
      <c r="B748" s="32">
        <v>43929</v>
      </c>
      <c r="C748" t="s">
        <v>14</v>
      </c>
      <c r="D748" t="s">
        <v>61</v>
      </c>
      <c r="E748">
        <v>0.5</v>
      </c>
      <c r="F748" t="s">
        <v>10</v>
      </c>
    </row>
    <row r="749" spans="1:6" x14ac:dyDescent="0.35">
      <c r="A749" t="s">
        <v>25</v>
      </c>
      <c r="B749" s="32">
        <v>43929</v>
      </c>
      <c r="C749" t="s">
        <v>15</v>
      </c>
      <c r="D749" t="s">
        <v>62</v>
      </c>
      <c r="E749">
        <v>0.5</v>
      </c>
      <c r="F749" t="s">
        <v>10</v>
      </c>
    </row>
    <row r="750" spans="1:6" x14ac:dyDescent="0.35">
      <c r="A750" t="s">
        <v>25</v>
      </c>
      <c r="B750" s="32">
        <v>43930</v>
      </c>
      <c r="C750" t="s">
        <v>14</v>
      </c>
      <c r="D750" t="s">
        <v>61</v>
      </c>
      <c r="E750">
        <v>0.5</v>
      </c>
      <c r="F750" t="s">
        <v>10</v>
      </c>
    </row>
    <row r="751" spans="1:6" x14ac:dyDescent="0.35">
      <c r="A751" t="s">
        <v>25</v>
      </c>
      <c r="B751" s="32">
        <v>43930</v>
      </c>
      <c r="C751" t="s">
        <v>15</v>
      </c>
      <c r="D751" t="s">
        <v>62</v>
      </c>
      <c r="E751">
        <v>0.5</v>
      </c>
      <c r="F751" t="s">
        <v>10</v>
      </c>
    </row>
    <row r="752" spans="1:6" x14ac:dyDescent="0.35">
      <c r="A752" t="s">
        <v>25</v>
      </c>
      <c r="B752" s="32">
        <v>43931</v>
      </c>
      <c r="C752" t="s">
        <v>14</v>
      </c>
      <c r="D752" t="s">
        <v>61</v>
      </c>
      <c r="E752">
        <v>0.5</v>
      </c>
      <c r="F752" t="s">
        <v>10</v>
      </c>
    </row>
    <row r="753" spans="1:6" x14ac:dyDescent="0.35">
      <c r="A753" t="s">
        <v>25</v>
      </c>
      <c r="B753" s="32">
        <v>43931</v>
      </c>
      <c r="C753" t="s">
        <v>15</v>
      </c>
      <c r="D753" t="s">
        <v>62</v>
      </c>
      <c r="E753">
        <v>0.5</v>
      </c>
      <c r="F753" t="s">
        <v>10</v>
      </c>
    </row>
    <row r="754" spans="1:6" x14ac:dyDescent="0.35">
      <c r="A754" t="s">
        <v>25</v>
      </c>
      <c r="B754" s="32">
        <v>43935</v>
      </c>
      <c r="C754" t="s">
        <v>14</v>
      </c>
      <c r="D754" t="s">
        <v>61</v>
      </c>
      <c r="E754">
        <v>0.5</v>
      </c>
      <c r="F754" t="s">
        <v>10</v>
      </c>
    </row>
    <row r="755" spans="1:6" x14ac:dyDescent="0.35">
      <c r="A755" t="s">
        <v>25</v>
      </c>
      <c r="B755" s="32">
        <v>43935</v>
      </c>
      <c r="C755" t="s">
        <v>15</v>
      </c>
      <c r="D755" t="s">
        <v>61</v>
      </c>
      <c r="E755">
        <v>0.5</v>
      </c>
      <c r="F755" t="s">
        <v>10</v>
      </c>
    </row>
    <row r="756" spans="1:6" x14ac:dyDescent="0.35">
      <c r="A756" t="s">
        <v>25</v>
      </c>
      <c r="B756" s="32">
        <v>43936</v>
      </c>
      <c r="C756" t="s">
        <v>14</v>
      </c>
      <c r="D756" t="s">
        <v>61</v>
      </c>
      <c r="E756">
        <v>0.5</v>
      </c>
      <c r="F756" t="s">
        <v>10</v>
      </c>
    </row>
    <row r="757" spans="1:6" x14ac:dyDescent="0.35">
      <c r="A757" t="s">
        <v>25</v>
      </c>
      <c r="B757" s="32">
        <v>43936</v>
      </c>
      <c r="C757" t="s">
        <v>15</v>
      </c>
      <c r="D757" t="s">
        <v>61</v>
      </c>
      <c r="E757">
        <v>0.5</v>
      </c>
      <c r="F757" t="s">
        <v>10</v>
      </c>
    </row>
    <row r="758" spans="1:6" x14ac:dyDescent="0.35">
      <c r="A758" t="s">
        <v>25</v>
      </c>
      <c r="B758" s="32">
        <v>43937</v>
      </c>
      <c r="C758" t="s">
        <v>14</v>
      </c>
      <c r="D758" t="s">
        <v>61</v>
      </c>
      <c r="E758">
        <v>0.5</v>
      </c>
      <c r="F758" t="s">
        <v>10</v>
      </c>
    </row>
    <row r="759" spans="1:6" x14ac:dyDescent="0.35">
      <c r="A759" t="s">
        <v>25</v>
      </c>
      <c r="B759" s="32">
        <v>43937</v>
      </c>
      <c r="C759" t="s">
        <v>15</v>
      </c>
      <c r="D759" t="s">
        <v>61</v>
      </c>
      <c r="E759">
        <v>0.5</v>
      </c>
      <c r="F759" t="s">
        <v>10</v>
      </c>
    </row>
    <row r="760" spans="1:6" x14ac:dyDescent="0.35">
      <c r="A760" t="s">
        <v>25</v>
      </c>
      <c r="B760" s="32">
        <v>43938</v>
      </c>
      <c r="C760" t="s">
        <v>14</v>
      </c>
      <c r="D760" t="s">
        <v>61</v>
      </c>
      <c r="E760">
        <v>0.5</v>
      </c>
      <c r="F760" t="s">
        <v>10</v>
      </c>
    </row>
    <row r="761" spans="1:6" x14ac:dyDescent="0.35">
      <c r="A761" t="s">
        <v>25</v>
      </c>
      <c r="B761" s="32">
        <v>43938</v>
      </c>
      <c r="C761" t="s">
        <v>15</v>
      </c>
      <c r="D761" t="s">
        <v>61</v>
      </c>
      <c r="E761">
        <v>0.5</v>
      </c>
      <c r="F761" t="s">
        <v>10</v>
      </c>
    </row>
    <row r="762" spans="1:6" x14ac:dyDescent="0.35">
      <c r="A762" t="s">
        <v>25</v>
      </c>
      <c r="B762" s="32">
        <v>43941</v>
      </c>
      <c r="C762" t="s">
        <v>14</v>
      </c>
      <c r="D762" t="s">
        <v>61</v>
      </c>
      <c r="E762">
        <v>0.5</v>
      </c>
      <c r="F762" t="s">
        <v>10</v>
      </c>
    </row>
    <row r="763" spans="1:6" x14ac:dyDescent="0.35">
      <c r="A763" t="s">
        <v>25</v>
      </c>
      <c r="B763" s="32">
        <v>43941</v>
      </c>
      <c r="C763" t="s">
        <v>15</v>
      </c>
      <c r="D763" t="s">
        <v>61</v>
      </c>
      <c r="E763">
        <v>0.5</v>
      </c>
      <c r="F763" t="s">
        <v>10</v>
      </c>
    </row>
    <row r="764" spans="1:6" x14ac:dyDescent="0.35">
      <c r="A764" t="s">
        <v>25</v>
      </c>
      <c r="B764" s="32">
        <v>43942</v>
      </c>
      <c r="C764" t="s">
        <v>14</v>
      </c>
      <c r="D764" t="s">
        <v>61</v>
      </c>
      <c r="E764">
        <v>0.5</v>
      </c>
      <c r="F764" t="s">
        <v>10</v>
      </c>
    </row>
    <row r="765" spans="1:6" x14ac:dyDescent="0.35">
      <c r="A765" t="s">
        <v>25</v>
      </c>
      <c r="B765" s="32">
        <v>43942</v>
      </c>
      <c r="C765" t="s">
        <v>15</v>
      </c>
      <c r="D765" t="s">
        <v>61</v>
      </c>
      <c r="E765">
        <v>0.5</v>
      </c>
      <c r="F765" t="s">
        <v>10</v>
      </c>
    </row>
    <row r="766" spans="1:6" x14ac:dyDescent="0.35">
      <c r="A766" t="s">
        <v>25</v>
      </c>
      <c r="B766" s="32">
        <v>43943</v>
      </c>
      <c r="C766" t="s">
        <v>14</v>
      </c>
      <c r="D766" t="s">
        <v>61</v>
      </c>
      <c r="E766">
        <v>0.5</v>
      </c>
      <c r="F766" t="s">
        <v>10</v>
      </c>
    </row>
    <row r="767" spans="1:6" x14ac:dyDescent="0.35">
      <c r="A767" t="s">
        <v>25</v>
      </c>
      <c r="B767" s="32">
        <v>43943</v>
      </c>
      <c r="C767" t="s">
        <v>15</v>
      </c>
      <c r="D767" t="s">
        <v>61</v>
      </c>
      <c r="E767">
        <v>0.5</v>
      </c>
      <c r="F767" t="s">
        <v>10</v>
      </c>
    </row>
    <row r="768" spans="1:6" x14ac:dyDescent="0.35">
      <c r="A768" t="s">
        <v>26</v>
      </c>
      <c r="B768" s="32">
        <v>43913</v>
      </c>
      <c r="C768" t="s">
        <v>14</v>
      </c>
      <c r="D768" t="s">
        <v>11</v>
      </c>
      <c r="E768">
        <v>0.5</v>
      </c>
      <c r="F768" t="s">
        <v>3</v>
      </c>
    </row>
    <row r="769" spans="1:6" x14ac:dyDescent="0.35">
      <c r="A769" t="s">
        <v>26</v>
      </c>
      <c r="B769" s="32">
        <v>43913</v>
      </c>
      <c r="C769" t="s">
        <v>15</v>
      </c>
      <c r="D769" t="s">
        <v>11</v>
      </c>
      <c r="E769">
        <v>0.5</v>
      </c>
      <c r="F769" t="s">
        <v>3</v>
      </c>
    </row>
    <row r="770" spans="1:6" x14ac:dyDescent="0.35">
      <c r="A770" t="s">
        <v>26</v>
      </c>
      <c r="B770" s="32">
        <v>43914</v>
      </c>
      <c r="C770" t="s">
        <v>14</v>
      </c>
      <c r="D770" t="s">
        <v>4</v>
      </c>
      <c r="E770">
        <v>0.5</v>
      </c>
      <c r="F770" t="s">
        <v>4</v>
      </c>
    </row>
    <row r="771" spans="1:6" x14ac:dyDescent="0.35">
      <c r="A771" t="s">
        <v>26</v>
      </c>
      <c r="B771" s="32">
        <v>43914</v>
      </c>
      <c r="C771" t="s">
        <v>15</v>
      </c>
      <c r="D771" t="s">
        <v>4</v>
      </c>
      <c r="E771">
        <v>0.5</v>
      </c>
      <c r="F771" t="s">
        <v>4</v>
      </c>
    </row>
    <row r="772" spans="1:6" x14ac:dyDescent="0.35">
      <c r="A772" t="s">
        <v>26</v>
      </c>
      <c r="B772" s="32">
        <v>43921</v>
      </c>
      <c r="C772" t="s">
        <v>14</v>
      </c>
      <c r="D772" t="s">
        <v>11</v>
      </c>
      <c r="E772">
        <v>0.5</v>
      </c>
      <c r="F772" t="s">
        <v>3</v>
      </c>
    </row>
    <row r="773" spans="1:6" x14ac:dyDescent="0.35">
      <c r="A773" t="s">
        <v>26</v>
      </c>
      <c r="B773" s="32">
        <v>43921</v>
      </c>
      <c r="C773" t="s">
        <v>15</v>
      </c>
      <c r="D773" t="s">
        <v>11</v>
      </c>
      <c r="E773">
        <v>0.5</v>
      </c>
      <c r="F773" t="s">
        <v>3</v>
      </c>
    </row>
    <row r="774" spans="1:6" x14ac:dyDescent="0.35">
      <c r="A774" t="s">
        <v>27</v>
      </c>
      <c r="B774" s="32">
        <v>43914</v>
      </c>
      <c r="C774" t="s">
        <v>14</v>
      </c>
      <c r="D774" t="s">
        <v>11</v>
      </c>
      <c r="E774">
        <v>0.5</v>
      </c>
      <c r="F774" t="s">
        <v>3</v>
      </c>
    </row>
    <row r="775" spans="1:6" x14ac:dyDescent="0.35">
      <c r="A775" t="s">
        <v>27</v>
      </c>
      <c r="B775" s="32">
        <v>43914</v>
      </c>
      <c r="C775" t="s">
        <v>15</v>
      </c>
      <c r="D775" t="s">
        <v>11</v>
      </c>
      <c r="E775">
        <v>0.5</v>
      </c>
      <c r="F775" t="s">
        <v>3</v>
      </c>
    </row>
    <row r="776" spans="1:6" x14ac:dyDescent="0.35">
      <c r="A776" t="s">
        <v>27</v>
      </c>
      <c r="B776" s="32">
        <v>43918</v>
      </c>
      <c r="C776" t="s">
        <v>14</v>
      </c>
      <c r="D776" t="s">
        <v>11</v>
      </c>
      <c r="E776">
        <v>0.5</v>
      </c>
      <c r="F776" t="s">
        <v>3</v>
      </c>
    </row>
    <row r="777" spans="1:6" x14ac:dyDescent="0.35">
      <c r="A777" t="s">
        <v>27</v>
      </c>
      <c r="B777" s="32">
        <v>43918</v>
      </c>
      <c r="C777" t="s">
        <v>15</v>
      </c>
      <c r="D777" t="s">
        <v>11</v>
      </c>
      <c r="E777">
        <v>0.5</v>
      </c>
      <c r="F777" t="s">
        <v>3</v>
      </c>
    </row>
    <row r="778" spans="1:6" x14ac:dyDescent="0.35">
      <c r="A778" t="s">
        <v>27</v>
      </c>
      <c r="B778" s="32">
        <v>43919</v>
      </c>
      <c r="C778" t="s">
        <v>14</v>
      </c>
      <c r="D778" t="s">
        <v>11</v>
      </c>
      <c r="E778">
        <v>0.5</v>
      </c>
      <c r="F778" t="s">
        <v>3</v>
      </c>
    </row>
    <row r="779" spans="1:6" x14ac:dyDescent="0.35">
      <c r="A779" t="s">
        <v>27</v>
      </c>
      <c r="B779" s="32">
        <v>43919</v>
      </c>
      <c r="C779" t="s">
        <v>15</v>
      </c>
      <c r="D779" t="s">
        <v>11</v>
      </c>
      <c r="E779">
        <v>0.5</v>
      </c>
      <c r="F779" t="s">
        <v>3</v>
      </c>
    </row>
    <row r="780" spans="1:6" x14ac:dyDescent="0.35">
      <c r="A780" t="s">
        <v>27</v>
      </c>
      <c r="B780" s="32">
        <v>43920</v>
      </c>
      <c r="C780" t="s">
        <v>14</v>
      </c>
      <c r="D780" t="s">
        <v>11</v>
      </c>
      <c r="E780">
        <v>0.5</v>
      </c>
      <c r="F780" t="s">
        <v>3</v>
      </c>
    </row>
    <row r="781" spans="1:6" x14ac:dyDescent="0.35">
      <c r="A781" t="s">
        <v>27</v>
      </c>
      <c r="B781" s="32">
        <v>43920</v>
      </c>
      <c r="C781" t="s">
        <v>15</v>
      </c>
      <c r="D781" t="s">
        <v>11</v>
      </c>
      <c r="E781">
        <v>0.5</v>
      </c>
      <c r="F781" t="s">
        <v>3</v>
      </c>
    </row>
    <row r="782" spans="1:6" x14ac:dyDescent="0.35">
      <c r="A782" t="s">
        <v>27</v>
      </c>
      <c r="B782" s="32">
        <v>43921</v>
      </c>
      <c r="C782" t="s">
        <v>14</v>
      </c>
      <c r="D782" t="s">
        <v>11</v>
      </c>
      <c r="E782">
        <v>0.5</v>
      </c>
      <c r="F782" t="s">
        <v>3</v>
      </c>
    </row>
    <row r="783" spans="1:6" x14ac:dyDescent="0.35">
      <c r="A783" t="s">
        <v>27</v>
      </c>
      <c r="B783" s="32">
        <v>43921</v>
      </c>
      <c r="C783" t="s">
        <v>15</v>
      </c>
      <c r="D783" t="s">
        <v>11</v>
      </c>
      <c r="E783">
        <v>0.5</v>
      </c>
      <c r="F783" t="s">
        <v>3</v>
      </c>
    </row>
    <row r="784" spans="1:6" x14ac:dyDescent="0.35">
      <c r="A784" t="s">
        <v>13</v>
      </c>
      <c r="B784" s="32">
        <v>43944</v>
      </c>
      <c r="C784" t="s">
        <v>14</v>
      </c>
      <c r="D784" t="s">
        <v>61</v>
      </c>
      <c r="E784">
        <v>0.5</v>
      </c>
      <c r="F784" t="s">
        <v>10</v>
      </c>
    </row>
    <row r="785" spans="1:6" x14ac:dyDescent="0.35">
      <c r="A785" t="s">
        <v>13</v>
      </c>
      <c r="B785" s="32">
        <v>43944</v>
      </c>
      <c r="C785" t="s">
        <v>15</v>
      </c>
      <c r="D785" t="s">
        <v>11</v>
      </c>
      <c r="E785">
        <v>0.5</v>
      </c>
      <c r="F785" t="s">
        <v>3</v>
      </c>
    </row>
    <row r="786" spans="1:6" x14ac:dyDescent="0.35">
      <c r="A786" t="s">
        <v>13</v>
      </c>
      <c r="B786" s="32">
        <v>43945</v>
      </c>
      <c r="C786" t="s">
        <v>14</v>
      </c>
      <c r="D786" t="s">
        <v>61</v>
      </c>
      <c r="E786">
        <v>0.5</v>
      </c>
      <c r="F786" t="s">
        <v>10</v>
      </c>
    </row>
    <row r="787" spans="1:6" x14ac:dyDescent="0.35">
      <c r="A787" t="s">
        <v>13</v>
      </c>
      <c r="B787" s="32">
        <v>43945</v>
      </c>
      <c r="C787" t="s">
        <v>15</v>
      </c>
      <c r="D787" t="s">
        <v>62</v>
      </c>
      <c r="E787">
        <v>0.5</v>
      </c>
      <c r="F787" t="s">
        <v>10</v>
      </c>
    </row>
    <row r="788" spans="1:6" x14ac:dyDescent="0.35">
      <c r="A788" t="s">
        <v>13</v>
      </c>
      <c r="B788" s="32">
        <v>43948</v>
      </c>
      <c r="C788" t="s">
        <v>14</v>
      </c>
      <c r="D788" t="s">
        <v>61</v>
      </c>
      <c r="E788">
        <v>0.5</v>
      </c>
      <c r="F788" t="s">
        <v>10</v>
      </c>
    </row>
    <row r="789" spans="1:6" x14ac:dyDescent="0.35">
      <c r="A789" t="s">
        <v>13</v>
      </c>
      <c r="B789" s="32">
        <v>43948</v>
      </c>
      <c r="C789" t="s">
        <v>15</v>
      </c>
      <c r="D789" t="s">
        <v>62</v>
      </c>
      <c r="E789">
        <v>0.5</v>
      </c>
      <c r="F789" t="s">
        <v>10</v>
      </c>
    </row>
    <row r="790" spans="1:6" x14ac:dyDescent="0.35">
      <c r="A790" t="s">
        <v>13</v>
      </c>
      <c r="B790" s="32">
        <v>43949</v>
      </c>
      <c r="C790" t="s">
        <v>14</v>
      </c>
      <c r="D790" t="s">
        <v>61</v>
      </c>
      <c r="E790">
        <v>0.5</v>
      </c>
      <c r="F790" t="s">
        <v>10</v>
      </c>
    </row>
    <row r="791" spans="1:6" x14ac:dyDescent="0.35">
      <c r="A791" t="s">
        <v>13</v>
      </c>
      <c r="B791" s="32">
        <v>43949</v>
      </c>
      <c r="C791" t="s">
        <v>15</v>
      </c>
      <c r="D791" t="s">
        <v>62</v>
      </c>
      <c r="E791">
        <v>0.5</v>
      </c>
      <c r="F791" t="s">
        <v>10</v>
      </c>
    </row>
    <row r="792" spans="1:6" x14ac:dyDescent="0.35">
      <c r="A792" t="s">
        <v>13</v>
      </c>
      <c r="B792" s="32">
        <v>43950</v>
      </c>
      <c r="C792" t="s">
        <v>14</v>
      </c>
      <c r="D792" t="s">
        <v>61</v>
      </c>
      <c r="E792">
        <v>0.5</v>
      </c>
      <c r="F792" t="s">
        <v>10</v>
      </c>
    </row>
    <row r="793" spans="1:6" x14ac:dyDescent="0.35">
      <c r="A793" t="s">
        <v>13</v>
      </c>
      <c r="B793" s="32">
        <v>43950</v>
      </c>
      <c r="C793" t="s">
        <v>15</v>
      </c>
      <c r="D793" t="s">
        <v>61</v>
      </c>
      <c r="E793">
        <v>0.5</v>
      </c>
      <c r="F793" t="s">
        <v>10</v>
      </c>
    </row>
    <row r="794" spans="1:6" x14ac:dyDescent="0.35">
      <c r="A794" t="s">
        <v>13</v>
      </c>
      <c r="B794" s="32">
        <v>43951</v>
      </c>
      <c r="C794" t="s">
        <v>14</v>
      </c>
      <c r="D794" t="s">
        <v>61</v>
      </c>
      <c r="E794">
        <v>0.5</v>
      </c>
      <c r="F794" t="s">
        <v>10</v>
      </c>
    </row>
    <row r="795" spans="1:6" x14ac:dyDescent="0.35">
      <c r="A795" t="s">
        <v>13</v>
      </c>
      <c r="B795" s="32">
        <v>43951</v>
      </c>
      <c r="C795" t="s">
        <v>15</v>
      </c>
      <c r="D795" t="s">
        <v>61</v>
      </c>
      <c r="E795">
        <v>0.5</v>
      </c>
      <c r="F795" t="s">
        <v>10</v>
      </c>
    </row>
    <row r="796" spans="1:6" x14ac:dyDescent="0.35">
      <c r="A796" t="s">
        <v>13</v>
      </c>
      <c r="B796" s="32">
        <v>43955</v>
      </c>
      <c r="C796" t="s">
        <v>14</v>
      </c>
      <c r="D796" t="s">
        <v>61</v>
      </c>
      <c r="E796">
        <v>0.5</v>
      </c>
      <c r="F796" t="s">
        <v>10</v>
      </c>
    </row>
    <row r="797" spans="1:6" x14ac:dyDescent="0.35">
      <c r="A797" t="s">
        <v>13</v>
      </c>
      <c r="B797" s="32">
        <v>43955</v>
      </c>
      <c r="C797" t="s">
        <v>15</v>
      </c>
      <c r="D797" t="s">
        <v>61</v>
      </c>
      <c r="E797">
        <v>0.5</v>
      </c>
      <c r="F797" t="s">
        <v>10</v>
      </c>
    </row>
    <row r="798" spans="1:6" x14ac:dyDescent="0.35">
      <c r="A798" t="s">
        <v>13</v>
      </c>
      <c r="B798" s="32">
        <v>43956</v>
      </c>
      <c r="C798" t="s">
        <v>14</v>
      </c>
      <c r="D798" t="s">
        <v>61</v>
      </c>
      <c r="E798">
        <v>0.5</v>
      </c>
      <c r="F798" t="s">
        <v>10</v>
      </c>
    </row>
    <row r="799" spans="1:6" x14ac:dyDescent="0.35">
      <c r="A799" t="s">
        <v>13</v>
      </c>
      <c r="B799" s="32">
        <v>43956</v>
      </c>
      <c r="C799" t="s">
        <v>15</v>
      </c>
      <c r="D799" t="s">
        <v>61</v>
      </c>
      <c r="E799">
        <v>0.5</v>
      </c>
      <c r="F799" t="s">
        <v>10</v>
      </c>
    </row>
    <row r="800" spans="1:6" x14ac:dyDescent="0.35">
      <c r="A800" t="s">
        <v>13</v>
      </c>
      <c r="B800" s="32">
        <v>43957</v>
      </c>
      <c r="C800" t="s">
        <v>14</v>
      </c>
      <c r="D800" t="s">
        <v>61</v>
      </c>
      <c r="E800">
        <v>0.5</v>
      </c>
      <c r="F800" t="s">
        <v>10</v>
      </c>
    </row>
    <row r="801" spans="1:6" x14ac:dyDescent="0.35">
      <c r="A801" t="s">
        <v>13</v>
      </c>
      <c r="B801" s="32">
        <v>43957</v>
      </c>
      <c r="C801" t="s">
        <v>15</v>
      </c>
      <c r="D801" t="s">
        <v>61</v>
      </c>
      <c r="E801">
        <v>0.5</v>
      </c>
      <c r="F801" t="s">
        <v>10</v>
      </c>
    </row>
    <row r="802" spans="1:6" x14ac:dyDescent="0.35">
      <c r="A802" t="s">
        <v>13</v>
      </c>
      <c r="B802" s="32">
        <v>43958</v>
      </c>
      <c r="C802" t="s">
        <v>14</v>
      </c>
      <c r="D802" t="s">
        <v>61</v>
      </c>
      <c r="E802">
        <v>0.5</v>
      </c>
      <c r="F802" t="s">
        <v>10</v>
      </c>
    </row>
    <row r="803" spans="1:6" x14ac:dyDescent="0.35">
      <c r="A803" t="s">
        <v>13</v>
      </c>
      <c r="B803" s="32">
        <v>43958</v>
      </c>
      <c r="C803" t="s">
        <v>15</v>
      </c>
      <c r="D803" t="s">
        <v>61</v>
      </c>
      <c r="E803">
        <v>0.5</v>
      </c>
      <c r="F803" t="s">
        <v>10</v>
      </c>
    </row>
    <row r="804" spans="1:6" x14ac:dyDescent="0.35">
      <c r="A804" t="s">
        <v>13</v>
      </c>
      <c r="B804" s="32">
        <v>43962</v>
      </c>
      <c r="C804" t="s">
        <v>14</v>
      </c>
      <c r="D804" t="s">
        <v>61</v>
      </c>
      <c r="E804">
        <v>0.5</v>
      </c>
      <c r="F804" t="s">
        <v>10</v>
      </c>
    </row>
    <row r="805" spans="1:6" x14ac:dyDescent="0.35">
      <c r="A805" t="s">
        <v>13</v>
      </c>
      <c r="B805" s="32">
        <v>43962</v>
      </c>
      <c r="C805" t="s">
        <v>15</v>
      </c>
      <c r="D805" t="s">
        <v>61</v>
      </c>
      <c r="E805">
        <v>0.5</v>
      </c>
      <c r="F805" t="s">
        <v>10</v>
      </c>
    </row>
    <row r="806" spans="1:6" x14ac:dyDescent="0.35">
      <c r="A806" t="s">
        <v>13</v>
      </c>
      <c r="B806" s="32">
        <v>43963</v>
      </c>
      <c r="C806" t="s">
        <v>14</v>
      </c>
      <c r="D806" t="s">
        <v>61</v>
      </c>
      <c r="E806">
        <v>0.5</v>
      </c>
      <c r="F806" t="s">
        <v>10</v>
      </c>
    </row>
    <row r="807" spans="1:6" x14ac:dyDescent="0.35">
      <c r="A807" t="s">
        <v>13</v>
      </c>
      <c r="B807" s="32">
        <v>43963</v>
      </c>
      <c r="C807" t="s">
        <v>15</v>
      </c>
      <c r="D807" t="s">
        <v>61</v>
      </c>
      <c r="E807">
        <v>0.5</v>
      </c>
      <c r="F807" t="s">
        <v>10</v>
      </c>
    </row>
    <row r="808" spans="1:6" x14ac:dyDescent="0.35">
      <c r="A808" t="s">
        <v>13</v>
      </c>
      <c r="B808" s="32">
        <v>43964</v>
      </c>
      <c r="C808" t="s">
        <v>14</v>
      </c>
      <c r="D808" t="s">
        <v>61</v>
      </c>
      <c r="E808">
        <v>0.5</v>
      </c>
      <c r="F808" t="s">
        <v>10</v>
      </c>
    </row>
    <row r="809" spans="1:6" x14ac:dyDescent="0.35">
      <c r="A809" t="s">
        <v>13</v>
      </c>
      <c r="B809" s="32">
        <v>43964</v>
      </c>
      <c r="C809" t="s">
        <v>15</v>
      </c>
      <c r="D809" t="s">
        <v>61</v>
      </c>
      <c r="E809">
        <v>0.5</v>
      </c>
      <c r="F809" t="s">
        <v>10</v>
      </c>
    </row>
    <row r="810" spans="1:6" x14ac:dyDescent="0.35">
      <c r="A810" t="s">
        <v>13</v>
      </c>
      <c r="B810" s="32">
        <v>43965</v>
      </c>
      <c r="C810" t="s">
        <v>14</v>
      </c>
      <c r="D810" t="s">
        <v>61</v>
      </c>
      <c r="E810">
        <v>0.5</v>
      </c>
      <c r="F810" t="s">
        <v>10</v>
      </c>
    </row>
    <row r="811" spans="1:6" x14ac:dyDescent="0.35">
      <c r="A811" t="s">
        <v>13</v>
      </c>
      <c r="B811" s="32">
        <v>43965</v>
      </c>
      <c r="C811" t="s">
        <v>15</v>
      </c>
      <c r="D811" t="s">
        <v>61</v>
      </c>
      <c r="E811">
        <v>0.5</v>
      </c>
      <c r="F811" t="s">
        <v>10</v>
      </c>
    </row>
    <row r="812" spans="1:6" x14ac:dyDescent="0.35">
      <c r="A812" t="s">
        <v>13</v>
      </c>
      <c r="B812" s="32">
        <v>43966</v>
      </c>
      <c r="C812" t="s">
        <v>14</v>
      </c>
      <c r="D812" t="s">
        <v>61</v>
      </c>
      <c r="E812">
        <v>0.5</v>
      </c>
      <c r="F812" t="s">
        <v>10</v>
      </c>
    </row>
    <row r="813" spans="1:6" x14ac:dyDescent="0.35">
      <c r="A813" t="s">
        <v>13</v>
      </c>
      <c r="B813" s="32">
        <v>43966</v>
      </c>
      <c r="C813" t="s">
        <v>15</v>
      </c>
      <c r="D813" t="s">
        <v>61</v>
      </c>
      <c r="E813">
        <v>0.5</v>
      </c>
      <c r="F813" t="s">
        <v>10</v>
      </c>
    </row>
    <row r="814" spans="1:6" x14ac:dyDescent="0.35">
      <c r="A814" t="s">
        <v>13</v>
      </c>
      <c r="B814" s="32">
        <v>43969</v>
      </c>
      <c r="C814" t="s">
        <v>14</v>
      </c>
      <c r="D814" t="s">
        <v>61</v>
      </c>
      <c r="E814">
        <v>0.5</v>
      </c>
      <c r="F814" t="s">
        <v>10</v>
      </c>
    </row>
    <row r="815" spans="1:6" x14ac:dyDescent="0.35">
      <c r="A815" t="s">
        <v>13</v>
      </c>
      <c r="B815" s="32">
        <v>43969</v>
      </c>
      <c r="C815" t="s">
        <v>15</v>
      </c>
      <c r="D815" t="s">
        <v>61</v>
      </c>
      <c r="E815">
        <v>0.5</v>
      </c>
      <c r="F815" t="s">
        <v>10</v>
      </c>
    </row>
    <row r="816" spans="1:6" x14ac:dyDescent="0.35">
      <c r="A816" t="s">
        <v>13</v>
      </c>
      <c r="B816" s="32">
        <v>43970</v>
      </c>
      <c r="C816" t="s">
        <v>14</v>
      </c>
      <c r="D816" t="s">
        <v>61</v>
      </c>
      <c r="E816">
        <v>0.5</v>
      </c>
      <c r="F816" t="s">
        <v>10</v>
      </c>
    </row>
    <row r="817" spans="1:6" x14ac:dyDescent="0.35">
      <c r="A817" t="s">
        <v>13</v>
      </c>
      <c r="B817" s="32">
        <v>43970</v>
      </c>
      <c r="C817" t="s">
        <v>15</v>
      </c>
      <c r="D817" t="s">
        <v>61</v>
      </c>
      <c r="E817">
        <v>0.5</v>
      </c>
      <c r="F817" t="s">
        <v>10</v>
      </c>
    </row>
    <row r="818" spans="1:6" x14ac:dyDescent="0.35">
      <c r="A818" t="s">
        <v>13</v>
      </c>
      <c r="B818" s="32">
        <v>43971</v>
      </c>
      <c r="C818" t="s">
        <v>14</v>
      </c>
      <c r="D818" t="s">
        <v>61</v>
      </c>
      <c r="E818">
        <v>0.5</v>
      </c>
      <c r="F818" t="s">
        <v>10</v>
      </c>
    </row>
    <row r="819" spans="1:6" x14ac:dyDescent="0.35">
      <c r="A819" t="s">
        <v>13</v>
      </c>
      <c r="B819" s="32">
        <v>43971</v>
      </c>
      <c r="C819" t="s">
        <v>15</v>
      </c>
      <c r="D819" t="s">
        <v>61</v>
      </c>
      <c r="E819">
        <v>0.5</v>
      </c>
      <c r="F819" t="s">
        <v>10</v>
      </c>
    </row>
    <row r="820" spans="1:6" x14ac:dyDescent="0.35">
      <c r="A820" t="s">
        <v>13</v>
      </c>
      <c r="B820" s="32">
        <v>43973</v>
      </c>
      <c r="C820" t="s">
        <v>14</v>
      </c>
      <c r="D820" t="s">
        <v>61</v>
      </c>
      <c r="E820">
        <v>0.5</v>
      </c>
      <c r="F820" t="s">
        <v>10</v>
      </c>
    </row>
    <row r="821" spans="1:6" x14ac:dyDescent="0.35">
      <c r="A821" t="s">
        <v>13</v>
      </c>
      <c r="B821" s="32">
        <v>43973</v>
      </c>
      <c r="C821" t="s">
        <v>15</v>
      </c>
      <c r="D821" t="s">
        <v>61</v>
      </c>
      <c r="E821">
        <v>0.5</v>
      </c>
      <c r="F821" t="s">
        <v>10</v>
      </c>
    </row>
    <row r="822" spans="1:6" x14ac:dyDescent="0.35">
      <c r="A822" t="s">
        <v>16</v>
      </c>
      <c r="B822" s="32">
        <v>43944</v>
      </c>
      <c r="C822" t="s">
        <v>14</v>
      </c>
      <c r="D822" t="s">
        <v>62</v>
      </c>
      <c r="E822">
        <v>0.5</v>
      </c>
      <c r="F822" t="s">
        <v>10</v>
      </c>
    </row>
    <row r="823" spans="1:6" x14ac:dyDescent="0.35">
      <c r="A823" t="s">
        <v>16</v>
      </c>
      <c r="B823" s="32">
        <v>43944</v>
      </c>
      <c r="C823" t="s">
        <v>15</v>
      </c>
      <c r="D823" t="s">
        <v>61</v>
      </c>
      <c r="E823">
        <v>0.5</v>
      </c>
      <c r="F823" t="s">
        <v>10</v>
      </c>
    </row>
    <row r="824" spans="1:6" x14ac:dyDescent="0.35">
      <c r="A824" t="s">
        <v>16</v>
      </c>
      <c r="B824" s="32">
        <v>43945</v>
      </c>
      <c r="C824" t="s">
        <v>14</v>
      </c>
      <c r="D824" t="s">
        <v>62</v>
      </c>
      <c r="E824">
        <v>0.5</v>
      </c>
      <c r="F824" t="s">
        <v>10</v>
      </c>
    </row>
    <row r="825" spans="1:6" x14ac:dyDescent="0.35">
      <c r="A825" t="s">
        <v>16</v>
      </c>
      <c r="B825" s="32">
        <v>43945</v>
      </c>
      <c r="C825" t="s">
        <v>15</v>
      </c>
      <c r="D825" t="s">
        <v>61</v>
      </c>
      <c r="E825">
        <v>0.5</v>
      </c>
      <c r="F825" t="s">
        <v>10</v>
      </c>
    </row>
    <row r="826" spans="1:6" x14ac:dyDescent="0.35">
      <c r="A826" t="s">
        <v>16</v>
      </c>
      <c r="B826" s="32">
        <v>43948</v>
      </c>
      <c r="C826" t="s">
        <v>14</v>
      </c>
      <c r="D826" t="s">
        <v>62</v>
      </c>
      <c r="E826">
        <v>0.5</v>
      </c>
      <c r="F826" t="s">
        <v>10</v>
      </c>
    </row>
    <row r="827" spans="1:6" x14ac:dyDescent="0.35">
      <c r="A827" t="s">
        <v>16</v>
      </c>
      <c r="B827" s="32">
        <v>43948</v>
      </c>
      <c r="C827" t="s">
        <v>15</v>
      </c>
      <c r="D827" t="s">
        <v>61</v>
      </c>
      <c r="E827">
        <v>0.5</v>
      </c>
      <c r="F827" t="s">
        <v>10</v>
      </c>
    </row>
    <row r="828" spans="1:6" x14ac:dyDescent="0.35">
      <c r="A828" t="s">
        <v>16</v>
      </c>
      <c r="B828" s="32">
        <v>43949</v>
      </c>
      <c r="C828" t="s">
        <v>14</v>
      </c>
      <c r="D828" t="s">
        <v>62</v>
      </c>
      <c r="E828">
        <v>0.5</v>
      </c>
      <c r="F828" t="s">
        <v>10</v>
      </c>
    </row>
    <row r="829" spans="1:6" x14ac:dyDescent="0.35">
      <c r="A829" t="s">
        <v>16</v>
      </c>
      <c r="B829" s="32">
        <v>43949</v>
      </c>
      <c r="C829" t="s">
        <v>15</v>
      </c>
      <c r="D829" t="s">
        <v>61</v>
      </c>
      <c r="E829">
        <v>0.5</v>
      </c>
      <c r="F829" t="s">
        <v>10</v>
      </c>
    </row>
    <row r="830" spans="1:6" x14ac:dyDescent="0.35">
      <c r="A830" t="s">
        <v>16</v>
      </c>
      <c r="B830" s="32">
        <v>43950</v>
      </c>
      <c r="C830" t="s">
        <v>14</v>
      </c>
      <c r="D830" t="s">
        <v>62</v>
      </c>
      <c r="E830">
        <v>0.5</v>
      </c>
      <c r="F830" t="s">
        <v>10</v>
      </c>
    </row>
    <row r="831" spans="1:6" x14ac:dyDescent="0.35">
      <c r="A831" t="s">
        <v>16</v>
      </c>
      <c r="B831" s="32">
        <v>43950</v>
      </c>
      <c r="C831" t="s">
        <v>15</v>
      </c>
      <c r="D831" t="s">
        <v>61</v>
      </c>
      <c r="E831">
        <v>0.5</v>
      </c>
      <c r="F831" t="s">
        <v>10</v>
      </c>
    </row>
    <row r="832" spans="1:6" x14ac:dyDescent="0.35">
      <c r="A832" t="s">
        <v>16</v>
      </c>
      <c r="B832" s="32">
        <v>43951</v>
      </c>
      <c r="C832" t="s">
        <v>14</v>
      </c>
      <c r="D832" t="s">
        <v>62</v>
      </c>
      <c r="E832">
        <v>0.5</v>
      </c>
      <c r="F832" t="s">
        <v>10</v>
      </c>
    </row>
    <row r="833" spans="1:6" x14ac:dyDescent="0.35">
      <c r="A833" t="s">
        <v>16</v>
      </c>
      <c r="B833" s="32">
        <v>43951</v>
      </c>
      <c r="C833" t="s">
        <v>15</v>
      </c>
      <c r="D833" t="s">
        <v>61</v>
      </c>
      <c r="E833">
        <v>0.5</v>
      </c>
      <c r="F833" t="s">
        <v>10</v>
      </c>
    </row>
    <row r="834" spans="1:6" x14ac:dyDescent="0.35">
      <c r="A834" t="s">
        <v>16</v>
      </c>
      <c r="B834" s="32">
        <v>43955</v>
      </c>
      <c r="C834" t="s">
        <v>14</v>
      </c>
      <c r="D834" t="s">
        <v>61</v>
      </c>
      <c r="E834">
        <v>0.5</v>
      </c>
      <c r="F834" t="s">
        <v>10</v>
      </c>
    </row>
    <row r="835" spans="1:6" x14ac:dyDescent="0.35">
      <c r="A835" t="s">
        <v>16</v>
      </c>
      <c r="B835" s="32">
        <v>43955</v>
      </c>
      <c r="C835" t="s">
        <v>15</v>
      </c>
      <c r="D835" t="s">
        <v>61</v>
      </c>
      <c r="E835">
        <v>0.5</v>
      </c>
      <c r="F835" t="s">
        <v>10</v>
      </c>
    </row>
    <row r="836" spans="1:6" x14ac:dyDescent="0.35">
      <c r="A836" t="s">
        <v>16</v>
      </c>
      <c r="B836" s="32">
        <v>43956</v>
      </c>
      <c r="C836" t="s">
        <v>14</v>
      </c>
      <c r="D836" t="s">
        <v>61</v>
      </c>
      <c r="E836">
        <v>0.5</v>
      </c>
      <c r="F836" t="s">
        <v>10</v>
      </c>
    </row>
    <row r="837" spans="1:6" x14ac:dyDescent="0.35">
      <c r="A837" t="s">
        <v>16</v>
      </c>
      <c r="B837" s="32">
        <v>43956</v>
      </c>
      <c r="C837" t="s">
        <v>15</v>
      </c>
      <c r="D837" t="s">
        <v>61</v>
      </c>
      <c r="E837">
        <v>0.5</v>
      </c>
      <c r="F837" t="s">
        <v>10</v>
      </c>
    </row>
    <row r="838" spans="1:6" x14ac:dyDescent="0.35">
      <c r="A838" t="s">
        <v>16</v>
      </c>
      <c r="B838" s="32">
        <v>43957</v>
      </c>
      <c r="C838" t="s">
        <v>14</v>
      </c>
      <c r="D838" t="s">
        <v>61</v>
      </c>
      <c r="E838">
        <v>0.5</v>
      </c>
      <c r="F838" t="s">
        <v>10</v>
      </c>
    </row>
    <row r="839" spans="1:6" x14ac:dyDescent="0.35">
      <c r="A839" t="s">
        <v>16</v>
      </c>
      <c r="B839" s="32">
        <v>43957</v>
      </c>
      <c r="C839" t="s">
        <v>15</v>
      </c>
      <c r="D839" t="s">
        <v>61</v>
      </c>
      <c r="E839">
        <v>0.5</v>
      </c>
      <c r="F839" t="s">
        <v>10</v>
      </c>
    </row>
    <row r="840" spans="1:6" x14ac:dyDescent="0.35">
      <c r="A840" t="s">
        <v>16</v>
      </c>
      <c r="B840" s="32">
        <v>43958</v>
      </c>
      <c r="C840" t="s">
        <v>14</v>
      </c>
      <c r="D840" t="s">
        <v>61</v>
      </c>
      <c r="E840">
        <v>0.5</v>
      </c>
      <c r="F840" t="s">
        <v>10</v>
      </c>
    </row>
    <row r="841" spans="1:6" x14ac:dyDescent="0.35">
      <c r="A841" t="s">
        <v>16</v>
      </c>
      <c r="B841" s="32">
        <v>43958</v>
      </c>
      <c r="C841" t="s">
        <v>15</v>
      </c>
      <c r="D841" t="s">
        <v>61</v>
      </c>
      <c r="E841">
        <v>0.5</v>
      </c>
      <c r="F841" t="s">
        <v>10</v>
      </c>
    </row>
    <row r="842" spans="1:6" x14ac:dyDescent="0.35">
      <c r="A842" t="s">
        <v>16</v>
      </c>
      <c r="B842" s="32">
        <v>43962</v>
      </c>
      <c r="C842" t="s">
        <v>14</v>
      </c>
      <c r="D842" t="s">
        <v>61</v>
      </c>
      <c r="E842">
        <v>0.5</v>
      </c>
      <c r="F842" t="s">
        <v>10</v>
      </c>
    </row>
    <row r="843" spans="1:6" x14ac:dyDescent="0.35">
      <c r="A843" t="s">
        <v>16</v>
      </c>
      <c r="B843" s="32">
        <v>43962</v>
      </c>
      <c r="C843" t="s">
        <v>15</v>
      </c>
      <c r="D843" t="s">
        <v>61</v>
      </c>
      <c r="E843">
        <v>0.5</v>
      </c>
      <c r="F843" t="s">
        <v>10</v>
      </c>
    </row>
    <row r="844" spans="1:6" x14ac:dyDescent="0.35">
      <c r="A844" t="s">
        <v>16</v>
      </c>
      <c r="B844" s="32">
        <v>43963</v>
      </c>
      <c r="C844" t="s">
        <v>14</v>
      </c>
      <c r="D844" t="s">
        <v>61</v>
      </c>
      <c r="E844">
        <v>0.5</v>
      </c>
      <c r="F844" t="s">
        <v>10</v>
      </c>
    </row>
    <row r="845" spans="1:6" x14ac:dyDescent="0.35">
      <c r="A845" t="s">
        <v>16</v>
      </c>
      <c r="B845" s="32">
        <v>43963</v>
      </c>
      <c r="C845" t="s">
        <v>15</v>
      </c>
      <c r="D845" t="s">
        <v>61</v>
      </c>
      <c r="E845">
        <v>0.5</v>
      </c>
      <c r="F845" t="s">
        <v>10</v>
      </c>
    </row>
    <row r="846" spans="1:6" x14ac:dyDescent="0.35">
      <c r="A846" t="s">
        <v>16</v>
      </c>
      <c r="B846" s="32">
        <v>43964</v>
      </c>
      <c r="C846" t="s">
        <v>14</v>
      </c>
      <c r="D846" t="s">
        <v>61</v>
      </c>
      <c r="E846">
        <v>0.5</v>
      </c>
      <c r="F846" t="s">
        <v>10</v>
      </c>
    </row>
    <row r="847" spans="1:6" x14ac:dyDescent="0.35">
      <c r="A847" t="s">
        <v>16</v>
      </c>
      <c r="B847" s="32">
        <v>43964</v>
      </c>
      <c r="C847" t="s">
        <v>15</v>
      </c>
      <c r="D847" t="s">
        <v>61</v>
      </c>
      <c r="E847">
        <v>0.5</v>
      </c>
      <c r="F847" t="s">
        <v>10</v>
      </c>
    </row>
    <row r="848" spans="1:6" x14ac:dyDescent="0.35">
      <c r="A848" t="s">
        <v>16</v>
      </c>
      <c r="B848" s="32">
        <v>43965</v>
      </c>
      <c r="C848" t="s">
        <v>14</v>
      </c>
      <c r="D848" t="s">
        <v>61</v>
      </c>
      <c r="E848">
        <v>0.5</v>
      </c>
      <c r="F848" t="s">
        <v>10</v>
      </c>
    </row>
    <row r="849" spans="1:6" x14ac:dyDescent="0.35">
      <c r="A849" t="s">
        <v>16</v>
      </c>
      <c r="B849" s="32">
        <v>43965</v>
      </c>
      <c r="C849" t="s">
        <v>15</v>
      </c>
      <c r="D849" t="s">
        <v>61</v>
      </c>
      <c r="E849">
        <v>0.5</v>
      </c>
      <c r="F849" t="s">
        <v>10</v>
      </c>
    </row>
    <row r="850" spans="1:6" x14ac:dyDescent="0.35">
      <c r="A850" t="s">
        <v>16</v>
      </c>
      <c r="B850" s="32">
        <v>43966</v>
      </c>
      <c r="C850" t="s">
        <v>14</v>
      </c>
      <c r="D850" t="s">
        <v>61</v>
      </c>
      <c r="E850">
        <v>0.5</v>
      </c>
      <c r="F850" t="s">
        <v>10</v>
      </c>
    </row>
    <row r="851" spans="1:6" x14ac:dyDescent="0.35">
      <c r="A851" t="s">
        <v>16</v>
      </c>
      <c r="B851" s="32">
        <v>43966</v>
      </c>
      <c r="C851" t="s">
        <v>15</v>
      </c>
      <c r="D851" t="s">
        <v>61</v>
      </c>
      <c r="E851">
        <v>0.5</v>
      </c>
      <c r="F851" t="s">
        <v>10</v>
      </c>
    </row>
    <row r="852" spans="1:6" x14ac:dyDescent="0.35">
      <c r="A852" t="s">
        <v>16</v>
      </c>
      <c r="B852" s="32">
        <v>43969</v>
      </c>
      <c r="C852" t="s">
        <v>14</v>
      </c>
      <c r="D852" t="s">
        <v>61</v>
      </c>
      <c r="E852">
        <v>0.5</v>
      </c>
      <c r="F852" t="s">
        <v>10</v>
      </c>
    </row>
    <row r="853" spans="1:6" x14ac:dyDescent="0.35">
      <c r="A853" t="s">
        <v>16</v>
      </c>
      <c r="B853" s="32">
        <v>43969</v>
      </c>
      <c r="C853" t="s">
        <v>15</v>
      </c>
      <c r="D853" t="s">
        <v>61</v>
      </c>
      <c r="E853">
        <v>0.5</v>
      </c>
      <c r="F853" t="s">
        <v>10</v>
      </c>
    </row>
    <row r="854" spans="1:6" x14ac:dyDescent="0.35">
      <c r="A854" t="s">
        <v>16</v>
      </c>
      <c r="B854" s="32">
        <v>43970</v>
      </c>
      <c r="C854" t="s">
        <v>14</v>
      </c>
      <c r="D854" t="s">
        <v>61</v>
      </c>
      <c r="E854">
        <v>0.5</v>
      </c>
      <c r="F854" t="s">
        <v>10</v>
      </c>
    </row>
    <row r="855" spans="1:6" x14ac:dyDescent="0.35">
      <c r="A855" t="s">
        <v>16</v>
      </c>
      <c r="B855" s="32">
        <v>43970</v>
      </c>
      <c r="C855" t="s">
        <v>15</v>
      </c>
      <c r="D855" t="s">
        <v>61</v>
      </c>
      <c r="E855">
        <v>0.5</v>
      </c>
      <c r="F855" t="s">
        <v>10</v>
      </c>
    </row>
    <row r="856" spans="1:6" x14ac:dyDescent="0.35">
      <c r="A856" t="s">
        <v>16</v>
      </c>
      <c r="B856" s="32">
        <v>43971</v>
      </c>
      <c r="C856" t="s">
        <v>14</v>
      </c>
      <c r="D856" t="s">
        <v>61</v>
      </c>
      <c r="E856">
        <v>0.5</v>
      </c>
      <c r="F856" t="s">
        <v>10</v>
      </c>
    </row>
    <row r="857" spans="1:6" x14ac:dyDescent="0.35">
      <c r="A857" t="s">
        <v>16</v>
      </c>
      <c r="B857" s="32">
        <v>43971</v>
      </c>
      <c r="C857" t="s">
        <v>15</v>
      </c>
      <c r="D857" t="s">
        <v>61</v>
      </c>
      <c r="E857">
        <v>0.5</v>
      </c>
      <c r="F857" t="s">
        <v>10</v>
      </c>
    </row>
    <row r="858" spans="1:6" x14ac:dyDescent="0.35">
      <c r="A858" t="s">
        <v>16</v>
      </c>
      <c r="B858" s="32">
        <v>43973</v>
      </c>
      <c r="C858" t="s">
        <v>14</v>
      </c>
      <c r="D858" t="s">
        <v>61</v>
      </c>
      <c r="E858">
        <v>0.5</v>
      </c>
      <c r="F858" t="s">
        <v>10</v>
      </c>
    </row>
    <row r="859" spans="1:6" x14ac:dyDescent="0.35">
      <c r="A859" t="s">
        <v>16</v>
      </c>
      <c r="B859" s="32">
        <v>43973</v>
      </c>
      <c r="C859" t="s">
        <v>15</v>
      </c>
      <c r="D859" t="s">
        <v>61</v>
      </c>
      <c r="E859">
        <v>0.5</v>
      </c>
      <c r="F859" t="s">
        <v>10</v>
      </c>
    </row>
    <row r="860" spans="1:6" x14ac:dyDescent="0.35">
      <c r="A860" t="s">
        <v>17</v>
      </c>
      <c r="B860" s="32">
        <v>43944</v>
      </c>
      <c r="C860" t="s">
        <v>14</v>
      </c>
      <c r="D860" t="s">
        <v>62</v>
      </c>
      <c r="E860">
        <v>0.5</v>
      </c>
      <c r="F860" t="s">
        <v>10</v>
      </c>
    </row>
    <row r="861" spans="1:6" x14ac:dyDescent="0.35">
      <c r="A861" t="s">
        <v>17</v>
      </c>
      <c r="B861" s="32">
        <v>43944</v>
      </c>
      <c r="C861" t="s">
        <v>15</v>
      </c>
      <c r="D861" t="s">
        <v>62</v>
      </c>
      <c r="E861">
        <v>0.5</v>
      </c>
      <c r="F861" t="s">
        <v>10</v>
      </c>
    </row>
    <row r="862" spans="1:6" x14ac:dyDescent="0.35">
      <c r="A862" t="s">
        <v>17</v>
      </c>
      <c r="B862" s="32">
        <v>43945</v>
      </c>
      <c r="C862" t="s">
        <v>14</v>
      </c>
      <c r="D862" t="s">
        <v>62</v>
      </c>
      <c r="E862">
        <v>0.5</v>
      </c>
      <c r="F862" t="s">
        <v>10</v>
      </c>
    </row>
    <row r="863" spans="1:6" x14ac:dyDescent="0.35">
      <c r="A863" t="s">
        <v>17</v>
      </c>
      <c r="B863" s="32">
        <v>43945</v>
      </c>
      <c r="C863" t="s">
        <v>15</v>
      </c>
      <c r="D863" t="s">
        <v>62</v>
      </c>
      <c r="E863">
        <v>0.5</v>
      </c>
      <c r="F863" t="s">
        <v>10</v>
      </c>
    </row>
    <row r="864" spans="1:6" x14ac:dyDescent="0.35">
      <c r="A864" t="s">
        <v>17</v>
      </c>
      <c r="B864" s="32">
        <v>43948</v>
      </c>
      <c r="C864" t="s">
        <v>14</v>
      </c>
      <c r="D864" t="s">
        <v>62</v>
      </c>
      <c r="E864">
        <v>0.5</v>
      </c>
      <c r="F864" t="s">
        <v>10</v>
      </c>
    </row>
    <row r="865" spans="1:6" x14ac:dyDescent="0.35">
      <c r="A865" t="s">
        <v>17</v>
      </c>
      <c r="B865" s="32">
        <v>43948</v>
      </c>
      <c r="C865" t="s">
        <v>15</v>
      </c>
      <c r="D865" t="s">
        <v>62</v>
      </c>
      <c r="E865">
        <v>0.5</v>
      </c>
      <c r="F865" t="s">
        <v>10</v>
      </c>
    </row>
    <row r="866" spans="1:6" x14ac:dyDescent="0.35">
      <c r="A866" t="s">
        <v>17</v>
      </c>
      <c r="B866" s="32">
        <v>43949</v>
      </c>
      <c r="C866" t="s">
        <v>14</v>
      </c>
      <c r="D866" t="s">
        <v>62</v>
      </c>
      <c r="E866">
        <v>0.5</v>
      </c>
      <c r="F866" t="s">
        <v>10</v>
      </c>
    </row>
    <row r="867" spans="1:6" x14ac:dyDescent="0.35">
      <c r="A867" t="s">
        <v>17</v>
      </c>
      <c r="B867" s="32">
        <v>43949</v>
      </c>
      <c r="C867" t="s">
        <v>15</v>
      </c>
      <c r="D867" t="s">
        <v>62</v>
      </c>
      <c r="E867">
        <v>0.5</v>
      </c>
      <c r="F867" t="s">
        <v>10</v>
      </c>
    </row>
    <row r="868" spans="1:6" x14ac:dyDescent="0.35">
      <c r="A868" t="s">
        <v>17</v>
      </c>
      <c r="B868" s="32">
        <v>43950</v>
      </c>
      <c r="C868" t="s">
        <v>14</v>
      </c>
      <c r="D868" t="s">
        <v>62</v>
      </c>
      <c r="E868">
        <v>0.5</v>
      </c>
      <c r="F868" t="s">
        <v>10</v>
      </c>
    </row>
    <row r="869" spans="1:6" x14ac:dyDescent="0.35">
      <c r="A869" t="s">
        <v>17</v>
      </c>
      <c r="B869" s="32">
        <v>43950</v>
      </c>
      <c r="C869" t="s">
        <v>15</v>
      </c>
      <c r="D869" t="s">
        <v>62</v>
      </c>
      <c r="E869">
        <v>0.5</v>
      </c>
      <c r="F869" t="s">
        <v>10</v>
      </c>
    </row>
    <row r="870" spans="1:6" x14ac:dyDescent="0.35">
      <c r="A870" t="s">
        <v>17</v>
      </c>
      <c r="B870" s="32">
        <v>43951</v>
      </c>
      <c r="C870" t="s">
        <v>14</v>
      </c>
      <c r="D870" t="s">
        <v>62</v>
      </c>
      <c r="E870">
        <v>0.5</v>
      </c>
      <c r="F870" t="s">
        <v>10</v>
      </c>
    </row>
    <row r="871" spans="1:6" x14ac:dyDescent="0.35">
      <c r="A871" t="s">
        <v>17</v>
      </c>
      <c r="B871" s="32">
        <v>43951</v>
      </c>
      <c r="C871" t="s">
        <v>15</v>
      </c>
      <c r="D871" t="s">
        <v>62</v>
      </c>
      <c r="E871">
        <v>0.5</v>
      </c>
      <c r="F871" t="s">
        <v>10</v>
      </c>
    </row>
    <row r="872" spans="1:6" x14ac:dyDescent="0.35">
      <c r="A872" t="s">
        <v>17</v>
      </c>
      <c r="B872" s="32">
        <v>43955</v>
      </c>
      <c r="C872" t="s">
        <v>14</v>
      </c>
      <c r="D872" t="s">
        <v>43</v>
      </c>
      <c r="E872">
        <v>0.5</v>
      </c>
      <c r="F872" t="s">
        <v>6</v>
      </c>
    </row>
    <row r="873" spans="1:6" x14ac:dyDescent="0.35">
      <c r="A873" t="s">
        <v>17</v>
      </c>
      <c r="B873" s="32">
        <v>43955</v>
      </c>
      <c r="C873" t="s">
        <v>15</v>
      </c>
      <c r="D873" t="s">
        <v>43</v>
      </c>
      <c r="E873">
        <v>0.5</v>
      </c>
      <c r="F873" t="s">
        <v>6</v>
      </c>
    </row>
    <row r="874" spans="1:6" x14ac:dyDescent="0.35">
      <c r="A874" t="s">
        <v>17</v>
      </c>
      <c r="B874" s="32">
        <v>43956</v>
      </c>
      <c r="C874" t="s">
        <v>14</v>
      </c>
      <c r="D874" t="s">
        <v>43</v>
      </c>
      <c r="E874">
        <v>0.5</v>
      </c>
      <c r="F874" t="s">
        <v>6</v>
      </c>
    </row>
    <row r="875" spans="1:6" x14ac:dyDescent="0.35">
      <c r="A875" t="s">
        <v>17</v>
      </c>
      <c r="B875" s="32">
        <v>43956</v>
      </c>
      <c r="C875" t="s">
        <v>15</v>
      </c>
      <c r="D875" t="s">
        <v>43</v>
      </c>
      <c r="E875">
        <v>0.5</v>
      </c>
      <c r="F875" t="s">
        <v>6</v>
      </c>
    </row>
    <row r="876" spans="1:6" x14ac:dyDescent="0.35">
      <c r="A876" t="s">
        <v>17</v>
      </c>
      <c r="B876" s="32">
        <v>43957</v>
      </c>
      <c r="C876" t="s">
        <v>14</v>
      </c>
      <c r="D876" t="s">
        <v>43</v>
      </c>
      <c r="E876">
        <v>0.5</v>
      </c>
      <c r="F876" t="s">
        <v>6</v>
      </c>
    </row>
    <row r="877" spans="1:6" x14ac:dyDescent="0.35">
      <c r="A877" t="s">
        <v>17</v>
      </c>
      <c r="B877" s="32">
        <v>43957</v>
      </c>
      <c r="C877" t="s">
        <v>15</v>
      </c>
      <c r="D877" t="s">
        <v>43</v>
      </c>
      <c r="E877">
        <v>0.5</v>
      </c>
      <c r="F877" t="s">
        <v>6</v>
      </c>
    </row>
    <row r="878" spans="1:6" x14ac:dyDescent="0.35">
      <c r="A878" t="s">
        <v>17</v>
      </c>
      <c r="B878" s="32">
        <v>43958</v>
      </c>
      <c r="C878" t="s">
        <v>14</v>
      </c>
      <c r="D878" t="s">
        <v>43</v>
      </c>
      <c r="E878">
        <v>0.5</v>
      </c>
      <c r="F878" t="s">
        <v>6</v>
      </c>
    </row>
    <row r="879" spans="1:6" x14ac:dyDescent="0.35">
      <c r="A879" t="s">
        <v>17</v>
      </c>
      <c r="B879" s="32">
        <v>43958</v>
      </c>
      <c r="C879" t="s">
        <v>15</v>
      </c>
      <c r="D879" t="s">
        <v>43</v>
      </c>
      <c r="E879">
        <v>0.5</v>
      </c>
      <c r="F879" t="s">
        <v>6</v>
      </c>
    </row>
    <row r="880" spans="1:6" x14ac:dyDescent="0.35">
      <c r="A880" t="s">
        <v>17</v>
      </c>
      <c r="B880" s="32">
        <v>43962</v>
      </c>
      <c r="C880" t="s">
        <v>14</v>
      </c>
      <c r="D880" t="s">
        <v>43</v>
      </c>
      <c r="E880">
        <v>0.5</v>
      </c>
      <c r="F880" t="s">
        <v>6</v>
      </c>
    </row>
    <row r="881" spans="1:6" x14ac:dyDescent="0.35">
      <c r="A881" t="s">
        <v>17</v>
      </c>
      <c r="B881" s="32">
        <v>43962</v>
      </c>
      <c r="C881" t="s">
        <v>15</v>
      </c>
      <c r="D881" t="s">
        <v>43</v>
      </c>
      <c r="E881">
        <v>0.5</v>
      </c>
      <c r="F881" t="s">
        <v>6</v>
      </c>
    </row>
    <row r="882" spans="1:6" x14ac:dyDescent="0.35">
      <c r="A882" t="s">
        <v>17</v>
      </c>
      <c r="B882" s="32">
        <v>43963</v>
      </c>
      <c r="C882" t="s">
        <v>14</v>
      </c>
      <c r="D882" t="s">
        <v>43</v>
      </c>
      <c r="E882">
        <v>0.5</v>
      </c>
      <c r="F882" t="s">
        <v>6</v>
      </c>
    </row>
    <row r="883" spans="1:6" x14ac:dyDescent="0.35">
      <c r="A883" t="s">
        <v>17</v>
      </c>
      <c r="B883" s="32">
        <v>43963</v>
      </c>
      <c r="C883" t="s">
        <v>15</v>
      </c>
      <c r="D883" t="s">
        <v>43</v>
      </c>
      <c r="E883">
        <v>0.5</v>
      </c>
      <c r="F883" t="s">
        <v>6</v>
      </c>
    </row>
    <row r="884" spans="1:6" x14ac:dyDescent="0.35">
      <c r="A884" t="s">
        <v>17</v>
      </c>
      <c r="B884" s="32">
        <v>43964</v>
      </c>
      <c r="C884" t="s">
        <v>14</v>
      </c>
      <c r="D884" t="s">
        <v>43</v>
      </c>
      <c r="E884">
        <v>0.5</v>
      </c>
      <c r="F884" t="s">
        <v>6</v>
      </c>
    </row>
    <row r="885" spans="1:6" x14ac:dyDescent="0.35">
      <c r="A885" t="s">
        <v>17</v>
      </c>
      <c r="B885" s="32">
        <v>43964</v>
      </c>
      <c r="C885" t="s">
        <v>15</v>
      </c>
      <c r="D885" t="s">
        <v>43</v>
      </c>
      <c r="E885">
        <v>0.5</v>
      </c>
      <c r="F885" t="s">
        <v>6</v>
      </c>
    </row>
    <row r="886" spans="1:6" x14ac:dyDescent="0.35">
      <c r="A886" t="s">
        <v>17</v>
      </c>
      <c r="B886" s="32">
        <v>43965</v>
      </c>
      <c r="C886" t="s">
        <v>14</v>
      </c>
      <c r="D886" t="s">
        <v>43</v>
      </c>
      <c r="E886">
        <v>0.5</v>
      </c>
      <c r="F886" t="s">
        <v>6</v>
      </c>
    </row>
    <row r="887" spans="1:6" x14ac:dyDescent="0.35">
      <c r="A887" t="s">
        <v>17</v>
      </c>
      <c r="B887" s="32">
        <v>43965</v>
      </c>
      <c r="C887" t="s">
        <v>15</v>
      </c>
      <c r="D887" t="s">
        <v>43</v>
      </c>
      <c r="E887">
        <v>0.5</v>
      </c>
      <c r="F887" t="s">
        <v>6</v>
      </c>
    </row>
    <row r="888" spans="1:6" x14ac:dyDescent="0.35">
      <c r="A888" t="s">
        <v>17</v>
      </c>
      <c r="B888" s="32">
        <v>43966</v>
      </c>
      <c r="C888" t="s">
        <v>14</v>
      </c>
      <c r="D888" t="s">
        <v>43</v>
      </c>
      <c r="E888">
        <v>0.5</v>
      </c>
      <c r="F888" t="s">
        <v>6</v>
      </c>
    </row>
    <row r="889" spans="1:6" x14ac:dyDescent="0.35">
      <c r="A889" t="s">
        <v>17</v>
      </c>
      <c r="B889" s="32">
        <v>43966</v>
      </c>
      <c r="C889" t="s">
        <v>15</v>
      </c>
      <c r="D889" t="s">
        <v>43</v>
      </c>
      <c r="E889">
        <v>0.5</v>
      </c>
      <c r="F889" t="s">
        <v>6</v>
      </c>
    </row>
    <row r="890" spans="1:6" x14ac:dyDescent="0.35">
      <c r="A890" t="s">
        <v>17</v>
      </c>
      <c r="B890" s="32">
        <v>43969</v>
      </c>
      <c r="C890" t="s">
        <v>14</v>
      </c>
      <c r="D890" t="s">
        <v>62</v>
      </c>
      <c r="E890">
        <v>0.5</v>
      </c>
      <c r="F890" t="s">
        <v>10</v>
      </c>
    </row>
    <row r="891" spans="1:6" x14ac:dyDescent="0.35">
      <c r="A891" t="s">
        <v>17</v>
      </c>
      <c r="B891" s="32">
        <v>43969</v>
      </c>
      <c r="C891" t="s">
        <v>15</v>
      </c>
      <c r="D891" t="s">
        <v>62</v>
      </c>
      <c r="E891">
        <v>0.5</v>
      </c>
      <c r="F891" t="s">
        <v>10</v>
      </c>
    </row>
    <row r="892" spans="1:6" x14ac:dyDescent="0.35">
      <c r="A892" t="s">
        <v>17</v>
      </c>
      <c r="B892" s="32">
        <v>43970</v>
      </c>
      <c r="C892" t="s">
        <v>14</v>
      </c>
      <c r="D892" t="s">
        <v>62</v>
      </c>
      <c r="E892">
        <v>0.5</v>
      </c>
      <c r="F892" t="s">
        <v>10</v>
      </c>
    </row>
    <row r="893" spans="1:6" x14ac:dyDescent="0.35">
      <c r="A893" t="s">
        <v>17</v>
      </c>
      <c r="B893" s="32">
        <v>43970</v>
      </c>
      <c r="C893" t="s">
        <v>15</v>
      </c>
      <c r="D893" t="s">
        <v>62</v>
      </c>
      <c r="E893">
        <v>0.5</v>
      </c>
      <c r="F893" t="s">
        <v>10</v>
      </c>
    </row>
    <row r="894" spans="1:6" x14ac:dyDescent="0.35">
      <c r="A894" t="s">
        <v>17</v>
      </c>
      <c r="B894" s="32">
        <v>43971</v>
      </c>
      <c r="C894" t="s">
        <v>14</v>
      </c>
      <c r="D894" t="s">
        <v>62</v>
      </c>
      <c r="E894">
        <v>0.5</v>
      </c>
      <c r="F894" t="s">
        <v>10</v>
      </c>
    </row>
    <row r="895" spans="1:6" x14ac:dyDescent="0.35">
      <c r="A895" t="s">
        <v>17</v>
      </c>
      <c r="B895" s="32">
        <v>43971</v>
      </c>
      <c r="C895" t="s">
        <v>15</v>
      </c>
      <c r="D895" t="s">
        <v>62</v>
      </c>
      <c r="E895">
        <v>0.5</v>
      </c>
      <c r="F895" t="s">
        <v>10</v>
      </c>
    </row>
    <row r="896" spans="1:6" x14ac:dyDescent="0.35">
      <c r="A896" t="s">
        <v>17</v>
      </c>
      <c r="B896" s="32">
        <v>43973</v>
      </c>
      <c r="C896" t="s">
        <v>14</v>
      </c>
      <c r="D896" t="s">
        <v>62</v>
      </c>
      <c r="E896">
        <v>0.5</v>
      </c>
      <c r="F896" t="s">
        <v>10</v>
      </c>
    </row>
    <row r="897" spans="1:6" x14ac:dyDescent="0.35">
      <c r="A897" t="s">
        <v>17</v>
      </c>
      <c r="B897" s="32">
        <v>43973</v>
      </c>
      <c r="C897" t="s">
        <v>15</v>
      </c>
      <c r="D897" t="s">
        <v>62</v>
      </c>
      <c r="E897">
        <v>0.5</v>
      </c>
      <c r="F897" t="s">
        <v>10</v>
      </c>
    </row>
    <row r="898" spans="1:6" x14ac:dyDescent="0.35">
      <c r="A898" t="s">
        <v>18</v>
      </c>
      <c r="B898" s="32">
        <v>43944</v>
      </c>
      <c r="C898" t="s">
        <v>14</v>
      </c>
      <c r="D898" t="s">
        <v>61</v>
      </c>
      <c r="E898">
        <v>0.5</v>
      </c>
      <c r="F898" t="s">
        <v>10</v>
      </c>
    </row>
    <row r="899" spans="1:6" x14ac:dyDescent="0.35">
      <c r="A899" t="s">
        <v>18</v>
      </c>
      <c r="B899" s="32">
        <v>43944</v>
      </c>
      <c r="C899" t="s">
        <v>15</v>
      </c>
      <c r="D899" t="s">
        <v>61</v>
      </c>
      <c r="E899">
        <v>0.5</v>
      </c>
      <c r="F899" t="s">
        <v>10</v>
      </c>
    </row>
    <row r="900" spans="1:6" x14ac:dyDescent="0.35">
      <c r="A900" t="s">
        <v>18</v>
      </c>
      <c r="B900" s="32">
        <v>43945</v>
      </c>
      <c r="C900" t="s">
        <v>14</v>
      </c>
      <c r="D900" t="s">
        <v>61</v>
      </c>
      <c r="E900">
        <v>0.5</v>
      </c>
      <c r="F900" t="s">
        <v>10</v>
      </c>
    </row>
    <row r="901" spans="1:6" x14ac:dyDescent="0.35">
      <c r="A901" t="s">
        <v>18</v>
      </c>
      <c r="B901" s="32">
        <v>43945</v>
      </c>
      <c r="C901" t="s">
        <v>15</v>
      </c>
      <c r="D901" t="s">
        <v>61</v>
      </c>
      <c r="E901">
        <v>0.5</v>
      </c>
      <c r="F901" t="s">
        <v>10</v>
      </c>
    </row>
    <row r="902" spans="1:6" x14ac:dyDescent="0.35">
      <c r="A902" t="s">
        <v>18</v>
      </c>
      <c r="B902" s="32">
        <v>43948</v>
      </c>
      <c r="C902" t="s">
        <v>14</v>
      </c>
      <c r="D902" t="s">
        <v>61</v>
      </c>
      <c r="E902">
        <v>0.5</v>
      </c>
      <c r="F902" t="s">
        <v>10</v>
      </c>
    </row>
    <row r="903" spans="1:6" x14ac:dyDescent="0.35">
      <c r="A903" t="s">
        <v>18</v>
      </c>
      <c r="B903" s="32">
        <v>43948</v>
      </c>
      <c r="C903" t="s">
        <v>15</v>
      </c>
      <c r="D903" t="s">
        <v>61</v>
      </c>
      <c r="E903">
        <v>0.5</v>
      </c>
      <c r="F903" t="s">
        <v>10</v>
      </c>
    </row>
    <row r="904" spans="1:6" x14ac:dyDescent="0.35">
      <c r="A904" t="s">
        <v>18</v>
      </c>
      <c r="B904" s="32">
        <v>43949</v>
      </c>
      <c r="C904" t="s">
        <v>14</v>
      </c>
      <c r="D904" t="s">
        <v>61</v>
      </c>
      <c r="E904">
        <v>0.5</v>
      </c>
      <c r="F904" t="s">
        <v>10</v>
      </c>
    </row>
    <row r="905" spans="1:6" x14ac:dyDescent="0.35">
      <c r="A905" t="s">
        <v>18</v>
      </c>
      <c r="B905" s="32">
        <v>43949</v>
      </c>
      <c r="C905" t="s">
        <v>15</v>
      </c>
      <c r="D905" t="s">
        <v>61</v>
      </c>
      <c r="E905">
        <v>0.5</v>
      </c>
      <c r="F905" t="s">
        <v>10</v>
      </c>
    </row>
    <row r="906" spans="1:6" x14ac:dyDescent="0.35">
      <c r="A906" t="s">
        <v>18</v>
      </c>
      <c r="B906" s="32">
        <v>43950</v>
      </c>
      <c r="C906" t="s">
        <v>14</v>
      </c>
      <c r="D906" t="s">
        <v>61</v>
      </c>
      <c r="E906">
        <v>0.5</v>
      </c>
      <c r="F906" t="s">
        <v>10</v>
      </c>
    </row>
    <row r="907" spans="1:6" x14ac:dyDescent="0.35">
      <c r="A907" t="s">
        <v>18</v>
      </c>
      <c r="B907" s="32">
        <v>43950</v>
      </c>
      <c r="C907" t="s">
        <v>15</v>
      </c>
      <c r="D907" t="s">
        <v>61</v>
      </c>
      <c r="E907">
        <v>0.5</v>
      </c>
      <c r="F907" t="s">
        <v>10</v>
      </c>
    </row>
    <row r="908" spans="1:6" x14ac:dyDescent="0.35">
      <c r="A908" t="s">
        <v>18</v>
      </c>
      <c r="B908" s="32">
        <v>43951</v>
      </c>
      <c r="C908" t="s">
        <v>14</v>
      </c>
      <c r="D908" t="s">
        <v>61</v>
      </c>
      <c r="E908">
        <v>0.5</v>
      </c>
      <c r="F908" t="s">
        <v>10</v>
      </c>
    </row>
    <row r="909" spans="1:6" x14ac:dyDescent="0.35">
      <c r="A909" t="s">
        <v>18</v>
      </c>
      <c r="B909" s="32">
        <v>43951</v>
      </c>
      <c r="C909" t="s">
        <v>15</v>
      </c>
      <c r="D909" t="s">
        <v>61</v>
      </c>
      <c r="E909">
        <v>0.5</v>
      </c>
      <c r="F909" t="s">
        <v>10</v>
      </c>
    </row>
    <row r="910" spans="1:6" x14ac:dyDescent="0.35">
      <c r="A910" t="s">
        <v>18</v>
      </c>
      <c r="B910" s="32">
        <v>43955</v>
      </c>
      <c r="C910" t="s">
        <v>14</v>
      </c>
      <c r="D910" t="s">
        <v>61</v>
      </c>
      <c r="E910">
        <v>0.5</v>
      </c>
      <c r="F910" t="s">
        <v>10</v>
      </c>
    </row>
    <row r="911" spans="1:6" x14ac:dyDescent="0.35">
      <c r="A911" t="s">
        <v>18</v>
      </c>
      <c r="B911" s="32">
        <v>43955</v>
      </c>
      <c r="C911" t="s">
        <v>15</v>
      </c>
      <c r="D911" t="s">
        <v>11</v>
      </c>
      <c r="E911">
        <v>0.5</v>
      </c>
      <c r="F911" t="s">
        <v>3</v>
      </c>
    </row>
    <row r="912" spans="1:6" x14ac:dyDescent="0.35">
      <c r="A912" t="s">
        <v>18</v>
      </c>
      <c r="B912" s="32">
        <v>43956</v>
      </c>
      <c r="C912" t="s">
        <v>14</v>
      </c>
      <c r="D912" t="s">
        <v>61</v>
      </c>
      <c r="E912">
        <v>0.5</v>
      </c>
      <c r="F912" t="s">
        <v>10</v>
      </c>
    </row>
    <row r="913" spans="1:6" x14ac:dyDescent="0.35">
      <c r="A913" t="s">
        <v>18</v>
      </c>
      <c r="B913" s="32">
        <v>43956</v>
      </c>
      <c r="C913" t="s">
        <v>15</v>
      </c>
      <c r="D913" t="s">
        <v>11</v>
      </c>
      <c r="E913">
        <v>0.5</v>
      </c>
      <c r="F913" t="s">
        <v>3</v>
      </c>
    </row>
    <row r="914" spans="1:6" x14ac:dyDescent="0.35">
      <c r="A914" t="s">
        <v>18</v>
      </c>
      <c r="B914" s="32">
        <v>43957</v>
      </c>
      <c r="C914" t="s">
        <v>14</v>
      </c>
      <c r="D914" t="s">
        <v>61</v>
      </c>
      <c r="E914">
        <v>0.5</v>
      </c>
      <c r="F914" t="s">
        <v>10</v>
      </c>
    </row>
    <row r="915" spans="1:6" x14ac:dyDescent="0.35">
      <c r="A915" t="s">
        <v>18</v>
      </c>
      <c r="B915" s="32">
        <v>43957</v>
      </c>
      <c r="C915" t="s">
        <v>15</v>
      </c>
      <c r="D915" t="s">
        <v>11</v>
      </c>
      <c r="E915">
        <v>0.5</v>
      </c>
      <c r="F915" t="s">
        <v>3</v>
      </c>
    </row>
    <row r="916" spans="1:6" x14ac:dyDescent="0.35">
      <c r="A916" t="s">
        <v>18</v>
      </c>
      <c r="B916" s="32">
        <v>43958</v>
      </c>
      <c r="C916" t="s">
        <v>14</v>
      </c>
      <c r="D916" t="s">
        <v>61</v>
      </c>
      <c r="E916">
        <v>0.5</v>
      </c>
      <c r="F916" t="s">
        <v>10</v>
      </c>
    </row>
    <row r="917" spans="1:6" x14ac:dyDescent="0.35">
      <c r="A917" t="s">
        <v>18</v>
      </c>
      <c r="B917" s="32">
        <v>43958</v>
      </c>
      <c r="C917" t="s">
        <v>15</v>
      </c>
      <c r="D917" t="s">
        <v>11</v>
      </c>
      <c r="E917">
        <v>0.5</v>
      </c>
      <c r="F917" t="s">
        <v>3</v>
      </c>
    </row>
    <row r="918" spans="1:6" x14ac:dyDescent="0.35">
      <c r="A918" t="s">
        <v>18</v>
      </c>
      <c r="B918" s="32">
        <v>43962</v>
      </c>
      <c r="C918" t="s">
        <v>14</v>
      </c>
      <c r="D918" t="s">
        <v>61</v>
      </c>
      <c r="E918">
        <v>0.5</v>
      </c>
      <c r="F918" t="s">
        <v>10</v>
      </c>
    </row>
    <row r="919" spans="1:6" x14ac:dyDescent="0.35">
      <c r="A919" t="s">
        <v>18</v>
      </c>
      <c r="B919" s="32">
        <v>43962</v>
      </c>
      <c r="C919" t="s">
        <v>15</v>
      </c>
      <c r="D919" t="s">
        <v>62</v>
      </c>
      <c r="E919">
        <v>0.5</v>
      </c>
      <c r="F919" t="s">
        <v>10</v>
      </c>
    </row>
    <row r="920" spans="1:6" x14ac:dyDescent="0.35">
      <c r="A920" t="s">
        <v>18</v>
      </c>
      <c r="B920" s="32">
        <v>43963</v>
      </c>
      <c r="C920" t="s">
        <v>14</v>
      </c>
      <c r="D920" t="s">
        <v>61</v>
      </c>
      <c r="E920">
        <v>0.5</v>
      </c>
      <c r="F920" t="s">
        <v>10</v>
      </c>
    </row>
    <row r="921" spans="1:6" x14ac:dyDescent="0.35">
      <c r="A921" t="s">
        <v>18</v>
      </c>
      <c r="B921" s="32">
        <v>43963</v>
      </c>
      <c r="C921" t="s">
        <v>15</v>
      </c>
      <c r="D921" t="s">
        <v>62</v>
      </c>
      <c r="E921">
        <v>0.5</v>
      </c>
      <c r="F921" t="s">
        <v>10</v>
      </c>
    </row>
    <row r="922" spans="1:6" x14ac:dyDescent="0.35">
      <c r="A922" t="s">
        <v>18</v>
      </c>
      <c r="B922" s="32">
        <v>43964</v>
      </c>
      <c r="C922" t="s">
        <v>14</v>
      </c>
      <c r="D922" t="s">
        <v>61</v>
      </c>
      <c r="E922">
        <v>0.5</v>
      </c>
      <c r="F922" t="s">
        <v>10</v>
      </c>
    </row>
    <row r="923" spans="1:6" x14ac:dyDescent="0.35">
      <c r="A923" t="s">
        <v>18</v>
      </c>
      <c r="B923" s="32">
        <v>43964</v>
      </c>
      <c r="C923" t="s">
        <v>15</v>
      </c>
      <c r="D923" t="s">
        <v>62</v>
      </c>
      <c r="E923">
        <v>0.5</v>
      </c>
      <c r="F923" t="s">
        <v>10</v>
      </c>
    </row>
    <row r="924" spans="1:6" x14ac:dyDescent="0.35">
      <c r="A924" t="s">
        <v>18</v>
      </c>
      <c r="B924" s="32">
        <v>43965</v>
      </c>
      <c r="C924" t="s">
        <v>14</v>
      </c>
      <c r="D924" t="s">
        <v>62</v>
      </c>
      <c r="E924">
        <v>0.5</v>
      </c>
      <c r="F924" t="s">
        <v>10</v>
      </c>
    </row>
    <row r="925" spans="1:6" x14ac:dyDescent="0.35">
      <c r="A925" t="s">
        <v>18</v>
      </c>
      <c r="B925" s="32">
        <v>43965</v>
      </c>
      <c r="C925" t="s">
        <v>15</v>
      </c>
      <c r="D925" t="s">
        <v>61</v>
      </c>
      <c r="E925">
        <v>0.5</v>
      </c>
      <c r="F925" t="s">
        <v>10</v>
      </c>
    </row>
    <row r="926" spans="1:6" x14ac:dyDescent="0.35">
      <c r="A926" t="s">
        <v>18</v>
      </c>
      <c r="B926" s="32">
        <v>43966</v>
      </c>
      <c r="C926" t="s">
        <v>14</v>
      </c>
      <c r="D926" t="s">
        <v>61</v>
      </c>
      <c r="E926">
        <v>0.5</v>
      </c>
      <c r="F926" t="s">
        <v>10</v>
      </c>
    </row>
    <row r="927" spans="1:6" x14ac:dyDescent="0.35">
      <c r="A927" t="s">
        <v>18</v>
      </c>
      <c r="B927" s="32">
        <v>43966</v>
      </c>
      <c r="C927" t="s">
        <v>15</v>
      </c>
      <c r="D927" t="s">
        <v>62</v>
      </c>
      <c r="E927">
        <v>0.5</v>
      </c>
      <c r="F927" t="s">
        <v>10</v>
      </c>
    </row>
    <row r="928" spans="1:6" x14ac:dyDescent="0.35">
      <c r="A928" t="s">
        <v>18</v>
      </c>
      <c r="B928" s="32">
        <v>43969</v>
      </c>
      <c r="C928" t="s">
        <v>14</v>
      </c>
      <c r="D928" t="s">
        <v>61</v>
      </c>
      <c r="E928">
        <v>0.5</v>
      </c>
      <c r="F928" t="s">
        <v>10</v>
      </c>
    </row>
    <row r="929" spans="1:6" x14ac:dyDescent="0.35">
      <c r="A929" t="s">
        <v>18</v>
      </c>
      <c r="B929" s="32">
        <v>43969</v>
      </c>
      <c r="C929" t="s">
        <v>15</v>
      </c>
      <c r="D929" t="s">
        <v>61</v>
      </c>
      <c r="E929">
        <v>0.5</v>
      </c>
      <c r="F929" t="s">
        <v>10</v>
      </c>
    </row>
    <row r="930" spans="1:6" x14ac:dyDescent="0.35">
      <c r="A930" t="s">
        <v>18</v>
      </c>
      <c r="B930" s="32">
        <v>43970</v>
      </c>
      <c r="C930" t="s">
        <v>14</v>
      </c>
      <c r="D930" t="s">
        <v>61</v>
      </c>
      <c r="E930">
        <v>0.5</v>
      </c>
      <c r="F930" t="s">
        <v>10</v>
      </c>
    </row>
    <row r="931" spans="1:6" x14ac:dyDescent="0.35">
      <c r="A931" t="s">
        <v>18</v>
      </c>
      <c r="B931" s="32">
        <v>43970</v>
      </c>
      <c r="C931" t="s">
        <v>15</v>
      </c>
      <c r="D931" t="s">
        <v>61</v>
      </c>
      <c r="E931">
        <v>0.5</v>
      </c>
      <c r="F931" t="s">
        <v>10</v>
      </c>
    </row>
    <row r="932" spans="1:6" x14ac:dyDescent="0.35">
      <c r="A932" t="s">
        <v>18</v>
      </c>
      <c r="B932" s="32">
        <v>43971</v>
      </c>
      <c r="C932" t="s">
        <v>14</v>
      </c>
      <c r="D932" t="s">
        <v>61</v>
      </c>
      <c r="E932">
        <v>0.5</v>
      </c>
      <c r="F932" t="s">
        <v>10</v>
      </c>
    </row>
    <row r="933" spans="1:6" x14ac:dyDescent="0.35">
      <c r="A933" t="s">
        <v>18</v>
      </c>
      <c r="B933" s="32">
        <v>43971</v>
      </c>
      <c r="C933" t="s">
        <v>15</v>
      </c>
      <c r="D933" t="s">
        <v>61</v>
      </c>
      <c r="E933">
        <v>0.5</v>
      </c>
      <c r="F933" t="s">
        <v>10</v>
      </c>
    </row>
    <row r="934" spans="1:6" x14ac:dyDescent="0.35">
      <c r="A934" t="s">
        <v>18</v>
      </c>
      <c r="B934" s="32">
        <v>43973</v>
      </c>
      <c r="C934" t="s">
        <v>14</v>
      </c>
      <c r="D934" t="s">
        <v>62</v>
      </c>
      <c r="E934">
        <v>0.5</v>
      </c>
      <c r="F934" t="s">
        <v>10</v>
      </c>
    </row>
    <row r="935" spans="1:6" x14ac:dyDescent="0.35">
      <c r="A935" t="s">
        <v>18</v>
      </c>
      <c r="B935" s="32">
        <v>43973</v>
      </c>
      <c r="C935" t="s">
        <v>15</v>
      </c>
      <c r="D935" t="s">
        <v>62</v>
      </c>
      <c r="E935">
        <v>0.5</v>
      </c>
      <c r="F935" t="s">
        <v>10</v>
      </c>
    </row>
    <row r="936" spans="1:6" x14ac:dyDescent="0.35">
      <c r="A936" t="s">
        <v>19</v>
      </c>
      <c r="B936" s="32">
        <v>43944</v>
      </c>
      <c r="C936" t="s">
        <v>14</v>
      </c>
      <c r="D936" t="s">
        <v>63</v>
      </c>
      <c r="E936">
        <v>0.5</v>
      </c>
      <c r="F936" t="s">
        <v>10</v>
      </c>
    </row>
    <row r="937" spans="1:6" x14ac:dyDescent="0.35">
      <c r="A937" t="s">
        <v>19</v>
      </c>
      <c r="B937" s="32">
        <v>43944</v>
      </c>
      <c r="C937" t="s">
        <v>15</v>
      </c>
      <c r="D937" t="s">
        <v>61</v>
      </c>
      <c r="E937">
        <v>0.5</v>
      </c>
      <c r="F937" t="s">
        <v>10</v>
      </c>
    </row>
    <row r="938" spans="1:6" x14ac:dyDescent="0.35">
      <c r="A938" t="s">
        <v>19</v>
      </c>
      <c r="B938" s="32">
        <v>43945</v>
      </c>
      <c r="C938" t="s">
        <v>14</v>
      </c>
      <c r="D938" t="s">
        <v>63</v>
      </c>
      <c r="E938">
        <v>0.5</v>
      </c>
      <c r="F938" t="s">
        <v>10</v>
      </c>
    </row>
    <row r="939" spans="1:6" x14ac:dyDescent="0.35">
      <c r="A939" t="s">
        <v>19</v>
      </c>
      <c r="B939" s="32">
        <v>43945</v>
      </c>
      <c r="C939" t="s">
        <v>15</v>
      </c>
      <c r="D939" t="s">
        <v>61</v>
      </c>
      <c r="E939">
        <v>0.5</v>
      </c>
      <c r="F939" t="s">
        <v>10</v>
      </c>
    </row>
    <row r="940" spans="1:6" x14ac:dyDescent="0.35">
      <c r="A940" t="s">
        <v>19</v>
      </c>
      <c r="B940" s="32">
        <v>43948</v>
      </c>
      <c r="C940" t="s">
        <v>14</v>
      </c>
      <c r="D940" t="s">
        <v>63</v>
      </c>
      <c r="E940">
        <v>0.5</v>
      </c>
      <c r="F940" t="s">
        <v>10</v>
      </c>
    </row>
    <row r="941" spans="1:6" x14ac:dyDescent="0.35">
      <c r="A941" t="s">
        <v>19</v>
      </c>
      <c r="B941" s="32">
        <v>43948</v>
      </c>
      <c r="C941" t="s">
        <v>15</v>
      </c>
      <c r="D941" t="s">
        <v>63</v>
      </c>
      <c r="E941">
        <v>0.5</v>
      </c>
      <c r="F941" t="s">
        <v>10</v>
      </c>
    </row>
    <row r="942" spans="1:6" x14ac:dyDescent="0.35">
      <c r="A942" t="s">
        <v>19</v>
      </c>
      <c r="B942" s="32">
        <v>43949</v>
      </c>
      <c r="C942" t="s">
        <v>14</v>
      </c>
      <c r="D942" t="s">
        <v>63</v>
      </c>
      <c r="E942">
        <v>0.5</v>
      </c>
      <c r="F942" t="s">
        <v>10</v>
      </c>
    </row>
    <row r="943" spans="1:6" x14ac:dyDescent="0.35">
      <c r="A943" t="s">
        <v>19</v>
      </c>
      <c r="B943" s="32">
        <v>43949</v>
      </c>
      <c r="C943" t="s">
        <v>15</v>
      </c>
      <c r="D943" t="s">
        <v>63</v>
      </c>
      <c r="E943">
        <v>0.5</v>
      </c>
      <c r="F943" t="s">
        <v>10</v>
      </c>
    </row>
    <row r="944" spans="1:6" x14ac:dyDescent="0.35">
      <c r="A944" t="s">
        <v>19</v>
      </c>
      <c r="B944" s="32">
        <v>43950</v>
      </c>
      <c r="C944" t="s">
        <v>14</v>
      </c>
      <c r="D944" t="s">
        <v>63</v>
      </c>
      <c r="E944">
        <v>0.5</v>
      </c>
      <c r="F944" t="s">
        <v>10</v>
      </c>
    </row>
    <row r="945" spans="1:6" x14ac:dyDescent="0.35">
      <c r="A945" t="s">
        <v>19</v>
      </c>
      <c r="B945" s="32">
        <v>43950</v>
      </c>
      <c r="C945" t="s">
        <v>15</v>
      </c>
      <c r="D945" t="s">
        <v>63</v>
      </c>
      <c r="E945">
        <v>0.5</v>
      </c>
      <c r="F945" t="s">
        <v>10</v>
      </c>
    </row>
    <row r="946" spans="1:6" x14ac:dyDescent="0.35">
      <c r="A946" t="s">
        <v>19</v>
      </c>
      <c r="B946" s="32">
        <v>43951</v>
      </c>
      <c r="C946" t="s">
        <v>14</v>
      </c>
      <c r="D946" t="s">
        <v>61</v>
      </c>
      <c r="E946">
        <v>0.5</v>
      </c>
      <c r="F946" t="s">
        <v>10</v>
      </c>
    </row>
    <row r="947" spans="1:6" x14ac:dyDescent="0.35">
      <c r="A947" t="s">
        <v>19</v>
      </c>
      <c r="B947" s="32">
        <v>43951</v>
      </c>
      <c r="C947" t="s">
        <v>15</v>
      </c>
      <c r="D947" t="s">
        <v>61</v>
      </c>
      <c r="E947">
        <v>0.5</v>
      </c>
      <c r="F947" t="s">
        <v>10</v>
      </c>
    </row>
    <row r="948" spans="1:6" x14ac:dyDescent="0.35">
      <c r="A948" t="s">
        <v>19</v>
      </c>
      <c r="B948" s="32">
        <v>43955</v>
      </c>
      <c r="C948" t="s">
        <v>14</v>
      </c>
      <c r="D948" t="s">
        <v>11</v>
      </c>
      <c r="E948">
        <v>0.5</v>
      </c>
      <c r="F948" t="s">
        <v>3</v>
      </c>
    </row>
    <row r="949" spans="1:6" x14ac:dyDescent="0.35">
      <c r="A949" t="s">
        <v>19</v>
      </c>
      <c r="B949" s="32">
        <v>43955</v>
      </c>
      <c r="C949" t="s">
        <v>15</v>
      </c>
      <c r="D949" t="s">
        <v>11</v>
      </c>
      <c r="E949">
        <v>0.5</v>
      </c>
      <c r="F949" t="s">
        <v>3</v>
      </c>
    </row>
    <row r="950" spans="1:6" x14ac:dyDescent="0.35">
      <c r="A950" t="s">
        <v>19</v>
      </c>
      <c r="B950" s="32">
        <v>43956</v>
      </c>
      <c r="C950" t="s">
        <v>14</v>
      </c>
      <c r="D950" t="s">
        <v>11</v>
      </c>
      <c r="E950">
        <v>0.5</v>
      </c>
      <c r="F950" t="s">
        <v>3</v>
      </c>
    </row>
    <row r="951" spans="1:6" x14ac:dyDescent="0.35">
      <c r="A951" t="s">
        <v>19</v>
      </c>
      <c r="B951" s="32">
        <v>43956</v>
      </c>
      <c r="C951" t="s">
        <v>15</v>
      </c>
      <c r="D951" t="s">
        <v>11</v>
      </c>
      <c r="E951">
        <v>0.5</v>
      </c>
      <c r="F951" t="s">
        <v>3</v>
      </c>
    </row>
    <row r="952" spans="1:6" x14ac:dyDescent="0.35">
      <c r="A952" t="s">
        <v>19</v>
      </c>
      <c r="B952" s="32">
        <v>43957</v>
      </c>
      <c r="C952" t="s">
        <v>14</v>
      </c>
      <c r="D952" t="s">
        <v>11</v>
      </c>
      <c r="E952">
        <v>0.5</v>
      </c>
      <c r="F952" t="s">
        <v>3</v>
      </c>
    </row>
    <row r="953" spans="1:6" x14ac:dyDescent="0.35">
      <c r="A953" t="s">
        <v>19</v>
      </c>
      <c r="B953" s="32">
        <v>43957</v>
      </c>
      <c r="C953" t="s">
        <v>15</v>
      </c>
      <c r="D953" t="s">
        <v>11</v>
      </c>
      <c r="E953">
        <v>0.5</v>
      </c>
      <c r="F953" t="s">
        <v>3</v>
      </c>
    </row>
    <row r="954" spans="1:6" x14ac:dyDescent="0.35">
      <c r="A954" t="s">
        <v>19</v>
      </c>
      <c r="B954" s="32">
        <v>43958</v>
      </c>
      <c r="C954" t="s">
        <v>14</v>
      </c>
      <c r="D954" t="s">
        <v>11</v>
      </c>
      <c r="E954">
        <v>0.5</v>
      </c>
      <c r="F954" t="s">
        <v>3</v>
      </c>
    </row>
    <row r="955" spans="1:6" x14ac:dyDescent="0.35">
      <c r="A955" t="s">
        <v>19</v>
      </c>
      <c r="B955" s="32">
        <v>43958</v>
      </c>
      <c r="C955" t="s">
        <v>15</v>
      </c>
      <c r="D955" t="s">
        <v>11</v>
      </c>
      <c r="E955">
        <v>0.5</v>
      </c>
      <c r="F955" t="s">
        <v>3</v>
      </c>
    </row>
    <row r="956" spans="1:6" x14ac:dyDescent="0.35">
      <c r="A956" t="s">
        <v>19</v>
      </c>
      <c r="B956" s="32">
        <v>43962</v>
      </c>
      <c r="C956" t="s">
        <v>14</v>
      </c>
      <c r="D956" t="s">
        <v>62</v>
      </c>
      <c r="E956">
        <v>0.5</v>
      </c>
      <c r="F956" t="s">
        <v>10</v>
      </c>
    </row>
    <row r="957" spans="1:6" x14ac:dyDescent="0.35">
      <c r="A957" t="s">
        <v>19</v>
      </c>
      <c r="B957" s="32">
        <v>43962</v>
      </c>
      <c r="C957" t="s">
        <v>15</v>
      </c>
      <c r="D957" t="s">
        <v>62</v>
      </c>
      <c r="E957">
        <v>0.5</v>
      </c>
      <c r="F957" t="s">
        <v>10</v>
      </c>
    </row>
    <row r="958" spans="1:6" x14ac:dyDescent="0.35">
      <c r="A958" t="s">
        <v>19</v>
      </c>
      <c r="B958" s="32">
        <v>43963</v>
      </c>
      <c r="C958" t="s">
        <v>14</v>
      </c>
      <c r="D958" t="s">
        <v>62</v>
      </c>
      <c r="E958">
        <v>0.5</v>
      </c>
      <c r="F958" t="s">
        <v>10</v>
      </c>
    </row>
    <row r="959" spans="1:6" x14ac:dyDescent="0.35">
      <c r="A959" t="s">
        <v>19</v>
      </c>
      <c r="B959" s="32">
        <v>43963</v>
      </c>
      <c r="C959" t="s">
        <v>15</v>
      </c>
      <c r="D959" t="s">
        <v>62</v>
      </c>
      <c r="E959">
        <v>0.5</v>
      </c>
      <c r="F959" t="s">
        <v>10</v>
      </c>
    </row>
    <row r="960" spans="1:6" x14ac:dyDescent="0.35">
      <c r="A960" t="s">
        <v>19</v>
      </c>
      <c r="B960" s="32">
        <v>43964</v>
      </c>
      <c r="C960" t="s">
        <v>14</v>
      </c>
      <c r="D960" t="s">
        <v>62</v>
      </c>
      <c r="E960">
        <v>0.5</v>
      </c>
      <c r="F960" t="s">
        <v>10</v>
      </c>
    </row>
    <row r="961" spans="1:6" x14ac:dyDescent="0.35">
      <c r="A961" t="s">
        <v>19</v>
      </c>
      <c r="B961" s="32">
        <v>43964</v>
      </c>
      <c r="C961" t="s">
        <v>15</v>
      </c>
      <c r="D961" t="s">
        <v>61</v>
      </c>
      <c r="E961">
        <v>0.5</v>
      </c>
      <c r="F961" t="s">
        <v>10</v>
      </c>
    </row>
    <row r="962" spans="1:6" x14ac:dyDescent="0.35">
      <c r="A962" t="s">
        <v>19</v>
      </c>
      <c r="B962" s="32">
        <v>43965</v>
      </c>
      <c r="C962" t="s">
        <v>14</v>
      </c>
      <c r="D962" t="s">
        <v>61</v>
      </c>
      <c r="E962">
        <v>0.5</v>
      </c>
      <c r="F962" t="s">
        <v>10</v>
      </c>
    </row>
    <row r="963" spans="1:6" x14ac:dyDescent="0.35">
      <c r="A963" t="s">
        <v>19</v>
      </c>
      <c r="B963" s="32">
        <v>43965</v>
      </c>
      <c r="C963" t="s">
        <v>15</v>
      </c>
      <c r="D963" t="s">
        <v>61</v>
      </c>
      <c r="E963">
        <v>0.5</v>
      </c>
      <c r="F963" t="s">
        <v>10</v>
      </c>
    </row>
    <row r="964" spans="1:6" x14ac:dyDescent="0.35">
      <c r="A964" t="s">
        <v>19</v>
      </c>
      <c r="B964" s="32">
        <v>43966</v>
      </c>
      <c r="C964" t="s">
        <v>14</v>
      </c>
      <c r="D964" t="s">
        <v>61</v>
      </c>
      <c r="E964">
        <v>0.5</v>
      </c>
      <c r="F964" t="s">
        <v>10</v>
      </c>
    </row>
    <row r="965" spans="1:6" x14ac:dyDescent="0.35">
      <c r="A965" t="s">
        <v>19</v>
      </c>
      <c r="B965" s="32">
        <v>43966</v>
      </c>
      <c r="C965" t="s">
        <v>15</v>
      </c>
      <c r="D965" t="s">
        <v>61</v>
      </c>
      <c r="E965">
        <v>0.5</v>
      </c>
      <c r="F965" t="s">
        <v>10</v>
      </c>
    </row>
    <row r="966" spans="1:6" x14ac:dyDescent="0.35">
      <c r="A966" t="s">
        <v>19</v>
      </c>
      <c r="B966" s="32">
        <v>43969</v>
      </c>
      <c r="C966" t="s">
        <v>14</v>
      </c>
      <c r="D966" t="s">
        <v>61</v>
      </c>
      <c r="E966">
        <v>0.5</v>
      </c>
      <c r="F966" t="s">
        <v>10</v>
      </c>
    </row>
    <row r="967" spans="1:6" x14ac:dyDescent="0.35">
      <c r="A967" t="s">
        <v>19</v>
      </c>
      <c r="B967" s="32">
        <v>43969</v>
      </c>
      <c r="C967" t="s">
        <v>15</v>
      </c>
      <c r="D967" t="s">
        <v>61</v>
      </c>
      <c r="E967">
        <v>0.5</v>
      </c>
      <c r="F967" t="s">
        <v>10</v>
      </c>
    </row>
    <row r="968" spans="1:6" x14ac:dyDescent="0.35">
      <c r="A968" t="s">
        <v>19</v>
      </c>
      <c r="B968" s="32">
        <v>43970</v>
      </c>
      <c r="C968" t="s">
        <v>14</v>
      </c>
      <c r="D968" t="s">
        <v>61</v>
      </c>
      <c r="E968">
        <v>0.5</v>
      </c>
      <c r="F968" t="s">
        <v>10</v>
      </c>
    </row>
    <row r="969" spans="1:6" x14ac:dyDescent="0.35">
      <c r="A969" t="s">
        <v>19</v>
      </c>
      <c r="B969" s="32">
        <v>43970</v>
      </c>
      <c r="C969" t="s">
        <v>15</v>
      </c>
      <c r="D969" t="s">
        <v>61</v>
      </c>
      <c r="E969">
        <v>0.5</v>
      </c>
      <c r="F969" t="s">
        <v>10</v>
      </c>
    </row>
    <row r="970" spans="1:6" x14ac:dyDescent="0.35">
      <c r="A970" t="s">
        <v>19</v>
      </c>
      <c r="B970" s="32">
        <v>43971</v>
      </c>
      <c r="C970" t="s">
        <v>14</v>
      </c>
      <c r="D970" t="s">
        <v>61</v>
      </c>
      <c r="E970">
        <v>0.5</v>
      </c>
      <c r="F970" t="s">
        <v>10</v>
      </c>
    </row>
    <row r="971" spans="1:6" x14ac:dyDescent="0.35">
      <c r="A971" t="s">
        <v>19</v>
      </c>
      <c r="B971" s="32">
        <v>43971</v>
      </c>
      <c r="C971" t="s">
        <v>15</v>
      </c>
      <c r="D971" t="s">
        <v>61</v>
      </c>
      <c r="E971">
        <v>0.5</v>
      </c>
      <c r="F971" t="s">
        <v>10</v>
      </c>
    </row>
    <row r="972" spans="1:6" x14ac:dyDescent="0.35">
      <c r="A972" t="s">
        <v>19</v>
      </c>
      <c r="B972" s="32">
        <v>43973</v>
      </c>
      <c r="C972" t="s">
        <v>14</v>
      </c>
      <c r="D972" t="s">
        <v>61</v>
      </c>
      <c r="E972">
        <v>0.5</v>
      </c>
      <c r="F972" t="s">
        <v>10</v>
      </c>
    </row>
    <row r="973" spans="1:6" x14ac:dyDescent="0.35">
      <c r="A973" t="s">
        <v>19</v>
      </c>
      <c r="B973" s="32">
        <v>43973</v>
      </c>
      <c r="C973" t="s">
        <v>15</v>
      </c>
      <c r="D973" t="s">
        <v>61</v>
      </c>
      <c r="E973">
        <v>0.5</v>
      </c>
      <c r="F973" t="s">
        <v>10</v>
      </c>
    </row>
    <row r="974" spans="1:6" x14ac:dyDescent="0.35">
      <c r="A974" t="s">
        <v>20</v>
      </c>
      <c r="B974" s="32">
        <v>43944</v>
      </c>
      <c r="C974" t="s">
        <v>14</v>
      </c>
      <c r="D974" t="s">
        <v>11</v>
      </c>
      <c r="E974">
        <v>0.5</v>
      </c>
      <c r="F974" t="s">
        <v>3</v>
      </c>
    </row>
    <row r="975" spans="1:6" x14ac:dyDescent="0.35">
      <c r="A975" t="s">
        <v>20</v>
      </c>
      <c r="B975" s="32">
        <v>43944</v>
      </c>
      <c r="C975" t="s">
        <v>15</v>
      </c>
      <c r="D975" t="s">
        <v>61</v>
      </c>
      <c r="E975">
        <v>0.5</v>
      </c>
      <c r="F975" t="s">
        <v>10</v>
      </c>
    </row>
    <row r="976" spans="1:6" x14ac:dyDescent="0.35">
      <c r="A976" t="s">
        <v>20</v>
      </c>
      <c r="B976" s="32">
        <v>43945</v>
      </c>
      <c r="C976" t="s">
        <v>14</v>
      </c>
      <c r="D976" t="s">
        <v>11</v>
      </c>
      <c r="E976">
        <v>0.5</v>
      </c>
      <c r="F976" t="s">
        <v>3</v>
      </c>
    </row>
    <row r="977" spans="1:6" x14ac:dyDescent="0.35">
      <c r="A977" t="s">
        <v>20</v>
      </c>
      <c r="B977" s="32">
        <v>43945</v>
      </c>
      <c r="C977" t="s">
        <v>15</v>
      </c>
      <c r="D977" t="s">
        <v>61</v>
      </c>
      <c r="E977">
        <v>0.5</v>
      </c>
      <c r="F977" t="s">
        <v>10</v>
      </c>
    </row>
    <row r="978" spans="1:6" x14ac:dyDescent="0.35">
      <c r="A978" t="s">
        <v>20</v>
      </c>
      <c r="B978" s="32">
        <v>43948</v>
      </c>
      <c r="C978" t="s">
        <v>14</v>
      </c>
      <c r="D978" t="s">
        <v>61</v>
      </c>
      <c r="E978">
        <v>0.5</v>
      </c>
      <c r="F978" t="s">
        <v>10</v>
      </c>
    </row>
    <row r="979" spans="1:6" x14ac:dyDescent="0.35">
      <c r="A979" t="s">
        <v>20</v>
      </c>
      <c r="B979" s="32">
        <v>43948</v>
      </c>
      <c r="C979" t="s">
        <v>15</v>
      </c>
      <c r="D979" t="s">
        <v>61</v>
      </c>
      <c r="E979">
        <v>0.5</v>
      </c>
      <c r="F979" t="s">
        <v>10</v>
      </c>
    </row>
    <row r="980" spans="1:6" x14ac:dyDescent="0.35">
      <c r="A980" t="s">
        <v>20</v>
      </c>
      <c r="B980" s="32">
        <v>43949</v>
      </c>
      <c r="C980" t="s">
        <v>14</v>
      </c>
      <c r="D980" t="s">
        <v>61</v>
      </c>
      <c r="E980">
        <v>0.5</v>
      </c>
      <c r="F980" t="s">
        <v>10</v>
      </c>
    </row>
    <row r="981" spans="1:6" x14ac:dyDescent="0.35">
      <c r="A981" t="s">
        <v>20</v>
      </c>
      <c r="B981" s="32">
        <v>43949</v>
      </c>
      <c r="C981" t="s">
        <v>15</v>
      </c>
      <c r="D981" t="s">
        <v>61</v>
      </c>
      <c r="E981">
        <v>0.5</v>
      </c>
      <c r="F981" t="s">
        <v>10</v>
      </c>
    </row>
    <row r="982" spans="1:6" x14ac:dyDescent="0.35">
      <c r="A982" t="s">
        <v>20</v>
      </c>
      <c r="B982" s="32">
        <v>43950</v>
      </c>
      <c r="C982" t="s">
        <v>14</v>
      </c>
      <c r="D982" t="s">
        <v>61</v>
      </c>
      <c r="E982">
        <v>0.5</v>
      </c>
      <c r="F982" t="s">
        <v>10</v>
      </c>
    </row>
    <row r="983" spans="1:6" x14ac:dyDescent="0.35">
      <c r="A983" t="s">
        <v>20</v>
      </c>
      <c r="B983" s="32">
        <v>43950</v>
      </c>
      <c r="C983" t="s">
        <v>15</v>
      </c>
      <c r="D983" t="s">
        <v>61</v>
      </c>
      <c r="E983">
        <v>0.5</v>
      </c>
      <c r="F983" t="s">
        <v>10</v>
      </c>
    </row>
    <row r="984" spans="1:6" x14ac:dyDescent="0.35">
      <c r="A984" t="s">
        <v>20</v>
      </c>
      <c r="B984" s="32">
        <v>43951</v>
      </c>
      <c r="C984" t="s">
        <v>14</v>
      </c>
      <c r="D984" t="s">
        <v>61</v>
      </c>
      <c r="E984">
        <v>0.5</v>
      </c>
      <c r="F984" t="s">
        <v>10</v>
      </c>
    </row>
    <row r="985" spans="1:6" x14ac:dyDescent="0.35">
      <c r="A985" t="s">
        <v>20</v>
      </c>
      <c r="B985" s="32">
        <v>43951</v>
      </c>
      <c r="C985" t="s">
        <v>15</v>
      </c>
      <c r="D985" t="s">
        <v>61</v>
      </c>
      <c r="E985">
        <v>0.5</v>
      </c>
      <c r="F985" t="s">
        <v>10</v>
      </c>
    </row>
    <row r="986" spans="1:6" x14ac:dyDescent="0.35">
      <c r="A986" t="s">
        <v>20</v>
      </c>
      <c r="B986" s="32">
        <v>43955</v>
      </c>
      <c r="C986" t="s">
        <v>14</v>
      </c>
      <c r="D986" t="s">
        <v>61</v>
      </c>
      <c r="E986">
        <v>0.5</v>
      </c>
      <c r="F986" t="s">
        <v>10</v>
      </c>
    </row>
    <row r="987" spans="1:6" x14ac:dyDescent="0.35">
      <c r="A987" t="s">
        <v>20</v>
      </c>
      <c r="B987" s="32">
        <v>43955</v>
      </c>
      <c r="C987" t="s">
        <v>15</v>
      </c>
      <c r="D987" t="s">
        <v>61</v>
      </c>
      <c r="E987">
        <v>0.5</v>
      </c>
      <c r="F987" t="s">
        <v>10</v>
      </c>
    </row>
    <row r="988" spans="1:6" x14ac:dyDescent="0.35">
      <c r="A988" t="s">
        <v>20</v>
      </c>
      <c r="B988" s="32">
        <v>43956</v>
      </c>
      <c r="C988" t="s">
        <v>14</v>
      </c>
      <c r="D988" t="s">
        <v>61</v>
      </c>
      <c r="E988">
        <v>0.5</v>
      </c>
      <c r="F988" t="s">
        <v>10</v>
      </c>
    </row>
    <row r="989" spans="1:6" x14ac:dyDescent="0.35">
      <c r="A989" t="s">
        <v>20</v>
      </c>
      <c r="B989" s="32">
        <v>43956</v>
      </c>
      <c r="C989" t="s">
        <v>15</v>
      </c>
      <c r="D989" t="s">
        <v>61</v>
      </c>
      <c r="E989">
        <v>0.5</v>
      </c>
      <c r="F989" t="s">
        <v>10</v>
      </c>
    </row>
    <row r="990" spans="1:6" x14ac:dyDescent="0.35">
      <c r="A990" t="s">
        <v>20</v>
      </c>
      <c r="B990" s="32">
        <v>43957</v>
      </c>
      <c r="C990" t="s">
        <v>14</v>
      </c>
      <c r="D990" t="s">
        <v>61</v>
      </c>
      <c r="E990">
        <v>0.5</v>
      </c>
      <c r="F990" t="s">
        <v>10</v>
      </c>
    </row>
    <row r="991" spans="1:6" x14ac:dyDescent="0.35">
      <c r="A991" t="s">
        <v>20</v>
      </c>
      <c r="B991" s="32">
        <v>43957</v>
      </c>
      <c r="C991" t="s">
        <v>15</v>
      </c>
      <c r="D991" t="s">
        <v>61</v>
      </c>
      <c r="E991">
        <v>0.5</v>
      </c>
      <c r="F991" t="s">
        <v>10</v>
      </c>
    </row>
    <row r="992" spans="1:6" x14ac:dyDescent="0.35">
      <c r="A992" t="s">
        <v>20</v>
      </c>
      <c r="B992" s="32">
        <v>43958</v>
      </c>
      <c r="C992" t="s">
        <v>14</v>
      </c>
      <c r="D992" t="s">
        <v>61</v>
      </c>
      <c r="E992">
        <v>0.5</v>
      </c>
      <c r="F992" t="s">
        <v>10</v>
      </c>
    </row>
    <row r="993" spans="1:6" x14ac:dyDescent="0.35">
      <c r="A993" t="s">
        <v>20</v>
      </c>
      <c r="B993" s="32">
        <v>43958</v>
      </c>
      <c r="C993" t="s">
        <v>15</v>
      </c>
      <c r="D993" t="s">
        <v>61</v>
      </c>
      <c r="E993">
        <v>0.5</v>
      </c>
      <c r="F993" t="s">
        <v>10</v>
      </c>
    </row>
    <row r="994" spans="1:6" x14ac:dyDescent="0.35">
      <c r="A994" t="s">
        <v>20</v>
      </c>
      <c r="B994" s="32">
        <v>43962</v>
      </c>
      <c r="C994" t="s">
        <v>14</v>
      </c>
      <c r="D994" t="s">
        <v>61</v>
      </c>
      <c r="E994">
        <v>0.5</v>
      </c>
      <c r="F994" t="s">
        <v>10</v>
      </c>
    </row>
    <row r="995" spans="1:6" x14ac:dyDescent="0.35">
      <c r="A995" t="s">
        <v>20</v>
      </c>
      <c r="B995" s="32">
        <v>43962</v>
      </c>
      <c r="C995" t="s">
        <v>15</v>
      </c>
      <c r="D995" t="s">
        <v>61</v>
      </c>
      <c r="E995">
        <v>0.5</v>
      </c>
      <c r="F995" t="s">
        <v>10</v>
      </c>
    </row>
    <row r="996" spans="1:6" x14ac:dyDescent="0.35">
      <c r="A996" t="s">
        <v>20</v>
      </c>
      <c r="B996" s="32">
        <v>43963</v>
      </c>
      <c r="C996" t="s">
        <v>14</v>
      </c>
      <c r="D996" t="s">
        <v>61</v>
      </c>
      <c r="E996">
        <v>0.5</v>
      </c>
      <c r="F996" t="s">
        <v>10</v>
      </c>
    </row>
    <row r="997" spans="1:6" x14ac:dyDescent="0.35">
      <c r="A997" t="s">
        <v>20</v>
      </c>
      <c r="B997" s="32">
        <v>43963</v>
      </c>
      <c r="C997" t="s">
        <v>15</v>
      </c>
      <c r="D997" t="s">
        <v>61</v>
      </c>
      <c r="E997">
        <v>0.5</v>
      </c>
      <c r="F997" t="s">
        <v>10</v>
      </c>
    </row>
    <row r="998" spans="1:6" x14ac:dyDescent="0.35">
      <c r="A998" t="s">
        <v>20</v>
      </c>
      <c r="B998" s="32">
        <v>43964</v>
      </c>
      <c r="C998" t="s">
        <v>14</v>
      </c>
      <c r="D998" t="s">
        <v>61</v>
      </c>
      <c r="E998">
        <v>0.5</v>
      </c>
      <c r="F998" t="s">
        <v>10</v>
      </c>
    </row>
    <row r="999" spans="1:6" x14ac:dyDescent="0.35">
      <c r="A999" t="s">
        <v>20</v>
      </c>
      <c r="B999" s="32">
        <v>43964</v>
      </c>
      <c r="C999" t="s">
        <v>15</v>
      </c>
      <c r="D999" t="s">
        <v>61</v>
      </c>
      <c r="E999">
        <v>0.5</v>
      </c>
      <c r="F999" t="s">
        <v>10</v>
      </c>
    </row>
    <row r="1000" spans="1:6" x14ac:dyDescent="0.35">
      <c r="A1000" t="s">
        <v>20</v>
      </c>
      <c r="B1000" s="32">
        <v>43965</v>
      </c>
      <c r="C1000" t="s">
        <v>14</v>
      </c>
      <c r="D1000" t="s">
        <v>61</v>
      </c>
      <c r="E1000">
        <v>0.5</v>
      </c>
      <c r="F1000" t="s">
        <v>10</v>
      </c>
    </row>
    <row r="1001" spans="1:6" x14ac:dyDescent="0.35">
      <c r="A1001" t="s">
        <v>20</v>
      </c>
      <c r="B1001" s="32">
        <v>43965</v>
      </c>
      <c r="C1001" t="s">
        <v>15</v>
      </c>
      <c r="D1001" t="s">
        <v>61</v>
      </c>
      <c r="E1001">
        <v>0.5</v>
      </c>
      <c r="F1001" t="s">
        <v>10</v>
      </c>
    </row>
    <row r="1002" spans="1:6" x14ac:dyDescent="0.35">
      <c r="A1002" t="s">
        <v>20</v>
      </c>
      <c r="B1002" s="32">
        <v>43966</v>
      </c>
      <c r="C1002" t="s">
        <v>14</v>
      </c>
      <c r="D1002" t="s">
        <v>61</v>
      </c>
      <c r="E1002">
        <v>0.5</v>
      </c>
      <c r="F1002" t="s">
        <v>10</v>
      </c>
    </row>
    <row r="1003" spans="1:6" x14ac:dyDescent="0.35">
      <c r="A1003" t="s">
        <v>20</v>
      </c>
      <c r="B1003" s="32">
        <v>43966</v>
      </c>
      <c r="C1003" t="s">
        <v>15</v>
      </c>
      <c r="D1003" t="s">
        <v>61</v>
      </c>
      <c r="E1003">
        <v>0.5</v>
      </c>
      <c r="F1003" t="s">
        <v>10</v>
      </c>
    </row>
    <row r="1004" spans="1:6" x14ac:dyDescent="0.35">
      <c r="A1004" t="s">
        <v>20</v>
      </c>
      <c r="B1004" s="32">
        <v>43969</v>
      </c>
      <c r="C1004" t="s">
        <v>14</v>
      </c>
      <c r="D1004" t="s">
        <v>61</v>
      </c>
      <c r="E1004">
        <v>0.5</v>
      </c>
      <c r="F1004" t="s">
        <v>10</v>
      </c>
    </row>
    <row r="1005" spans="1:6" x14ac:dyDescent="0.35">
      <c r="A1005" t="s">
        <v>20</v>
      </c>
      <c r="B1005" s="32">
        <v>43969</v>
      </c>
      <c r="C1005" t="s">
        <v>15</v>
      </c>
      <c r="D1005" t="s">
        <v>61</v>
      </c>
      <c r="E1005">
        <v>0.5</v>
      </c>
      <c r="F1005" t="s">
        <v>10</v>
      </c>
    </row>
    <row r="1006" spans="1:6" x14ac:dyDescent="0.35">
      <c r="A1006" t="s">
        <v>20</v>
      </c>
      <c r="B1006" s="32">
        <v>43970</v>
      </c>
      <c r="C1006" t="s">
        <v>14</v>
      </c>
      <c r="D1006" t="s">
        <v>61</v>
      </c>
      <c r="E1006">
        <v>0.5</v>
      </c>
      <c r="F1006" t="s">
        <v>10</v>
      </c>
    </row>
    <row r="1007" spans="1:6" x14ac:dyDescent="0.35">
      <c r="A1007" t="s">
        <v>20</v>
      </c>
      <c r="B1007" s="32">
        <v>43970</v>
      </c>
      <c r="C1007" t="s">
        <v>15</v>
      </c>
      <c r="D1007" t="s">
        <v>61</v>
      </c>
      <c r="E1007">
        <v>0.5</v>
      </c>
      <c r="F1007" t="s">
        <v>10</v>
      </c>
    </row>
    <row r="1008" spans="1:6" x14ac:dyDescent="0.35">
      <c r="A1008" t="s">
        <v>20</v>
      </c>
      <c r="B1008" s="32">
        <v>43971</v>
      </c>
      <c r="C1008" t="s">
        <v>14</v>
      </c>
      <c r="D1008" t="s">
        <v>61</v>
      </c>
      <c r="E1008">
        <v>0.5</v>
      </c>
      <c r="F1008" t="s">
        <v>10</v>
      </c>
    </row>
    <row r="1009" spans="1:6" x14ac:dyDescent="0.35">
      <c r="A1009" t="s">
        <v>20</v>
      </c>
      <c r="B1009" s="32">
        <v>43971</v>
      </c>
      <c r="C1009" t="s">
        <v>15</v>
      </c>
      <c r="D1009" t="s">
        <v>61</v>
      </c>
      <c r="E1009">
        <v>0.5</v>
      </c>
      <c r="F1009" t="s">
        <v>10</v>
      </c>
    </row>
    <row r="1010" spans="1:6" x14ac:dyDescent="0.35">
      <c r="A1010" t="s">
        <v>20</v>
      </c>
      <c r="B1010" s="32">
        <v>43973</v>
      </c>
      <c r="C1010" t="s">
        <v>14</v>
      </c>
      <c r="D1010" t="s">
        <v>11</v>
      </c>
      <c r="E1010">
        <v>0.5</v>
      </c>
      <c r="F1010" t="s">
        <v>3</v>
      </c>
    </row>
    <row r="1011" spans="1:6" x14ac:dyDescent="0.35">
      <c r="A1011" t="s">
        <v>20</v>
      </c>
      <c r="B1011" s="32">
        <v>43973</v>
      </c>
      <c r="C1011" t="s">
        <v>15</v>
      </c>
      <c r="D1011" t="s">
        <v>11</v>
      </c>
      <c r="E1011">
        <v>0.5</v>
      </c>
      <c r="F1011" t="s">
        <v>3</v>
      </c>
    </row>
    <row r="1012" spans="1:6" x14ac:dyDescent="0.35">
      <c r="A1012" t="s">
        <v>21</v>
      </c>
      <c r="B1012" s="32">
        <v>43944</v>
      </c>
      <c r="C1012" t="s">
        <v>14</v>
      </c>
      <c r="D1012" t="s">
        <v>61</v>
      </c>
      <c r="E1012">
        <v>0.5</v>
      </c>
      <c r="F1012" t="s">
        <v>10</v>
      </c>
    </row>
    <row r="1013" spans="1:6" x14ac:dyDescent="0.35">
      <c r="A1013" t="s">
        <v>21</v>
      </c>
      <c r="B1013" s="32">
        <v>43944</v>
      </c>
      <c r="C1013" t="s">
        <v>15</v>
      </c>
      <c r="D1013" t="s">
        <v>62</v>
      </c>
      <c r="E1013">
        <v>0.5</v>
      </c>
      <c r="F1013" t="s">
        <v>10</v>
      </c>
    </row>
    <row r="1014" spans="1:6" x14ac:dyDescent="0.35">
      <c r="A1014" t="s">
        <v>21</v>
      </c>
      <c r="B1014" s="32">
        <v>43945</v>
      </c>
      <c r="C1014" t="s">
        <v>14</v>
      </c>
      <c r="D1014" t="s">
        <v>61</v>
      </c>
      <c r="E1014">
        <v>0.5</v>
      </c>
      <c r="F1014" t="s">
        <v>10</v>
      </c>
    </row>
    <row r="1015" spans="1:6" x14ac:dyDescent="0.35">
      <c r="A1015" t="s">
        <v>21</v>
      </c>
      <c r="B1015" s="32">
        <v>43945</v>
      </c>
      <c r="C1015" t="s">
        <v>15</v>
      </c>
      <c r="D1015" t="s">
        <v>62</v>
      </c>
      <c r="E1015">
        <v>0.5</v>
      </c>
      <c r="F1015" t="s">
        <v>10</v>
      </c>
    </row>
    <row r="1016" spans="1:6" x14ac:dyDescent="0.35">
      <c r="A1016" t="s">
        <v>21</v>
      </c>
      <c r="B1016" s="32">
        <v>43948</v>
      </c>
      <c r="C1016" t="s">
        <v>14</v>
      </c>
      <c r="D1016" t="s">
        <v>61</v>
      </c>
      <c r="E1016">
        <v>0.5</v>
      </c>
      <c r="F1016" t="s">
        <v>10</v>
      </c>
    </row>
    <row r="1017" spans="1:6" x14ac:dyDescent="0.35">
      <c r="A1017" t="s">
        <v>21</v>
      </c>
      <c r="B1017" s="32">
        <v>43948</v>
      </c>
      <c r="C1017" t="s">
        <v>15</v>
      </c>
      <c r="D1017" t="s">
        <v>62</v>
      </c>
      <c r="E1017">
        <v>0.5</v>
      </c>
      <c r="F1017" t="s">
        <v>10</v>
      </c>
    </row>
    <row r="1018" spans="1:6" x14ac:dyDescent="0.35">
      <c r="A1018" t="s">
        <v>21</v>
      </c>
      <c r="B1018" s="32">
        <v>43949</v>
      </c>
      <c r="C1018" t="s">
        <v>14</v>
      </c>
      <c r="D1018" t="s">
        <v>61</v>
      </c>
      <c r="E1018">
        <v>0.5</v>
      </c>
      <c r="F1018" t="s">
        <v>10</v>
      </c>
    </row>
    <row r="1019" spans="1:6" x14ac:dyDescent="0.35">
      <c r="A1019" t="s">
        <v>21</v>
      </c>
      <c r="B1019" s="32">
        <v>43949</v>
      </c>
      <c r="C1019" t="s">
        <v>15</v>
      </c>
      <c r="D1019" t="s">
        <v>62</v>
      </c>
      <c r="E1019">
        <v>0.5</v>
      </c>
      <c r="F1019" t="s">
        <v>10</v>
      </c>
    </row>
    <row r="1020" spans="1:6" x14ac:dyDescent="0.35">
      <c r="A1020" t="s">
        <v>21</v>
      </c>
      <c r="B1020" s="32">
        <v>43950</v>
      </c>
      <c r="C1020" t="s">
        <v>14</v>
      </c>
      <c r="D1020" t="s">
        <v>61</v>
      </c>
      <c r="E1020">
        <v>0.5</v>
      </c>
      <c r="F1020" t="s">
        <v>10</v>
      </c>
    </row>
    <row r="1021" spans="1:6" x14ac:dyDescent="0.35">
      <c r="A1021" t="s">
        <v>21</v>
      </c>
      <c r="B1021" s="32">
        <v>43950</v>
      </c>
      <c r="C1021" t="s">
        <v>15</v>
      </c>
      <c r="D1021" t="s">
        <v>62</v>
      </c>
      <c r="E1021">
        <v>0.5</v>
      </c>
      <c r="F1021" t="s">
        <v>10</v>
      </c>
    </row>
    <row r="1022" spans="1:6" x14ac:dyDescent="0.35">
      <c r="A1022" t="s">
        <v>21</v>
      </c>
      <c r="B1022" s="32">
        <v>43951</v>
      </c>
      <c r="C1022" t="s">
        <v>14</v>
      </c>
      <c r="D1022" t="s">
        <v>61</v>
      </c>
      <c r="E1022">
        <v>0.5</v>
      </c>
      <c r="F1022" t="s">
        <v>10</v>
      </c>
    </row>
    <row r="1023" spans="1:6" x14ac:dyDescent="0.35">
      <c r="A1023" t="s">
        <v>21</v>
      </c>
      <c r="B1023" s="32">
        <v>43951</v>
      </c>
      <c r="C1023" t="s">
        <v>15</v>
      </c>
      <c r="D1023" t="s">
        <v>62</v>
      </c>
      <c r="E1023">
        <v>0.5</v>
      </c>
      <c r="F1023" t="s">
        <v>10</v>
      </c>
    </row>
    <row r="1024" spans="1:6" x14ac:dyDescent="0.35">
      <c r="A1024" t="s">
        <v>21</v>
      </c>
      <c r="B1024" s="32">
        <v>43955</v>
      </c>
      <c r="C1024" t="s">
        <v>14</v>
      </c>
      <c r="D1024" t="s">
        <v>61</v>
      </c>
      <c r="E1024">
        <v>0.5</v>
      </c>
      <c r="F1024" t="s">
        <v>10</v>
      </c>
    </row>
    <row r="1025" spans="1:6" x14ac:dyDescent="0.35">
      <c r="A1025" t="s">
        <v>21</v>
      </c>
      <c r="B1025" s="32">
        <v>43955</v>
      </c>
      <c r="C1025" t="s">
        <v>15</v>
      </c>
      <c r="D1025" t="s">
        <v>62</v>
      </c>
      <c r="E1025">
        <v>0.5</v>
      </c>
      <c r="F1025" t="s">
        <v>10</v>
      </c>
    </row>
    <row r="1026" spans="1:6" x14ac:dyDescent="0.35">
      <c r="A1026" t="s">
        <v>21</v>
      </c>
      <c r="B1026" s="32">
        <v>43956</v>
      </c>
      <c r="C1026" t="s">
        <v>14</v>
      </c>
      <c r="D1026" t="s">
        <v>61</v>
      </c>
      <c r="E1026">
        <v>0.5</v>
      </c>
      <c r="F1026" t="s">
        <v>10</v>
      </c>
    </row>
    <row r="1027" spans="1:6" x14ac:dyDescent="0.35">
      <c r="A1027" t="s">
        <v>21</v>
      </c>
      <c r="B1027" s="32">
        <v>43956</v>
      </c>
      <c r="C1027" t="s">
        <v>15</v>
      </c>
      <c r="D1027" t="s">
        <v>62</v>
      </c>
      <c r="E1027">
        <v>0.5</v>
      </c>
      <c r="F1027" t="s">
        <v>10</v>
      </c>
    </row>
    <row r="1028" spans="1:6" x14ac:dyDescent="0.35">
      <c r="A1028" t="s">
        <v>21</v>
      </c>
      <c r="B1028" s="32">
        <v>43957</v>
      </c>
      <c r="C1028" t="s">
        <v>14</v>
      </c>
      <c r="D1028" t="s">
        <v>61</v>
      </c>
      <c r="E1028">
        <v>0.5</v>
      </c>
      <c r="F1028" t="s">
        <v>10</v>
      </c>
    </row>
    <row r="1029" spans="1:6" x14ac:dyDescent="0.35">
      <c r="A1029" t="s">
        <v>21</v>
      </c>
      <c r="B1029" s="32">
        <v>43957</v>
      </c>
      <c r="C1029" t="s">
        <v>15</v>
      </c>
      <c r="D1029" t="s">
        <v>62</v>
      </c>
      <c r="E1029">
        <v>0.5</v>
      </c>
      <c r="F1029" t="s">
        <v>10</v>
      </c>
    </row>
    <row r="1030" spans="1:6" x14ac:dyDescent="0.35">
      <c r="A1030" t="s">
        <v>21</v>
      </c>
      <c r="B1030" s="32">
        <v>43958</v>
      </c>
      <c r="C1030" t="s">
        <v>14</v>
      </c>
      <c r="D1030" t="s">
        <v>61</v>
      </c>
      <c r="E1030">
        <v>0.5</v>
      </c>
      <c r="F1030" t="s">
        <v>10</v>
      </c>
    </row>
    <row r="1031" spans="1:6" x14ac:dyDescent="0.35">
      <c r="A1031" t="s">
        <v>21</v>
      </c>
      <c r="B1031" s="32">
        <v>43958</v>
      </c>
      <c r="C1031" t="s">
        <v>15</v>
      </c>
      <c r="D1031" t="s">
        <v>62</v>
      </c>
      <c r="E1031">
        <v>0.5</v>
      </c>
      <c r="F1031" t="s">
        <v>10</v>
      </c>
    </row>
    <row r="1032" spans="1:6" x14ac:dyDescent="0.35">
      <c r="A1032" t="s">
        <v>21</v>
      </c>
      <c r="B1032" s="32">
        <v>43962</v>
      </c>
      <c r="C1032" t="s">
        <v>14</v>
      </c>
      <c r="D1032" t="s">
        <v>61</v>
      </c>
      <c r="E1032">
        <v>0.5</v>
      </c>
      <c r="F1032" t="s">
        <v>10</v>
      </c>
    </row>
    <row r="1033" spans="1:6" x14ac:dyDescent="0.35">
      <c r="A1033" t="s">
        <v>21</v>
      </c>
      <c r="B1033" s="32">
        <v>43962</v>
      </c>
      <c r="C1033" t="s">
        <v>15</v>
      </c>
      <c r="D1033" t="s">
        <v>62</v>
      </c>
      <c r="E1033">
        <v>0.5</v>
      </c>
      <c r="F1033" t="s">
        <v>10</v>
      </c>
    </row>
    <row r="1034" spans="1:6" x14ac:dyDescent="0.35">
      <c r="A1034" t="s">
        <v>21</v>
      </c>
      <c r="B1034" s="32">
        <v>43963</v>
      </c>
      <c r="C1034" t="s">
        <v>14</v>
      </c>
      <c r="D1034" t="s">
        <v>61</v>
      </c>
      <c r="E1034">
        <v>0.5</v>
      </c>
      <c r="F1034" t="s">
        <v>10</v>
      </c>
    </row>
    <row r="1035" spans="1:6" x14ac:dyDescent="0.35">
      <c r="A1035" t="s">
        <v>21</v>
      </c>
      <c r="B1035" s="32">
        <v>43963</v>
      </c>
      <c r="C1035" t="s">
        <v>15</v>
      </c>
      <c r="D1035" t="s">
        <v>62</v>
      </c>
      <c r="E1035">
        <v>0.5</v>
      </c>
      <c r="F1035" t="s">
        <v>10</v>
      </c>
    </row>
    <row r="1036" spans="1:6" x14ac:dyDescent="0.35">
      <c r="A1036" t="s">
        <v>21</v>
      </c>
      <c r="B1036" s="32">
        <v>43964</v>
      </c>
      <c r="C1036" t="s">
        <v>14</v>
      </c>
      <c r="D1036" t="s">
        <v>61</v>
      </c>
      <c r="E1036">
        <v>0.5</v>
      </c>
      <c r="F1036" t="s">
        <v>10</v>
      </c>
    </row>
    <row r="1037" spans="1:6" x14ac:dyDescent="0.35">
      <c r="A1037" t="s">
        <v>21</v>
      </c>
      <c r="B1037" s="32">
        <v>43964</v>
      </c>
      <c r="C1037" t="s">
        <v>15</v>
      </c>
      <c r="D1037" t="s">
        <v>62</v>
      </c>
      <c r="E1037">
        <v>0.5</v>
      </c>
      <c r="F1037" t="s">
        <v>10</v>
      </c>
    </row>
    <row r="1038" spans="1:6" x14ac:dyDescent="0.35">
      <c r="A1038" t="s">
        <v>21</v>
      </c>
      <c r="B1038" s="32">
        <v>43965</v>
      </c>
      <c r="C1038" t="s">
        <v>14</v>
      </c>
      <c r="D1038" t="s">
        <v>61</v>
      </c>
      <c r="E1038">
        <v>0.5</v>
      </c>
      <c r="F1038" t="s">
        <v>10</v>
      </c>
    </row>
    <row r="1039" spans="1:6" x14ac:dyDescent="0.35">
      <c r="A1039" t="s">
        <v>21</v>
      </c>
      <c r="B1039" s="32">
        <v>43965</v>
      </c>
      <c r="C1039" t="s">
        <v>15</v>
      </c>
      <c r="D1039" t="s">
        <v>61</v>
      </c>
      <c r="E1039">
        <v>0.5</v>
      </c>
      <c r="F1039" t="s">
        <v>10</v>
      </c>
    </row>
    <row r="1040" spans="1:6" x14ac:dyDescent="0.35">
      <c r="A1040" t="s">
        <v>21</v>
      </c>
      <c r="B1040" s="32">
        <v>43966</v>
      </c>
      <c r="C1040" t="s">
        <v>14</v>
      </c>
      <c r="D1040" t="s">
        <v>61</v>
      </c>
      <c r="E1040">
        <v>0.5</v>
      </c>
      <c r="F1040" t="s">
        <v>10</v>
      </c>
    </row>
    <row r="1041" spans="1:6" x14ac:dyDescent="0.35">
      <c r="A1041" t="s">
        <v>21</v>
      </c>
      <c r="B1041" s="32">
        <v>43966</v>
      </c>
      <c r="C1041" t="s">
        <v>15</v>
      </c>
      <c r="D1041" t="s">
        <v>61</v>
      </c>
      <c r="E1041">
        <v>0.5</v>
      </c>
      <c r="F1041" t="s">
        <v>10</v>
      </c>
    </row>
    <row r="1042" spans="1:6" x14ac:dyDescent="0.35">
      <c r="A1042" t="s">
        <v>21</v>
      </c>
      <c r="B1042" s="32">
        <v>43969</v>
      </c>
      <c r="C1042" t="s">
        <v>14</v>
      </c>
      <c r="D1042" t="s">
        <v>61</v>
      </c>
      <c r="E1042">
        <v>0.5</v>
      </c>
      <c r="F1042" t="s">
        <v>10</v>
      </c>
    </row>
    <row r="1043" spans="1:6" x14ac:dyDescent="0.35">
      <c r="A1043" t="s">
        <v>21</v>
      </c>
      <c r="B1043" s="32">
        <v>43969</v>
      </c>
      <c r="C1043" t="s">
        <v>15</v>
      </c>
      <c r="D1043" t="s">
        <v>62</v>
      </c>
      <c r="E1043">
        <v>0.5</v>
      </c>
      <c r="F1043" t="s">
        <v>10</v>
      </c>
    </row>
    <row r="1044" spans="1:6" x14ac:dyDescent="0.35">
      <c r="A1044" t="s">
        <v>21</v>
      </c>
      <c r="B1044" s="32">
        <v>43970</v>
      </c>
      <c r="C1044" t="s">
        <v>14</v>
      </c>
      <c r="D1044" t="s">
        <v>61</v>
      </c>
      <c r="E1044">
        <v>0.5</v>
      </c>
      <c r="F1044" t="s">
        <v>10</v>
      </c>
    </row>
    <row r="1045" spans="1:6" x14ac:dyDescent="0.35">
      <c r="A1045" t="s">
        <v>21</v>
      </c>
      <c r="B1045" s="32">
        <v>43970</v>
      </c>
      <c r="C1045" t="s">
        <v>15</v>
      </c>
      <c r="D1045" t="s">
        <v>61</v>
      </c>
      <c r="E1045">
        <v>0.5</v>
      </c>
      <c r="F1045" t="s">
        <v>10</v>
      </c>
    </row>
    <row r="1046" spans="1:6" x14ac:dyDescent="0.35">
      <c r="A1046" t="s">
        <v>21</v>
      </c>
      <c r="B1046" s="32">
        <v>43971</v>
      </c>
      <c r="C1046" t="s">
        <v>14</v>
      </c>
      <c r="D1046" t="s">
        <v>61</v>
      </c>
      <c r="E1046">
        <v>0.5</v>
      </c>
      <c r="F1046" t="s">
        <v>10</v>
      </c>
    </row>
    <row r="1047" spans="1:6" x14ac:dyDescent="0.35">
      <c r="A1047" t="s">
        <v>21</v>
      </c>
      <c r="B1047" s="32">
        <v>43971</v>
      </c>
      <c r="C1047" t="s">
        <v>15</v>
      </c>
      <c r="D1047" t="s">
        <v>61</v>
      </c>
      <c r="E1047">
        <v>0.5</v>
      </c>
      <c r="F1047" t="s">
        <v>10</v>
      </c>
    </row>
    <row r="1048" spans="1:6" x14ac:dyDescent="0.35">
      <c r="A1048" t="s">
        <v>21</v>
      </c>
      <c r="B1048" s="32">
        <v>43973</v>
      </c>
      <c r="C1048" t="s">
        <v>14</v>
      </c>
      <c r="D1048" t="s">
        <v>11</v>
      </c>
      <c r="E1048">
        <v>0.5</v>
      </c>
      <c r="F1048" t="s">
        <v>3</v>
      </c>
    </row>
    <row r="1049" spans="1:6" x14ac:dyDescent="0.35">
      <c r="A1049" t="s">
        <v>21</v>
      </c>
      <c r="B1049" s="32">
        <v>43973</v>
      </c>
      <c r="C1049" t="s">
        <v>15</v>
      </c>
      <c r="D1049" t="s">
        <v>11</v>
      </c>
      <c r="E1049">
        <v>0.5</v>
      </c>
      <c r="F1049" t="s">
        <v>3</v>
      </c>
    </row>
    <row r="1050" spans="1:6" x14ac:dyDescent="0.35">
      <c r="A1050" t="s">
        <v>22</v>
      </c>
      <c r="B1050" s="32">
        <v>43944</v>
      </c>
      <c r="C1050" t="s">
        <v>14</v>
      </c>
      <c r="D1050" t="s">
        <v>62</v>
      </c>
      <c r="E1050">
        <v>0.5</v>
      </c>
      <c r="F1050" t="s">
        <v>10</v>
      </c>
    </row>
    <row r="1051" spans="1:6" x14ac:dyDescent="0.35">
      <c r="A1051" t="s">
        <v>22</v>
      </c>
      <c r="B1051" s="32">
        <v>43944</v>
      </c>
      <c r="C1051" t="s">
        <v>15</v>
      </c>
      <c r="D1051" t="s">
        <v>62</v>
      </c>
      <c r="E1051">
        <v>0.5</v>
      </c>
      <c r="F1051" t="s">
        <v>10</v>
      </c>
    </row>
    <row r="1052" spans="1:6" x14ac:dyDescent="0.35">
      <c r="A1052" t="s">
        <v>22</v>
      </c>
      <c r="B1052" s="32">
        <v>43945</v>
      </c>
      <c r="C1052" t="s">
        <v>14</v>
      </c>
      <c r="D1052" t="s">
        <v>62</v>
      </c>
      <c r="E1052">
        <v>0.5</v>
      </c>
      <c r="F1052" t="s">
        <v>10</v>
      </c>
    </row>
    <row r="1053" spans="1:6" x14ac:dyDescent="0.35">
      <c r="A1053" t="s">
        <v>22</v>
      </c>
      <c r="B1053" s="32">
        <v>43945</v>
      </c>
      <c r="C1053" t="s">
        <v>15</v>
      </c>
      <c r="D1053" t="s">
        <v>62</v>
      </c>
      <c r="E1053">
        <v>0.5</v>
      </c>
      <c r="F1053" t="s">
        <v>10</v>
      </c>
    </row>
    <row r="1054" spans="1:6" x14ac:dyDescent="0.35">
      <c r="A1054" t="s">
        <v>22</v>
      </c>
      <c r="B1054" s="32">
        <v>43948</v>
      </c>
      <c r="C1054" t="s">
        <v>14</v>
      </c>
      <c r="D1054" t="s">
        <v>62</v>
      </c>
      <c r="E1054">
        <v>0.5</v>
      </c>
      <c r="F1054" t="s">
        <v>10</v>
      </c>
    </row>
    <row r="1055" spans="1:6" x14ac:dyDescent="0.35">
      <c r="A1055" t="s">
        <v>22</v>
      </c>
      <c r="B1055" s="32">
        <v>43948</v>
      </c>
      <c r="C1055" t="s">
        <v>15</v>
      </c>
      <c r="D1055" t="s">
        <v>62</v>
      </c>
      <c r="E1055">
        <v>0.5</v>
      </c>
      <c r="F1055" t="s">
        <v>10</v>
      </c>
    </row>
    <row r="1056" spans="1:6" x14ac:dyDescent="0.35">
      <c r="A1056" t="s">
        <v>22</v>
      </c>
      <c r="B1056" s="32">
        <v>43949</v>
      </c>
      <c r="C1056" t="s">
        <v>14</v>
      </c>
      <c r="D1056" t="s">
        <v>62</v>
      </c>
      <c r="E1056">
        <v>0.5</v>
      </c>
      <c r="F1056" t="s">
        <v>10</v>
      </c>
    </row>
    <row r="1057" spans="1:6" x14ac:dyDescent="0.35">
      <c r="A1057" t="s">
        <v>22</v>
      </c>
      <c r="B1057" s="32">
        <v>43949</v>
      </c>
      <c r="C1057" t="s">
        <v>15</v>
      </c>
      <c r="D1057" t="s">
        <v>62</v>
      </c>
      <c r="E1057">
        <v>0.5</v>
      </c>
      <c r="F1057" t="s">
        <v>10</v>
      </c>
    </row>
    <row r="1058" spans="1:6" x14ac:dyDescent="0.35">
      <c r="A1058" t="s">
        <v>22</v>
      </c>
      <c r="B1058" s="32">
        <v>43950</v>
      </c>
      <c r="C1058" t="s">
        <v>14</v>
      </c>
      <c r="D1058" t="s">
        <v>62</v>
      </c>
      <c r="E1058">
        <v>0.5</v>
      </c>
      <c r="F1058" t="s">
        <v>10</v>
      </c>
    </row>
    <row r="1059" spans="1:6" x14ac:dyDescent="0.35">
      <c r="A1059" t="s">
        <v>22</v>
      </c>
      <c r="B1059" s="32">
        <v>43950</v>
      </c>
      <c r="C1059" t="s">
        <v>15</v>
      </c>
      <c r="D1059" t="s">
        <v>62</v>
      </c>
      <c r="E1059">
        <v>0.5</v>
      </c>
      <c r="F1059" t="s">
        <v>10</v>
      </c>
    </row>
    <row r="1060" spans="1:6" x14ac:dyDescent="0.35">
      <c r="A1060" t="s">
        <v>22</v>
      </c>
      <c r="B1060" s="32">
        <v>43951</v>
      </c>
      <c r="C1060" t="s">
        <v>14</v>
      </c>
      <c r="D1060" t="s">
        <v>62</v>
      </c>
      <c r="E1060">
        <v>0.5</v>
      </c>
      <c r="F1060" t="s">
        <v>10</v>
      </c>
    </row>
    <row r="1061" spans="1:6" x14ac:dyDescent="0.35">
      <c r="A1061" t="s">
        <v>22</v>
      </c>
      <c r="B1061" s="32">
        <v>43951</v>
      </c>
      <c r="C1061" t="s">
        <v>15</v>
      </c>
      <c r="D1061" t="s">
        <v>62</v>
      </c>
      <c r="E1061">
        <v>0.5</v>
      </c>
      <c r="F1061" t="s">
        <v>10</v>
      </c>
    </row>
    <row r="1062" spans="1:6" x14ac:dyDescent="0.35">
      <c r="A1062" t="s">
        <v>22</v>
      </c>
      <c r="B1062" s="32">
        <v>43955</v>
      </c>
      <c r="C1062" t="s">
        <v>14</v>
      </c>
      <c r="D1062" t="s">
        <v>62</v>
      </c>
      <c r="E1062">
        <v>0.5</v>
      </c>
      <c r="F1062" t="s">
        <v>10</v>
      </c>
    </row>
    <row r="1063" spans="1:6" x14ac:dyDescent="0.35">
      <c r="A1063" t="s">
        <v>22</v>
      </c>
      <c r="B1063" s="32">
        <v>43955</v>
      </c>
      <c r="C1063" t="s">
        <v>15</v>
      </c>
      <c r="D1063" t="s">
        <v>62</v>
      </c>
      <c r="E1063">
        <v>0.5</v>
      </c>
      <c r="F1063" t="s">
        <v>10</v>
      </c>
    </row>
    <row r="1064" spans="1:6" x14ac:dyDescent="0.35">
      <c r="A1064" t="s">
        <v>22</v>
      </c>
      <c r="B1064" s="32">
        <v>43956</v>
      </c>
      <c r="C1064" t="s">
        <v>14</v>
      </c>
      <c r="D1064" t="s">
        <v>62</v>
      </c>
      <c r="E1064">
        <v>0.5</v>
      </c>
      <c r="F1064" t="s">
        <v>10</v>
      </c>
    </row>
    <row r="1065" spans="1:6" x14ac:dyDescent="0.35">
      <c r="A1065" t="s">
        <v>22</v>
      </c>
      <c r="B1065" s="32">
        <v>43956</v>
      </c>
      <c r="C1065" t="s">
        <v>15</v>
      </c>
      <c r="D1065" t="s">
        <v>61</v>
      </c>
      <c r="E1065">
        <v>0.5</v>
      </c>
      <c r="F1065" t="s">
        <v>10</v>
      </c>
    </row>
    <row r="1066" spans="1:6" x14ac:dyDescent="0.35">
      <c r="A1066" t="s">
        <v>22</v>
      </c>
      <c r="B1066" s="32">
        <v>43957</v>
      </c>
      <c r="C1066" t="s">
        <v>14</v>
      </c>
      <c r="D1066" t="s">
        <v>62</v>
      </c>
      <c r="E1066">
        <v>0.5</v>
      </c>
      <c r="F1066" t="s">
        <v>10</v>
      </c>
    </row>
    <row r="1067" spans="1:6" x14ac:dyDescent="0.35">
      <c r="A1067" t="s">
        <v>22</v>
      </c>
      <c r="B1067" s="32">
        <v>43957</v>
      </c>
      <c r="C1067" t="s">
        <v>15</v>
      </c>
      <c r="D1067" t="s">
        <v>61</v>
      </c>
      <c r="E1067">
        <v>0.5</v>
      </c>
      <c r="F1067" t="s">
        <v>10</v>
      </c>
    </row>
    <row r="1068" spans="1:6" x14ac:dyDescent="0.35">
      <c r="A1068" t="s">
        <v>22</v>
      </c>
      <c r="B1068" s="32">
        <v>43958</v>
      </c>
      <c r="C1068" t="s">
        <v>14</v>
      </c>
      <c r="D1068" t="s">
        <v>62</v>
      </c>
      <c r="E1068">
        <v>0.5</v>
      </c>
      <c r="F1068" t="s">
        <v>10</v>
      </c>
    </row>
    <row r="1069" spans="1:6" x14ac:dyDescent="0.35">
      <c r="A1069" t="s">
        <v>22</v>
      </c>
      <c r="B1069" s="32">
        <v>43958</v>
      </c>
      <c r="C1069" t="s">
        <v>15</v>
      </c>
      <c r="D1069" t="s">
        <v>61</v>
      </c>
      <c r="E1069">
        <v>0.5</v>
      </c>
      <c r="F1069" t="s">
        <v>10</v>
      </c>
    </row>
    <row r="1070" spans="1:6" x14ac:dyDescent="0.35">
      <c r="A1070" t="s">
        <v>22</v>
      </c>
      <c r="B1070" s="32">
        <v>43962</v>
      </c>
      <c r="C1070" t="s">
        <v>14</v>
      </c>
      <c r="D1070" t="s">
        <v>62</v>
      </c>
      <c r="E1070">
        <v>0.5</v>
      </c>
      <c r="F1070" t="s">
        <v>10</v>
      </c>
    </row>
    <row r="1071" spans="1:6" x14ac:dyDescent="0.35">
      <c r="A1071" t="s">
        <v>22</v>
      </c>
      <c r="B1071" s="32">
        <v>43962</v>
      </c>
      <c r="C1071" t="s">
        <v>15</v>
      </c>
      <c r="D1071" t="s">
        <v>61</v>
      </c>
      <c r="E1071">
        <v>0.5</v>
      </c>
      <c r="F1071" t="s">
        <v>10</v>
      </c>
    </row>
    <row r="1072" spans="1:6" x14ac:dyDescent="0.35">
      <c r="A1072" t="s">
        <v>22</v>
      </c>
      <c r="B1072" s="32">
        <v>43963</v>
      </c>
      <c r="C1072" t="s">
        <v>14</v>
      </c>
      <c r="D1072" t="s">
        <v>62</v>
      </c>
      <c r="E1072">
        <v>0.5</v>
      </c>
      <c r="F1072" t="s">
        <v>10</v>
      </c>
    </row>
    <row r="1073" spans="1:6" x14ac:dyDescent="0.35">
      <c r="A1073" t="s">
        <v>22</v>
      </c>
      <c r="B1073" s="32">
        <v>43963</v>
      </c>
      <c r="C1073" t="s">
        <v>15</v>
      </c>
      <c r="D1073" t="s">
        <v>62</v>
      </c>
      <c r="E1073">
        <v>0.5</v>
      </c>
      <c r="F1073" t="s">
        <v>10</v>
      </c>
    </row>
    <row r="1074" spans="1:6" x14ac:dyDescent="0.35">
      <c r="A1074" t="s">
        <v>22</v>
      </c>
      <c r="B1074" s="32">
        <v>43964</v>
      </c>
      <c r="C1074" t="s">
        <v>14</v>
      </c>
      <c r="D1074" t="s">
        <v>61</v>
      </c>
      <c r="E1074">
        <v>0.5</v>
      </c>
      <c r="F1074" t="s">
        <v>10</v>
      </c>
    </row>
    <row r="1075" spans="1:6" x14ac:dyDescent="0.35">
      <c r="A1075" t="s">
        <v>22</v>
      </c>
      <c r="B1075" s="32">
        <v>43964</v>
      </c>
      <c r="C1075" t="s">
        <v>15</v>
      </c>
      <c r="D1075" t="s">
        <v>61</v>
      </c>
      <c r="E1075">
        <v>0.5</v>
      </c>
      <c r="F1075" t="s">
        <v>10</v>
      </c>
    </row>
    <row r="1076" spans="1:6" x14ac:dyDescent="0.35">
      <c r="A1076" t="s">
        <v>22</v>
      </c>
      <c r="B1076" s="32">
        <v>43965</v>
      </c>
      <c r="C1076" t="s">
        <v>14</v>
      </c>
      <c r="D1076" t="s">
        <v>61</v>
      </c>
      <c r="E1076">
        <v>0.5</v>
      </c>
      <c r="F1076" t="s">
        <v>10</v>
      </c>
    </row>
    <row r="1077" spans="1:6" x14ac:dyDescent="0.35">
      <c r="A1077" t="s">
        <v>22</v>
      </c>
      <c r="B1077" s="32">
        <v>43965</v>
      </c>
      <c r="C1077" t="s">
        <v>15</v>
      </c>
      <c r="D1077" t="s">
        <v>61</v>
      </c>
      <c r="E1077">
        <v>0.5</v>
      </c>
      <c r="F1077" t="s">
        <v>10</v>
      </c>
    </row>
    <row r="1078" spans="1:6" x14ac:dyDescent="0.35">
      <c r="A1078" t="s">
        <v>22</v>
      </c>
      <c r="B1078" s="32">
        <v>43966</v>
      </c>
      <c r="C1078" t="s">
        <v>14</v>
      </c>
      <c r="D1078" t="s">
        <v>61</v>
      </c>
      <c r="E1078">
        <v>0.5</v>
      </c>
      <c r="F1078" t="s">
        <v>10</v>
      </c>
    </row>
    <row r="1079" spans="1:6" x14ac:dyDescent="0.35">
      <c r="A1079" t="s">
        <v>22</v>
      </c>
      <c r="B1079" s="32">
        <v>43966</v>
      </c>
      <c r="C1079" t="s">
        <v>15</v>
      </c>
      <c r="D1079" t="s">
        <v>61</v>
      </c>
      <c r="E1079">
        <v>0.5</v>
      </c>
      <c r="F1079" t="s">
        <v>10</v>
      </c>
    </row>
    <row r="1080" spans="1:6" x14ac:dyDescent="0.35">
      <c r="A1080" t="s">
        <v>22</v>
      </c>
      <c r="B1080" s="32">
        <v>43969</v>
      </c>
      <c r="C1080" t="s">
        <v>14</v>
      </c>
      <c r="D1080" t="s">
        <v>61</v>
      </c>
      <c r="E1080">
        <v>0.5</v>
      </c>
      <c r="F1080" t="s">
        <v>10</v>
      </c>
    </row>
    <row r="1081" spans="1:6" x14ac:dyDescent="0.35">
      <c r="A1081" t="s">
        <v>22</v>
      </c>
      <c r="B1081" s="32">
        <v>43969</v>
      </c>
      <c r="C1081" t="s">
        <v>15</v>
      </c>
      <c r="D1081" t="s">
        <v>61</v>
      </c>
      <c r="E1081">
        <v>0.5</v>
      </c>
      <c r="F1081" t="s">
        <v>10</v>
      </c>
    </row>
    <row r="1082" spans="1:6" x14ac:dyDescent="0.35">
      <c r="A1082" t="s">
        <v>22</v>
      </c>
      <c r="B1082" s="32">
        <v>43970</v>
      </c>
      <c r="C1082" t="s">
        <v>14</v>
      </c>
      <c r="D1082" t="s">
        <v>61</v>
      </c>
      <c r="E1082">
        <v>0.5</v>
      </c>
      <c r="F1082" t="s">
        <v>10</v>
      </c>
    </row>
    <row r="1083" spans="1:6" x14ac:dyDescent="0.35">
      <c r="A1083" t="s">
        <v>22</v>
      </c>
      <c r="B1083" s="32">
        <v>43970</v>
      </c>
      <c r="C1083" t="s">
        <v>15</v>
      </c>
      <c r="D1083" t="s">
        <v>61</v>
      </c>
      <c r="E1083">
        <v>0.5</v>
      </c>
      <c r="F1083" t="s">
        <v>10</v>
      </c>
    </row>
    <row r="1084" spans="1:6" x14ac:dyDescent="0.35">
      <c r="A1084" t="s">
        <v>22</v>
      </c>
      <c r="B1084" s="32">
        <v>43971</v>
      </c>
      <c r="C1084" t="s">
        <v>14</v>
      </c>
      <c r="D1084" t="s">
        <v>61</v>
      </c>
      <c r="E1084">
        <v>0.5</v>
      </c>
      <c r="F1084" t="s">
        <v>10</v>
      </c>
    </row>
    <row r="1085" spans="1:6" x14ac:dyDescent="0.35">
      <c r="A1085" t="s">
        <v>22</v>
      </c>
      <c r="B1085" s="32">
        <v>43971</v>
      </c>
      <c r="C1085" t="s">
        <v>15</v>
      </c>
      <c r="D1085" t="s">
        <v>61</v>
      </c>
      <c r="E1085">
        <v>0.5</v>
      </c>
      <c r="F1085" t="s">
        <v>10</v>
      </c>
    </row>
    <row r="1086" spans="1:6" x14ac:dyDescent="0.35">
      <c r="A1086" t="s">
        <v>22</v>
      </c>
      <c r="B1086" s="32">
        <v>43973</v>
      </c>
      <c r="C1086" t="s">
        <v>14</v>
      </c>
      <c r="D1086" t="s">
        <v>4</v>
      </c>
      <c r="E1086">
        <v>0.5</v>
      </c>
      <c r="F1086" t="s">
        <v>4</v>
      </c>
    </row>
    <row r="1087" spans="1:6" x14ac:dyDescent="0.35">
      <c r="A1087" t="s">
        <v>22</v>
      </c>
      <c r="B1087" s="32">
        <v>43973</v>
      </c>
      <c r="C1087" t="s">
        <v>15</v>
      </c>
      <c r="D1087" t="s">
        <v>4</v>
      </c>
      <c r="E1087">
        <v>0.5</v>
      </c>
      <c r="F1087" t="s">
        <v>4</v>
      </c>
    </row>
    <row r="1088" spans="1:6" x14ac:dyDescent="0.35">
      <c r="A1088" t="s">
        <v>23</v>
      </c>
      <c r="B1088" s="32">
        <v>43944</v>
      </c>
      <c r="C1088" t="s">
        <v>14</v>
      </c>
      <c r="D1088" t="s">
        <v>62</v>
      </c>
      <c r="E1088">
        <v>0.5</v>
      </c>
      <c r="F1088" t="s">
        <v>10</v>
      </c>
    </row>
    <row r="1089" spans="1:6" x14ac:dyDescent="0.35">
      <c r="A1089" t="s">
        <v>23</v>
      </c>
      <c r="B1089" s="32">
        <v>43944</v>
      </c>
      <c r="C1089" t="s">
        <v>15</v>
      </c>
      <c r="D1089" t="s">
        <v>62</v>
      </c>
      <c r="E1089">
        <v>0.5</v>
      </c>
      <c r="F1089" t="s">
        <v>10</v>
      </c>
    </row>
    <row r="1090" spans="1:6" x14ac:dyDescent="0.35">
      <c r="A1090" t="s">
        <v>23</v>
      </c>
      <c r="B1090" s="32">
        <v>43945</v>
      </c>
      <c r="C1090" t="s">
        <v>14</v>
      </c>
      <c r="D1090" t="s">
        <v>62</v>
      </c>
      <c r="E1090">
        <v>0.5</v>
      </c>
      <c r="F1090" t="s">
        <v>10</v>
      </c>
    </row>
    <row r="1091" spans="1:6" x14ac:dyDescent="0.35">
      <c r="A1091" t="s">
        <v>23</v>
      </c>
      <c r="B1091" s="32">
        <v>43945</v>
      </c>
      <c r="C1091" t="s">
        <v>15</v>
      </c>
      <c r="D1091" t="s">
        <v>62</v>
      </c>
      <c r="E1091">
        <v>0.5</v>
      </c>
      <c r="F1091" t="s">
        <v>10</v>
      </c>
    </row>
    <row r="1092" spans="1:6" x14ac:dyDescent="0.35">
      <c r="A1092" t="s">
        <v>23</v>
      </c>
      <c r="B1092" s="32">
        <v>43948</v>
      </c>
      <c r="C1092" t="s">
        <v>14</v>
      </c>
      <c r="D1092" t="s">
        <v>61</v>
      </c>
      <c r="E1092">
        <v>0.5</v>
      </c>
      <c r="F1092" t="s">
        <v>10</v>
      </c>
    </row>
    <row r="1093" spans="1:6" x14ac:dyDescent="0.35">
      <c r="A1093" t="s">
        <v>23</v>
      </c>
      <c r="B1093" s="32">
        <v>43948</v>
      </c>
      <c r="C1093" t="s">
        <v>15</v>
      </c>
      <c r="D1093" t="s">
        <v>61</v>
      </c>
      <c r="E1093">
        <v>0.5</v>
      </c>
      <c r="F1093" t="s">
        <v>10</v>
      </c>
    </row>
    <row r="1094" spans="1:6" x14ac:dyDescent="0.35">
      <c r="A1094" t="s">
        <v>23</v>
      </c>
      <c r="B1094" s="32">
        <v>43949</v>
      </c>
      <c r="C1094" t="s">
        <v>14</v>
      </c>
      <c r="D1094" t="s">
        <v>61</v>
      </c>
      <c r="E1094">
        <v>0.5</v>
      </c>
      <c r="F1094" t="s">
        <v>10</v>
      </c>
    </row>
    <row r="1095" spans="1:6" x14ac:dyDescent="0.35">
      <c r="A1095" t="s">
        <v>23</v>
      </c>
      <c r="B1095" s="32">
        <v>43949</v>
      </c>
      <c r="C1095" t="s">
        <v>15</v>
      </c>
      <c r="D1095" t="s">
        <v>61</v>
      </c>
      <c r="E1095">
        <v>0.5</v>
      </c>
      <c r="F1095" t="s">
        <v>10</v>
      </c>
    </row>
    <row r="1096" spans="1:6" x14ac:dyDescent="0.35">
      <c r="A1096" t="s">
        <v>23</v>
      </c>
      <c r="B1096" s="32">
        <v>43950</v>
      </c>
      <c r="C1096" t="s">
        <v>14</v>
      </c>
      <c r="D1096" t="s">
        <v>62</v>
      </c>
      <c r="E1096">
        <v>0.5</v>
      </c>
      <c r="F1096" t="s">
        <v>10</v>
      </c>
    </row>
    <row r="1097" spans="1:6" x14ac:dyDescent="0.35">
      <c r="A1097" t="s">
        <v>23</v>
      </c>
      <c r="B1097" s="32">
        <v>43950</v>
      </c>
      <c r="C1097" t="s">
        <v>15</v>
      </c>
      <c r="D1097" t="s">
        <v>62</v>
      </c>
      <c r="E1097">
        <v>0.5</v>
      </c>
      <c r="F1097" t="s">
        <v>10</v>
      </c>
    </row>
    <row r="1098" spans="1:6" x14ac:dyDescent="0.35">
      <c r="A1098" t="s">
        <v>23</v>
      </c>
      <c r="B1098" s="32">
        <v>43951</v>
      </c>
      <c r="C1098" t="s">
        <v>14</v>
      </c>
      <c r="D1098" t="s">
        <v>62</v>
      </c>
      <c r="E1098">
        <v>0.5</v>
      </c>
      <c r="F1098" t="s">
        <v>10</v>
      </c>
    </row>
    <row r="1099" spans="1:6" x14ac:dyDescent="0.35">
      <c r="A1099" t="s">
        <v>23</v>
      </c>
      <c r="B1099" s="32">
        <v>43951</v>
      </c>
      <c r="C1099" t="s">
        <v>15</v>
      </c>
      <c r="D1099" t="s">
        <v>62</v>
      </c>
      <c r="E1099">
        <v>0.5</v>
      </c>
      <c r="F1099" t="s">
        <v>10</v>
      </c>
    </row>
    <row r="1100" spans="1:6" x14ac:dyDescent="0.35">
      <c r="A1100" t="s">
        <v>23</v>
      </c>
      <c r="B1100" s="32">
        <v>43955</v>
      </c>
      <c r="C1100" t="s">
        <v>14</v>
      </c>
      <c r="D1100" t="s">
        <v>61</v>
      </c>
      <c r="E1100">
        <v>0.5</v>
      </c>
      <c r="F1100" t="s">
        <v>10</v>
      </c>
    </row>
    <row r="1101" spans="1:6" x14ac:dyDescent="0.35">
      <c r="A1101" t="s">
        <v>23</v>
      </c>
      <c r="B1101" s="32">
        <v>43955</v>
      </c>
      <c r="C1101" t="s">
        <v>15</v>
      </c>
      <c r="D1101" t="s">
        <v>61</v>
      </c>
      <c r="E1101">
        <v>0.5</v>
      </c>
      <c r="F1101" t="s">
        <v>10</v>
      </c>
    </row>
    <row r="1102" spans="1:6" x14ac:dyDescent="0.35">
      <c r="A1102" t="s">
        <v>23</v>
      </c>
      <c r="B1102" s="32">
        <v>43956</v>
      </c>
      <c r="C1102" t="s">
        <v>14</v>
      </c>
      <c r="D1102" t="s">
        <v>61</v>
      </c>
      <c r="E1102">
        <v>0.5</v>
      </c>
      <c r="F1102" t="s">
        <v>10</v>
      </c>
    </row>
    <row r="1103" spans="1:6" x14ac:dyDescent="0.35">
      <c r="A1103" t="s">
        <v>23</v>
      </c>
      <c r="B1103" s="32">
        <v>43956</v>
      </c>
      <c r="C1103" t="s">
        <v>15</v>
      </c>
      <c r="D1103" t="s">
        <v>61</v>
      </c>
      <c r="E1103">
        <v>0.5</v>
      </c>
      <c r="F1103" t="s">
        <v>10</v>
      </c>
    </row>
    <row r="1104" spans="1:6" x14ac:dyDescent="0.35">
      <c r="A1104" t="s">
        <v>23</v>
      </c>
      <c r="B1104" s="32">
        <v>43957</v>
      </c>
      <c r="C1104" t="s">
        <v>14</v>
      </c>
      <c r="D1104" t="s">
        <v>61</v>
      </c>
      <c r="E1104">
        <v>0.5</v>
      </c>
      <c r="F1104" t="s">
        <v>10</v>
      </c>
    </row>
    <row r="1105" spans="1:6" x14ac:dyDescent="0.35">
      <c r="A1105" t="s">
        <v>23</v>
      </c>
      <c r="B1105" s="32">
        <v>43957</v>
      </c>
      <c r="C1105" t="s">
        <v>15</v>
      </c>
      <c r="D1105" t="s">
        <v>62</v>
      </c>
      <c r="E1105">
        <v>0.5</v>
      </c>
      <c r="F1105" t="s">
        <v>10</v>
      </c>
    </row>
    <row r="1106" spans="1:6" x14ac:dyDescent="0.35">
      <c r="A1106" t="s">
        <v>23</v>
      </c>
      <c r="B1106" s="32">
        <v>43958</v>
      </c>
      <c r="C1106" t="s">
        <v>14</v>
      </c>
      <c r="D1106" t="s">
        <v>62</v>
      </c>
      <c r="E1106">
        <v>0.5</v>
      </c>
      <c r="F1106" t="s">
        <v>10</v>
      </c>
    </row>
    <row r="1107" spans="1:6" x14ac:dyDescent="0.35">
      <c r="A1107" t="s">
        <v>23</v>
      </c>
      <c r="B1107" s="32">
        <v>43958</v>
      </c>
      <c r="C1107" t="s">
        <v>15</v>
      </c>
      <c r="D1107" t="s">
        <v>62</v>
      </c>
      <c r="E1107">
        <v>0.5</v>
      </c>
      <c r="F1107" t="s">
        <v>10</v>
      </c>
    </row>
    <row r="1108" spans="1:6" x14ac:dyDescent="0.35">
      <c r="A1108" t="s">
        <v>23</v>
      </c>
      <c r="B1108" s="32">
        <v>43962</v>
      </c>
      <c r="C1108" t="s">
        <v>14</v>
      </c>
      <c r="D1108" t="s">
        <v>61</v>
      </c>
      <c r="E1108">
        <v>0.5</v>
      </c>
      <c r="F1108" t="s">
        <v>10</v>
      </c>
    </row>
    <row r="1109" spans="1:6" x14ac:dyDescent="0.35">
      <c r="A1109" t="s">
        <v>23</v>
      </c>
      <c r="B1109" s="32">
        <v>43962</v>
      </c>
      <c r="C1109" t="s">
        <v>15</v>
      </c>
      <c r="D1109" t="s">
        <v>61</v>
      </c>
      <c r="E1109">
        <v>0.5</v>
      </c>
      <c r="F1109" t="s">
        <v>10</v>
      </c>
    </row>
    <row r="1110" spans="1:6" x14ac:dyDescent="0.35">
      <c r="A1110" t="s">
        <v>23</v>
      </c>
      <c r="B1110" s="32">
        <v>43963</v>
      </c>
      <c r="C1110" t="s">
        <v>14</v>
      </c>
      <c r="D1110" t="s">
        <v>61</v>
      </c>
      <c r="E1110">
        <v>0.5</v>
      </c>
      <c r="F1110" t="s">
        <v>10</v>
      </c>
    </row>
    <row r="1111" spans="1:6" x14ac:dyDescent="0.35">
      <c r="A1111" t="s">
        <v>23</v>
      </c>
      <c r="B1111" s="32">
        <v>43963</v>
      </c>
      <c r="C1111" t="s">
        <v>15</v>
      </c>
      <c r="D1111" t="s">
        <v>61</v>
      </c>
      <c r="E1111">
        <v>0.5</v>
      </c>
      <c r="F1111" t="s">
        <v>10</v>
      </c>
    </row>
    <row r="1112" spans="1:6" x14ac:dyDescent="0.35">
      <c r="A1112" t="s">
        <v>23</v>
      </c>
      <c r="B1112" s="32">
        <v>43964</v>
      </c>
      <c r="C1112" t="s">
        <v>14</v>
      </c>
      <c r="D1112" t="s">
        <v>61</v>
      </c>
      <c r="E1112">
        <v>0.5</v>
      </c>
      <c r="F1112" t="s">
        <v>10</v>
      </c>
    </row>
    <row r="1113" spans="1:6" x14ac:dyDescent="0.35">
      <c r="A1113" t="s">
        <v>23</v>
      </c>
      <c r="B1113" s="32">
        <v>43964</v>
      </c>
      <c r="C1113" t="s">
        <v>15</v>
      </c>
      <c r="D1113" t="s">
        <v>62</v>
      </c>
      <c r="E1113">
        <v>0.5</v>
      </c>
      <c r="F1113" t="s">
        <v>10</v>
      </c>
    </row>
    <row r="1114" spans="1:6" x14ac:dyDescent="0.35">
      <c r="A1114" t="s">
        <v>23</v>
      </c>
      <c r="B1114" s="32">
        <v>43965</v>
      </c>
      <c r="C1114" t="s">
        <v>14</v>
      </c>
      <c r="D1114" t="s">
        <v>62</v>
      </c>
      <c r="E1114">
        <v>0.5</v>
      </c>
      <c r="F1114" t="s">
        <v>10</v>
      </c>
    </row>
    <row r="1115" spans="1:6" x14ac:dyDescent="0.35">
      <c r="A1115" t="s">
        <v>23</v>
      </c>
      <c r="B1115" s="32">
        <v>43965</v>
      </c>
      <c r="C1115" t="s">
        <v>15</v>
      </c>
      <c r="D1115" t="s">
        <v>62</v>
      </c>
      <c r="E1115">
        <v>0.5</v>
      </c>
      <c r="F1115" t="s">
        <v>10</v>
      </c>
    </row>
    <row r="1116" spans="1:6" x14ac:dyDescent="0.35">
      <c r="A1116" t="s">
        <v>23</v>
      </c>
      <c r="B1116" s="32">
        <v>43966</v>
      </c>
      <c r="C1116" t="s">
        <v>14</v>
      </c>
      <c r="D1116" t="s">
        <v>62</v>
      </c>
      <c r="E1116">
        <v>0.5</v>
      </c>
      <c r="F1116" t="s">
        <v>10</v>
      </c>
    </row>
    <row r="1117" spans="1:6" x14ac:dyDescent="0.35">
      <c r="A1117" t="s">
        <v>23</v>
      </c>
      <c r="B1117" s="32">
        <v>43966</v>
      </c>
      <c r="C1117" t="s">
        <v>15</v>
      </c>
      <c r="D1117" t="s">
        <v>62</v>
      </c>
      <c r="E1117">
        <v>0.5</v>
      </c>
      <c r="F1117" t="s">
        <v>10</v>
      </c>
    </row>
    <row r="1118" spans="1:6" x14ac:dyDescent="0.35">
      <c r="A1118" t="s">
        <v>23</v>
      </c>
      <c r="B1118" s="32">
        <v>43969</v>
      </c>
      <c r="C1118" t="s">
        <v>14</v>
      </c>
      <c r="D1118" t="s">
        <v>61</v>
      </c>
      <c r="E1118">
        <v>0.5</v>
      </c>
      <c r="F1118" t="s">
        <v>10</v>
      </c>
    </row>
    <row r="1119" spans="1:6" x14ac:dyDescent="0.35">
      <c r="A1119" t="s">
        <v>23</v>
      </c>
      <c r="B1119" s="32">
        <v>43969</v>
      </c>
      <c r="C1119" t="s">
        <v>15</v>
      </c>
      <c r="D1119" t="s">
        <v>61</v>
      </c>
      <c r="E1119">
        <v>0.5</v>
      </c>
      <c r="F1119" t="s">
        <v>10</v>
      </c>
    </row>
    <row r="1120" spans="1:6" x14ac:dyDescent="0.35">
      <c r="A1120" t="s">
        <v>23</v>
      </c>
      <c r="B1120" s="32">
        <v>43970</v>
      </c>
      <c r="C1120" t="s">
        <v>14</v>
      </c>
      <c r="D1120" t="s">
        <v>61</v>
      </c>
      <c r="E1120">
        <v>0.5</v>
      </c>
      <c r="F1120" t="s">
        <v>10</v>
      </c>
    </row>
    <row r="1121" spans="1:6" x14ac:dyDescent="0.35">
      <c r="A1121" t="s">
        <v>23</v>
      </c>
      <c r="B1121" s="32">
        <v>43970</v>
      </c>
      <c r="C1121" t="s">
        <v>15</v>
      </c>
      <c r="D1121" t="s">
        <v>61</v>
      </c>
      <c r="E1121">
        <v>0.5</v>
      </c>
      <c r="F1121" t="s">
        <v>10</v>
      </c>
    </row>
    <row r="1122" spans="1:6" x14ac:dyDescent="0.35">
      <c r="A1122" t="s">
        <v>23</v>
      </c>
      <c r="B1122" s="32">
        <v>43971</v>
      </c>
      <c r="C1122" t="s">
        <v>14</v>
      </c>
      <c r="D1122" t="s">
        <v>61</v>
      </c>
      <c r="E1122">
        <v>0.5</v>
      </c>
      <c r="F1122" t="s">
        <v>10</v>
      </c>
    </row>
    <row r="1123" spans="1:6" x14ac:dyDescent="0.35">
      <c r="A1123" t="s">
        <v>23</v>
      </c>
      <c r="B1123" s="32">
        <v>43971</v>
      </c>
      <c r="C1123" t="s">
        <v>15</v>
      </c>
      <c r="D1123" t="s">
        <v>61</v>
      </c>
      <c r="E1123">
        <v>0.5</v>
      </c>
      <c r="F1123" t="s">
        <v>10</v>
      </c>
    </row>
    <row r="1124" spans="1:6" x14ac:dyDescent="0.35">
      <c r="A1124" t="s">
        <v>23</v>
      </c>
      <c r="B1124" s="32">
        <v>43973</v>
      </c>
      <c r="C1124" t="s">
        <v>14</v>
      </c>
      <c r="D1124" t="s">
        <v>4</v>
      </c>
      <c r="E1124">
        <v>0.5</v>
      </c>
      <c r="F1124" t="s">
        <v>4</v>
      </c>
    </row>
    <row r="1125" spans="1:6" x14ac:dyDescent="0.35">
      <c r="A1125" t="s">
        <v>23</v>
      </c>
      <c r="B1125" s="32">
        <v>43973</v>
      </c>
      <c r="C1125" t="s">
        <v>15</v>
      </c>
      <c r="D1125" t="s">
        <v>4</v>
      </c>
      <c r="E1125">
        <v>0.5</v>
      </c>
      <c r="F1125" t="s">
        <v>4</v>
      </c>
    </row>
    <row r="1126" spans="1:6" x14ac:dyDescent="0.35">
      <c r="A1126" t="s">
        <v>24</v>
      </c>
      <c r="B1126" s="32">
        <v>43944</v>
      </c>
      <c r="C1126" t="s">
        <v>14</v>
      </c>
      <c r="D1126" t="s">
        <v>11</v>
      </c>
      <c r="E1126">
        <v>0.5</v>
      </c>
      <c r="F1126" t="s">
        <v>3</v>
      </c>
    </row>
    <row r="1127" spans="1:6" x14ac:dyDescent="0.35">
      <c r="A1127" t="s">
        <v>24</v>
      </c>
      <c r="B1127" s="32">
        <v>43944</v>
      </c>
      <c r="C1127" t="s">
        <v>15</v>
      </c>
      <c r="D1127" t="s">
        <v>61</v>
      </c>
      <c r="E1127">
        <v>0.5</v>
      </c>
      <c r="F1127" t="s">
        <v>10</v>
      </c>
    </row>
    <row r="1128" spans="1:6" x14ac:dyDescent="0.35">
      <c r="A1128" t="s">
        <v>24</v>
      </c>
      <c r="B1128" s="32">
        <v>43945</v>
      </c>
      <c r="C1128" t="s">
        <v>14</v>
      </c>
      <c r="D1128" t="s">
        <v>11</v>
      </c>
      <c r="E1128">
        <v>0.5</v>
      </c>
      <c r="F1128" t="s">
        <v>3</v>
      </c>
    </row>
    <row r="1129" spans="1:6" x14ac:dyDescent="0.35">
      <c r="A1129" t="s">
        <v>24</v>
      </c>
      <c r="B1129" s="32">
        <v>43945</v>
      </c>
      <c r="C1129" t="s">
        <v>15</v>
      </c>
      <c r="D1129" t="s">
        <v>61</v>
      </c>
      <c r="E1129">
        <v>0.5</v>
      </c>
      <c r="F1129" t="s">
        <v>10</v>
      </c>
    </row>
    <row r="1130" spans="1:6" x14ac:dyDescent="0.35">
      <c r="A1130" t="s">
        <v>24</v>
      </c>
      <c r="B1130" s="32">
        <v>43948</v>
      </c>
      <c r="C1130" t="s">
        <v>14</v>
      </c>
      <c r="D1130" t="s">
        <v>61</v>
      </c>
      <c r="E1130">
        <v>0.5</v>
      </c>
      <c r="F1130" t="s">
        <v>10</v>
      </c>
    </row>
    <row r="1131" spans="1:6" x14ac:dyDescent="0.35">
      <c r="A1131" t="s">
        <v>24</v>
      </c>
      <c r="B1131" s="32">
        <v>43948</v>
      </c>
      <c r="C1131" t="s">
        <v>15</v>
      </c>
      <c r="D1131" t="s">
        <v>61</v>
      </c>
      <c r="E1131">
        <v>0.5</v>
      </c>
      <c r="F1131" t="s">
        <v>10</v>
      </c>
    </row>
    <row r="1132" spans="1:6" x14ac:dyDescent="0.35">
      <c r="A1132" t="s">
        <v>24</v>
      </c>
      <c r="B1132" s="32">
        <v>43949</v>
      </c>
      <c r="C1132" t="s">
        <v>14</v>
      </c>
      <c r="D1132" t="s">
        <v>62</v>
      </c>
      <c r="E1132">
        <v>0.5</v>
      </c>
      <c r="F1132" t="s">
        <v>10</v>
      </c>
    </row>
    <row r="1133" spans="1:6" x14ac:dyDescent="0.35">
      <c r="A1133" t="s">
        <v>24</v>
      </c>
      <c r="B1133" s="32">
        <v>43949</v>
      </c>
      <c r="C1133" t="s">
        <v>15</v>
      </c>
      <c r="D1133" t="s">
        <v>61</v>
      </c>
      <c r="E1133">
        <v>0.5</v>
      </c>
      <c r="F1133" t="s">
        <v>10</v>
      </c>
    </row>
    <row r="1134" spans="1:6" x14ac:dyDescent="0.35">
      <c r="A1134" t="s">
        <v>24</v>
      </c>
      <c r="B1134" s="32">
        <v>43950</v>
      </c>
      <c r="C1134" t="s">
        <v>14</v>
      </c>
      <c r="D1134" t="s">
        <v>61</v>
      </c>
      <c r="E1134">
        <v>0.5</v>
      </c>
      <c r="F1134" t="s">
        <v>10</v>
      </c>
    </row>
    <row r="1135" spans="1:6" x14ac:dyDescent="0.35">
      <c r="A1135" t="s">
        <v>24</v>
      </c>
      <c r="B1135" s="32">
        <v>43950</v>
      </c>
      <c r="C1135" t="s">
        <v>15</v>
      </c>
      <c r="D1135" t="s">
        <v>62</v>
      </c>
      <c r="E1135">
        <v>0.5</v>
      </c>
      <c r="F1135" t="s">
        <v>10</v>
      </c>
    </row>
    <row r="1136" spans="1:6" x14ac:dyDescent="0.35">
      <c r="A1136" t="s">
        <v>24</v>
      </c>
      <c r="B1136" s="32">
        <v>43951</v>
      </c>
      <c r="C1136" t="s">
        <v>14</v>
      </c>
      <c r="D1136" t="s">
        <v>62</v>
      </c>
      <c r="E1136">
        <v>0.5</v>
      </c>
      <c r="F1136" t="s">
        <v>10</v>
      </c>
    </row>
    <row r="1137" spans="1:6" x14ac:dyDescent="0.35">
      <c r="A1137" t="s">
        <v>24</v>
      </c>
      <c r="B1137" s="32">
        <v>43951</v>
      </c>
      <c r="C1137" t="s">
        <v>15</v>
      </c>
      <c r="D1137" t="s">
        <v>61</v>
      </c>
      <c r="E1137">
        <v>0.5</v>
      </c>
      <c r="F1137" t="s">
        <v>10</v>
      </c>
    </row>
    <row r="1138" spans="1:6" x14ac:dyDescent="0.35">
      <c r="A1138" t="s">
        <v>24</v>
      </c>
      <c r="B1138" s="32">
        <v>43955</v>
      </c>
      <c r="C1138" t="s">
        <v>14</v>
      </c>
      <c r="D1138" t="s">
        <v>61</v>
      </c>
      <c r="E1138">
        <v>0.5</v>
      </c>
      <c r="F1138" t="s">
        <v>10</v>
      </c>
    </row>
    <row r="1139" spans="1:6" x14ac:dyDescent="0.35">
      <c r="A1139" t="s">
        <v>24</v>
      </c>
      <c r="B1139" s="32">
        <v>43955</v>
      </c>
      <c r="C1139" t="s">
        <v>15</v>
      </c>
      <c r="D1139" t="s">
        <v>61</v>
      </c>
      <c r="E1139">
        <v>0.5</v>
      </c>
      <c r="F1139" t="s">
        <v>10</v>
      </c>
    </row>
    <row r="1140" spans="1:6" x14ac:dyDescent="0.35">
      <c r="A1140" t="s">
        <v>24</v>
      </c>
      <c r="B1140" s="32">
        <v>43956</v>
      </c>
      <c r="C1140" t="s">
        <v>14</v>
      </c>
      <c r="D1140" t="s">
        <v>61</v>
      </c>
      <c r="E1140">
        <v>0.5</v>
      </c>
      <c r="F1140" t="s">
        <v>10</v>
      </c>
    </row>
    <row r="1141" spans="1:6" x14ac:dyDescent="0.35">
      <c r="A1141" t="s">
        <v>24</v>
      </c>
      <c r="B1141" s="32">
        <v>43956</v>
      </c>
      <c r="C1141" t="s">
        <v>15</v>
      </c>
      <c r="D1141" t="s">
        <v>61</v>
      </c>
      <c r="E1141">
        <v>0.5</v>
      </c>
      <c r="F1141" t="s">
        <v>10</v>
      </c>
    </row>
    <row r="1142" spans="1:6" x14ac:dyDescent="0.35">
      <c r="A1142" t="s">
        <v>24</v>
      </c>
      <c r="B1142" s="32">
        <v>43957</v>
      </c>
      <c r="C1142" t="s">
        <v>14</v>
      </c>
      <c r="D1142" t="s">
        <v>61</v>
      </c>
      <c r="E1142">
        <v>0.5</v>
      </c>
      <c r="F1142" t="s">
        <v>10</v>
      </c>
    </row>
    <row r="1143" spans="1:6" x14ac:dyDescent="0.35">
      <c r="A1143" t="s">
        <v>24</v>
      </c>
      <c r="B1143" s="32">
        <v>43957</v>
      </c>
      <c r="C1143" t="s">
        <v>15</v>
      </c>
      <c r="D1143" t="s">
        <v>61</v>
      </c>
      <c r="E1143">
        <v>0.5</v>
      </c>
      <c r="F1143" t="s">
        <v>10</v>
      </c>
    </row>
    <row r="1144" spans="1:6" x14ac:dyDescent="0.35">
      <c r="A1144" t="s">
        <v>24</v>
      </c>
      <c r="B1144" s="32">
        <v>43958</v>
      </c>
      <c r="C1144" t="s">
        <v>14</v>
      </c>
      <c r="D1144" t="s">
        <v>61</v>
      </c>
      <c r="E1144">
        <v>0.5</v>
      </c>
      <c r="F1144" t="s">
        <v>10</v>
      </c>
    </row>
    <row r="1145" spans="1:6" x14ac:dyDescent="0.35">
      <c r="A1145" t="s">
        <v>24</v>
      </c>
      <c r="B1145" s="32">
        <v>43958</v>
      </c>
      <c r="C1145" t="s">
        <v>15</v>
      </c>
      <c r="D1145" t="s">
        <v>61</v>
      </c>
      <c r="E1145">
        <v>0.5</v>
      </c>
      <c r="F1145" t="s">
        <v>10</v>
      </c>
    </row>
    <row r="1146" spans="1:6" x14ac:dyDescent="0.35">
      <c r="A1146" t="s">
        <v>24</v>
      </c>
      <c r="B1146" s="32">
        <v>43962</v>
      </c>
      <c r="C1146" t="s">
        <v>14</v>
      </c>
      <c r="D1146" t="s">
        <v>61</v>
      </c>
      <c r="E1146">
        <v>0.5</v>
      </c>
      <c r="F1146" t="s">
        <v>10</v>
      </c>
    </row>
    <row r="1147" spans="1:6" x14ac:dyDescent="0.35">
      <c r="A1147" t="s">
        <v>24</v>
      </c>
      <c r="B1147" s="32">
        <v>43962</v>
      </c>
      <c r="C1147" t="s">
        <v>15</v>
      </c>
      <c r="D1147" t="s">
        <v>61</v>
      </c>
      <c r="E1147">
        <v>0.5</v>
      </c>
      <c r="F1147" t="s">
        <v>10</v>
      </c>
    </row>
    <row r="1148" spans="1:6" x14ac:dyDescent="0.35">
      <c r="A1148" t="s">
        <v>24</v>
      </c>
      <c r="B1148" s="32">
        <v>43963</v>
      </c>
      <c r="C1148" t="s">
        <v>14</v>
      </c>
      <c r="D1148" t="s">
        <v>62</v>
      </c>
      <c r="E1148">
        <v>0.5</v>
      </c>
      <c r="F1148" t="s">
        <v>10</v>
      </c>
    </row>
    <row r="1149" spans="1:6" x14ac:dyDescent="0.35">
      <c r="A1149" t="s">
        <v>24</v>
      </c>
      <c r="B1149" s="32">
        <v>43963</v>
      </c>
      <c r="C1149" t="s">
        <v>15</v>
      </c>
      <c r="D1149" t="s">
        <v>61</v>
      </c>
      <c r="E1149">
        <v>0.5</v>
      </c>
      <c r="F1149" t="s">
        <v>10</v>
      </c>
    </row>
    <row r="1150" spans="1:6" x14ac:dyDescent="0.35">
      <c r="A1150" t="s">
        <v>24</v>
      </c>
      <c r="B1150" s="32">
        <v>43964</v>
      </c>
      <c r="C1150" t="s">
        <v>14</v>
      </c>
      <c r="D1150" t="s">
        <v>61</v>
      </c>
      <c r="E1150">
        <v>0.5</v>
      </c>
      <c r="F1150" t="s">
        <v>10</v>
      </c>
    </row>
    <row r="1151" spans="1:6" x14ac:dyDescent="0.35">
      <c r="A1151" t="s">
        <v>24</v>
      </c>
      <c r="B1151" s="32">
        <v>43964</v>
      </c>
      <c r="C1151" t="s">
        <v>15</v>
      </c>
      <c r="D1151" t="s">
        <v>61</v>
      </c>
      <c r="E1151">
        <v>0.5</v>
      </c>
      <c r="F1151" t="s">
        <v>10</v>
      </c>
    </row>
    <row r="1152" spans="1:6" x14ac:dyDescent="0.35">
      <c r="A1152" t="s">
        <v>24</v>
      </c>
      <c r="B1152" s="32">
        <v>43965</v>
      </c>
      <c r="C1152" t="s">
        <v>14</v>
      </c>
      <c r="D1152" t="s">
        <v>61</v>
      </c>
      <c r="E1152">
        <v>0.5</v>
      </c>
      <c r="F1152" t="s">
        <v>10</v>
      </c>
    </row>
    <row r="1153" spans="1:6" x14ac:dyDescent="0.35">
      <c r="A1153" t="s">
        <v>24</v>
      </c>
      <c r="B1153" s="32">
        <v>43965</v>
      </c>
      <c r="C1153" t="s">
        <v>15</v>
      </c>
      <c r="D1153" t="s">
        <v>61</v>
      </c>
      <c r="E1153">
        <v>0.5</v>
      </c>
      <c r="F1153" t="s">
        <v>10</v>
      </c>
    </row>
    <row r="1154" spans="1:6" x14ac:dyDescent="0.35">
      <c r="A1154" t="s">
        <v>24</v>
      </c>
      <c r="B1154" s="32">
        <v>43966</v>
      </c>
      <c r="C1154" t="s">
        <v>14</v>
      </c>
      <c r="D1154" t="s">
        <v>62</v>
      </c>
      <c r="E1154">
        <v>0.5</v>
      </c>
      <c r="F1154" t="s">
        <v>10</v>
      </c>
    </row>
    <row r="1155" spans="1:6" x14ac:dyDescent="0.35">
      <c r="A1155" t="s">
        <v>24</v>
      </c>
      <c r="B1155" s="32">
        <v>43966</v>
      </c>
      <c r="C1155" t="s">
        <v>15</v>
      </c>
      <c r="D1155" t="s">
        <v>61</v>
      </c>
      <c r="E1155">
        <v>0.5</v>
      </c>
      <c r="F1155" t="s">
        <v>10</v>
      </c>
    </row>
    <row r="1156" spans="1:6" x14ac:dyDescent="0.35">
      <c r="A1156" t="s">
        <v>24</v>
      </c>
      <c r="B1156" s="32">
        <v>43969</v>
      </c>
      <c r="C1156" t="s">
        <v>14</v>
      </c>
      <c r="D1156" t="s">
        <v>61</v>
      </c>
      <c r="E1156">
        <v>0.5</v>
      </c>
      <c r="F1156" t="s">
        <v>10</v>
      </c>
    </row>
    <row r="1157" spans="1:6" x14ac:dyDescent="0.35">
      <c r="A1157" t="s">
        <v>24</v>
      </c>
      <c r="B1157" s="32">
        <v>43969</v>
      </c>
      <c r="C1157" t="s">
        <v>15</v>
      </c>
      <c r="D1157" t="s">
        <v>61</v>
      </c>
      <c r="E1157">
        <v>0.5</v>
      </c>
      <c r="F1157" t="s">
        <v>10</v>
      </c>
    </row>
    <row r="1158" spans="1:6" x14ac:dyDescent="0.35">
      <c r="A1158" t="s">
        <v>24</v>
      </c>
      <c r="B1158" s="32">
        <v>43970</v>
      </c>
      <c r="C1158" t="s">
        <v>14</v>
      </c>
      <c r="D1158" t="s">
        <v>61</v>
      </c>
      <c r="E1158">
        <v>0.5</v>
      </c>
      <c r="F1158" t="s">
        <v>10</v>
      </c>
    </row>
    <row r="1159" spans="1:6" x14ac:dyDescent="0.35">
      <c r="A1159" t="s">
        <v>24</v>
      </c>
      <c r="B1159" s="32">
        <v>43970</v>
      </c>
      <c r="C1159" t="s">
        <v>15</v>
      </c>
      <c r="D1159" t="s">
        <v>61</v>
      </c>
      <c r="E1159">
        <v>0.5</v>
      </c>
      <c r="F1159" t="s">
        <v>10</v>
      </c>
    </row>
    <row r="1160" spans="1:6" x14ac:dyDescent="0.35">
      <c r="A1160" t="s">
        <v>24</v>
      </c>
      <c r="B1160" s="32">
        <v>43971</v>
      </c>
      <c r="C1160" t="s">
        <v>14</v>
      </c>
      <c r="D1160" t="s">
        <v>61</v>
      </c>
      <c r="E1160">
        <v>0.5</v>
      </c>
      <c r="F1160" t="s">
        <v>10</v>
      </c>
    </row>
    <row r="1161" spans="1:6" x14ac:dyDescent="0.35">
      <c r="A1161" t="s">
        <v>24</v>
      </c>
      <c r="B1161" s="32">
        <v>43971</v>
      </c>
      <c r="C1161" t="s">
        <v>15</v>
      </c>
      <c r="D1161" t="s">
        <v>61</v>
      </c>
      <c r="E1161">
        <v>0.5</v>
      </c>
      <c r="F1161" t="s">
        <v>10</v>
      </c>
    </row>
    <row r="1162" spans="1:6" x14ac:dyDescent="0.35">
      <c r="A1162" t="s">
        <v>24</v>
      </c>
      <c r="B1162" s="32">
        <v>43973</v>
      </c>
      <c r="C1162" t="s">
        <v>14</v>
      </c>
      <c r="D1162" t="s">
        <v>4</v>
      </c>
      <c r="E1162">
        <v>0.5</v>
      </c>
      <c r="F1162" t="s">
        <v>4</v>
      </c>
    </row>
    <row r="1163" spans="1:6" x14ac:dyDescent="0.35">
      <c r="A1163" t="s">
        <v>24</v>
      </c>
      <c r="B1163" s="32">
        <v>43973</v>
      </c>
      <c r="C1163" t="s">
        <v>15</v>
      </c>
      <c r="D1163" t="s">
        <v>4</v>
      </c>
      <c r="E1163">
        <v>0.5</v>
      </c>
      <c r="F1163" t="s">
        <v>4</v>
      </c>
    </row>
    <row r="1164" spans="1:6" x14ac:dyDescent="0.35">
      <c r="A1164" t="s">
        <v>25</v>
      </c>
      <c r="B1164" s="32">
        <v>43944</v>
      </c>
      <c r="C1164" t="s">
        <v>14</v>
      </c>
      <c r="D1164" t="s">
        <v>61</v>
      </c>
      <c r="E1164">
        <v>0.5</v>
      </c>
      <c r="F1164" t="s">
        <v>10</v>
      </c>
    </row>
    <row r="1165" spans="1:6" x14ac:dyDescent="0.35">
      <c r="A1165" t="s">
        <v>25</v>
      </c>
      <c r="B1165" s="32">
        <v>43944</v>
      </c>
      <c r="C1165" t="s">
        <v>15</v>
      </c>
      <c r="D1165" t="s">
        <v>61</v>
      </c>
      <c r="E1165">
        <v>0.5</v>
      </c>
      <c r="F1165" t="s">
        <v>10</v>
      </c>
    </row>
    <row r="1166" spans="1:6" x14ac:dyDescent="0.35">
      <c r="A1166" t="s">
        <v>25</v>
      </c>
      <c r="B1166" s="32">
        <v>43945</v>
      </c>
      <c r="C1166" t="s">
        <v>14</v>
      </c>
      <c r="D1166" t="s">
        <v>61</v>
      </c>
      <c r="E1166">
        <v>0.5</v>
      </c>
      <c r="F1166" t="s">
        <v>10</v>
      </c>
    </row>
    <row r="1167" spans="1:6" x14ac:dyDescent="0.35">
      <c r="A1167" t="s">
        <v>25</v>
      </c>
      <c r="B1167" s="32">
        <v>43945</v>
      </c>
      <c r="C1167" t="s">
        <v>15</v>
      </c>
      <c r="D1167" t="s">
        <v>61</v>
      </c>
      <c r="E1167">
        <v>0.5</v>
      </c>
      <c r="F1167" t="s">
        <v>10</v>
      </c>
    </row>
    <row r="1168" spans="1:6" x14ac:dyDescent="0.35">
      <c r="A1168" t="s">
        <v>25</v>
      </c>
      <c r="B1168" s="32">
        <v>43948</v>
      </c>
      <c r="C1168" t="s">
        <v>14</v>
      </c>
      <c r="D1168" t="s">
        <v>61</v>
      </c>
      <c r="E1168">
        <v>0.5</v>
      </c>
      <c r="F1168" t="s">
        <v>10</v>
      </c>
    </row>
    <row r="1169" spans="1:6" x14ac:dyDescent="0.35">
      <c r="A1169" t="s">
        <v>25</v>
      </c>
      <c r="B1169" s="32">
        <v>43948</v>
      </c>
      <c r="C1169" t="s">
        <v>15</v>
      </c>
      <c r="D1169" t="s">
        <v>61</v>
      </c>
      <c r="E1169">
        <v>0.5</v>
      </c>
      <c r="F1169" t="s">
        <v>10</v>
      </c>
    </row>
    <row r="1170" spans="1:6" x14ac:dyDescent="0.35">
      <c r="A1170" t="s">
        <v>25</v>
      </c>
      <c r="B1170" s="32">
        <v>43949</v>
      </c>
      <c r="C1170" t="s">
        <v>14</v>
      </c>
      <c r="D1170" t="s">
        <v>61</v>
      </c>
      <c r="E1170">
        <v>0.5</v>
      </c>
      <c r="F1170" t="s">
        <v>10</v>
      </c>
    </row>
    <row r="1171" spans="1:6" x14ac:dyDescent="0.35">
      <c r="A1171" t="s">
        <v>25</v>
      </c>
      <c r="B1171" s="32">
        <v>43949</v>
      </c>
      <c r="C1171" t="s">
        <v>15</v>
      </c>
      <c r="D1171" t="s">
        <v>61</v>
      </c>
      <c r="E1171">
        <v>0.5</v>
      </c>
      <c r="F1171" t="s">
        <v>10</v>
      </c>
    </row>
    <row r="1172" spans="1:6" x14ac:dyDescent="0.35">
      <c r="A1172" t="s">
        <v>25</v>
      </c>
      <c r="B1172" s="32">
        <v>43950</v>
      </c>
      <c r="C1172" t="s">
        <v>14</v>
      </c>
      <c r="D1172" t="s">
        <v>61</v>
      </c>
      <c r="E1172">
        <v>0.5</v>
      </c>
      <c r="F1172" t="s">
        <v>10</v>
      </c>
    </row>
    <row r="1173" spans="1:6" x14ac:dyDescent="0.35">
      <c r="A1173" t="s">
        <v>25</v>
      </c>
      <c r="B1173" s="32">
        <v>43950</v>
      </c>
      <c r="C1173" t="s">
        <v>15</v>
      </c>
      <c r="D1173" t="s">
        <v>61</v>
      </c>
      <c r="E1173">
        <v>0.5</v>
      </c>
      <c r="F1173" t="s">
        <v>10</v>
      </c>
    </row>
    <row r="1174" spans="1:6" x14ac:dyDescent="0.35">
      <c r="A1174" t="s">
        <v>25</v>
      </c>
      <c r="B1174" s="32">
        <v>43951</v>
      </c>
      <c r="C1174" t="s">
        <v>14</v>
      </c>
      <c r="D1174" t="s">
        <v>61</v>
      </c>
      <c r="E1174">
        <v>0.5</v>
      </c>
      <c r="F1174" t="s">
        <v>10</v>
      </c>
    </row>
    <row r="1175" spans="1:6" x14ac:dyDescent="0.35">
      <c r="A1175" t="s">
        <v>25</v>
      </c>
      <c r="B1175" s="32">
        <v>43951</v>
      </c>
      <c r="C1175" t="s">
        <v>15</v>
      </c>
      <c r="D1175" t="s">
        <v>61</v>
      </c>
      <c r="E1175">
        <v>0.5</v>
      </c>
      <c r="F1175" t="s">
        <v>10</v>
      </c>
    </row>
    <row r="1176" spans="1:6" x14ac:dyDescent="0.35">
      <c r="A1176" t="s">
        <v>25</v>
      </c>
      <c r="B1176" s="32">
        <v>43955</v>
      </c>
      <c r="C1176" t="s">
        <v>14</v>
      </c>
      <c r="D1176" t="s">
        <v>61</v>
      </c>
      <c r="E1176">
        <v>0.5</v>
      </c>
      <c r="F1176" t="s">
        <v>10</v>
      </c>
    </row>
    <row r="1177" spans="1:6" x14ac:dyDescent="0.35">
      <c r="A1177" t="s">
        <v>25</v>
      </c>
      <c r="B1177" s="32">
        <v>43955</v>
      </c>
      <c r="C1177" t="s">
        <v>15</v>
      </c>
      <c r="D1177" t="s">
        <v>62</v>
      </c>
      <c r="E1177">
        <v>0.5</v>
      </c>
      <c r="F1177" t="s">
        <v>10</v>
      </c>
    </row>
    <row r="1178" spans="1:6" x14ac:dyDescent="0.35">
      <c r="A1178" t="s">
        <v>25</v>
      </c>
      <c r="B1178" s="32">
        <v>43956</v>
      </c>
      <c r="C1178" t="s">
        <v>14</v>
      </c>
      <c r="D1178" t="s">
        <v>62</v>
      </c>
      <c r="E1178">
        <v>0.5</v>
      </c>
      <c r="F1178" t="s">
        <v>10</v>
      </c>
    </row>
    <row r="1179" spans="1:6" x14ac:dyDescent="0.35">
      <c r="A1179" t="s">
        <v>25</v>
      </c>
      <c r="B1179" s="32">
        <v>43956</v>
      </c>
      <c r="C1179" t="s">
        <v>15</v>
      </c>
      <c r="D1179" t="s">
        <v>61</v>
      </c>
      <c r="E1179">
        <v>0.5</v>
      </c>
      <c r="F1179" t="s">
        <v>10</v>
      </c>
    </row>
    <row r="1180" spans="1:6" x14ac:dyDescent="0.35">
      <c r="A1180" t="s">
        <v>25</v>
      </c>
      <c r="B1180" s="32">
        <v>43957</v>
      </c>
      <c r="C1180" t="s">
        <v>14</v>
      </c>
      <c r="D1180" t="s">
        <v>61</v>
      </c>
      <c r="E1180">
        <v>0.5</v>
      </c>
      <c r="F1180" t="s">
        <v>10</v>
      </c>
    </row>
    <row r="1181" spans="1:6" x14ac:dyDescent="0.35">
      <c r="A1181" t="s">
        <v>25</v>
      </c>
      <c r="B1181" s="32">
        <v>43957</v>
      </c>
      <c r="C1181" t="s">
        <v>15</v>
      </c>
      <c r="D1181" t="s">
        <v>61</v>
      </c>
      <c r="E1181">
        <v>0.5</v>
      </c>
      <c r="F1181" t="s">
        <v>10</v>
      </c>
    </row>
    <row r="1182" spans="1:6" x14ac:dyDescent="0.35">
      <c r="A1182" t="s">
        <v>25</v>
      </c>
      <c r="B1182" s="32">
        <v>43958</v>
      </c>
      <c r="C1182" t="s">
        <v>14</v>
      </c>
      <c r="D1182" t="s">
        <v>62</v>
      </c>
      <c r="E1182">
        <v>0.5</v>
      </c>
      <c r="F1182" t="s">
        <v>10</v>
      </c>
    </row>
    <row r="1183" spans="1:6" x14ac:dyDescent="0.35">
      <c r="A1183" t="s">
        <v>25</v>
      </c>
      <c r="B1183" s="32">
        <v>43958</v>
      </c>
      <c r="C1183" t="s">
        <v>15</v>
      </c>
      <c r="D1183" t="s">
        <v>62</v>
      </c>
      <c r="E1183">
        <v>0.5</v>
      </c>
      <c r="F1183" t="s">
        <v>10</v>
      </c>
    </row>
    <row r="1184" spans="1:6" x14ac:dyDescent="0.35">
      <c r="A1184" t="s">
        <v>25</v>
      </c>
      <c r="B1184" s="32">
        <v>43962</v>
      </c>
      <c r="C1184" t="s">
        <v>14</v>
      </c>
      <c r="D1184" t="s">
        <v>4</v>
      </c>
      <c r="E1184">
        <v>0.5</v>
      </c>
      <c r="F1184" t="s">
        <v>4</v>
      </c>
    </row>
    <row r="1185" spans="1:6" x14ac:dyDescent="0.35">
      <c r="A1185" t="s">
        <v>25</v>
      </c>
      <c r="B1185" s="32">
        <v>43962</v>
      </c>
      <c r="C1185" t="s">
        <v>15</v>
      </c>
      <c r="D1185" t="s">
        <v>4</v>
      </c>
      <c r="E1185">
        <v>0.5</v>
      </c>
      <c r="F1185" t="s">
        <v>4</v>
      </c>
    </row>
    <row r="1186" spans="1:6" x14ac:dyDescent="0.35">
      <c r="A1186" t="s">
        <v>25</v>
      </c>
      <c r="B1186" s="32">
        <v>43963</v>
      </c>
      <c r="C1186" t="s">
        <v>14</v>
      </c>
      <c r="D1186" t="s">
        <v>61</v>
      </c>
      <c r="E1186">
        <v>0.5</v>
      </c>
      <c r="F1186" t="s">
        <v>10</v>
      </c>
    </row>
    <row r="1187" spans="1:6" x14ac:dyDescent="0.35">
      <c r="A1187" t="s">
        <v>25</v>
      </c>
      <c r="B1187" s="32">
        <v>43963</v>
      </c>
      <c r="C1187" t="s">
        <v>15</v>
      </c>
      <c r="D1187" t="s">
        <v>61</v>
      </c>
      <c r="E1187">
        <v>0.5</v>
      </c>
      <c r="F1187" t="s">
        <v>10</v>
      </c>
    </row>
    <row r="1188" spans="1:6" x14ac:dyDescent="0.35">
      <c r="A1188" t="s">
        <v>25</v>
      </c>
      <c r="B1188" s="32">
        <v>43964</v>
      </c>
      <c r="C1188" t="s">
        <v>14</v>
      </c>
      <c r="D1188" t="s">
        <v>61</v>
      </c>
      <c r="E1188">
        <v>0.5</v>
      </c>
      <c r="F1188" t="s">
        <v>10</v>
      </c>
    </row>
    <row r="1189" spans="1:6" x14ac:dyDescent="0.35">
      <c r="A1189" t="s">
        <v>25</v>
      </c>
      <c r="B1189" s="32">
        <v>43964</v>
      </c>
      <c r="C1189" t="s">
        <v>15</v>
      </c>
      <c r="D1189" t="s">
        <v>61</v>
      </c>
      <c r="E1189">
        <v>0.5</v>
      </c>
      <c r="F1189" t="s">
        <v>10</v>
      </c>
    </row>
    <row r="1190" spans="1:6" x14ac:dyDescent="0.35">
      <c r="A1190" t="s">
        <v>25</v>
      </c>
      <c r="B1190" s="32">
        <v>43965</v>
      </c>
      <c r="C1190" t="s">
        <v>14</v>
      </c>
      <c r="D1190" t="s">
        <v>61</v>
      </c>
      <c r="E1190">
        <v>0.5</v>
      </c>
      <c r="F1190" t="s">
        <v>10</v>
      </c>
    </row>
    <row r="1191" spans="1:6" x14ac:dyDescent="0.35">
      <c r="A1191" t="s">
        <v>25</v>
      </c>
      <c r="B1191" s="32">
        <v>43965</v>
      </c>
      <c r="C1191" t="s">
        <v>15</v>
      </c>
      <c r="D1191" t="s">
        <v>61</v>
      </c>
      <c r="E1191">
        <v>0.5</v>
      </c>
      <c r="F1191" t="s">
        <v>10</v>
      </c>
    </row>
    <row r="1192" spans="1:6" x14ac:dyDescent="0.35">
      <c r="A1192" t="s">
        <v>25</v>
      </c>
      <c r="B1192" s="32">
        <v>43966</v>
      </c>
      <c r="C1192" t="s">
        <v>14</v>
      </c>
      <c r="D1192" t="s">
        <v>61</v>
      </c>
      <c r="E1192">
        <v>0.5</v>
      </c>
      <c r="F1192" t="s">
        <v>10</v>
      </c>
    </row>
    <row r="1193" spans="1:6" x14ac:dyDescent="0.35">
      <c r="A1193" t="s">
        <v>25</v>
      </c>
      <c r="B1193" s="32">
        <v>43966</v>
      </c>
      <c r="C1193" t="s">
        <v>15</v>
      </c>
      <c r="D1193" t="s">
        <v>61</v>
      </c>
      <c r="E1193">
        <v>0.5</v>
      </c>
      <c r="F1193" t="s">
        <v>10</v>
      </c>
    </row>
    <row r="1194" spans="1:6" x14ac:dyDescent="0.35">
      <c r="A1194" t="s">
        <v>25</v>
      </c>
      <c r="B1194" s="32">
        <v>43969</v>
      </c>
      <c r="C1194" t="s">
        <v>14</v>
      </c>
      <c r="D1194" t="s">
        <v>61</v>
      </c>
      <c r="E1194">
        <v>0.5</v>
      </c>
      <c r="F1194" t="s">
        <v>10</v>
      </c>
    </row>
    <row r="1195" spans="1:6" x14ac:dyDescent="0.35">
      <c r="A1195" t="s">
        <v>25</v>
      </c>
      <c r="B1195" s="32">
        <v>43969</v>
      </c>
      <c r="C1195" t="s">
        <v>15</v>
      </c>
      <c r="D1195" t="s">
        <v>61</v>
      </c>
      <c r="E1195">
        <v>0.5</v>
      </c>
      <c r="F1195" t="s">
        <v>10</v>
      </c>
    </row>
    <row r="1196" spans="1:6" x14ac:dyDescent="0.35">
      <c r="A1196" t="s">
        <v>25</v>
      </c>
      <c r="B1196" s="32">
        <v>43970</v>
      </c>
      <c r="C1196" t="s">
        <v>14</v>
      </c>
      <c r="D1196" t="s">
        <v>61</v>
      </c>
      <c r="E1196">
        <v>0.5</v>
      </c>
      <c r="F1196" t="s">
        <v>10</v>
      </c>
    </row>
    <row r="1197" spans="1:6" x14ac:dyDescent="0.35">
      <c r="A1197" t="s">
        <v>25</v>
      </c>
      <c r="B1197" s="32">
        <v>43970</v>
      </c>
      <c r="C1197" t="s">
        <v>15</v>
      </c>
      <c r="D1197" t="s">
        <v>61</v>
      </c>
      <c r="E1197">
        <v>0.5</v>
      </c>
      <c r="F1197" t="s">
        <v>10</v>
      </c>
    </row>
    <row r="1198" spans="1:6" x14ac:dyDescent="0.35">
      <c r="A1198" t="s">
        <v>25</v>
      </c>
      <c r="B1198" s="32">
        <v>43971</v>
      </c>
      <c r="C1198" t="s">
        <v>14</v>
      </c>
      <c r="D1198" t="s">
        <v>61</v>
      </c>
      <c r="E1198">
        <v>0.5</v>
      </c>
      <c r="F1198" t="s">
        <v>10</v>
      </c>
    </row>
    <row r="1199" spans="1:6" x14ac:dyDescent="0.35">
      <c r="A1199" t="s">
        <v>25</v>
      </c>
      <c r="B1199" s="32">
        <v>43971</v>
      </c>
      <c r="C1199" t="s">
        <v>15</v>
      </c>
      <c r="D1199" t="s">
        <v>61</v>
      </c>
      <c r="E1199">
        <v>0.5</v>
      </c>
      <c r="F1199" t="s">
        <v>10</v>
      </c>
    </row>
    <row r="1200" spans="1:6" x14ac:dyDescent="0.35">
      <c r="A1200" t="s">
        <v>25</v>
      </c>
      <c r="B1200" s="32">
        <v>43973</v>
      </c>
      <c r="C1200" t="s">
        <v>14</v>
      </c>
      <c r="D1200" t="s">
        <v>4</v>
      </c>
      <c r="E1200">
        <v>0.5</v>
      </c>
      <c r="F1200" t="s">
        <v>4</v>
      </c>
    </row>
    <row r="1201" spans="1:6" x14ac:dyDescent="0.35">
      <c r="A1201" t="s">
        <v>25</v>
      </c>
      <c r="B1201" s="32">
        <v>43973</v>
      </c>
      <c r="C1201" t="s">
        <v>15</v>
      </c>
      <c r="D1201" t="s">
        <v>4</v>
      </c>
      <c r="E1201">
        <v>0.5</v>
      </c>
      <c r="F1201" t="s">
        <v>4</v>
      </c>
    </row>
    <row r="1202" spans="1:6" x14ac:dyDescent="0.35">
      <c r="A1202" t="s">
        <v>26</v>
      </c>
      <c r="B1202" s="32">
        <v>43944</v>
      </c>
      <c r="C1202" t="s">
        <v>14</v>
      </c>
      <c r="D1202" t="s">
        <v>11</v>
      </c>
      <c r="E1202">
        <v>0.5</v>
      </c>
      <c r="F1202" t="s">
        <v>3</v>
      </c>
    </row>
    <row r="1203" spans="1:6" x14ac:dyDescent="0.35">
      <c r="A1203" t="s">
        <v>26</v>
      </c>
      <c r="B1203" s="32">
        <v>43944</v>
      </c>
      <c r="C1203" t="s">
        <v>15</v>
      </c>
      <c r="D1203" t="s">
        <v>11</v>
      </c>
      <c r="E1203">
        <v>0.5</v>
      </c>
      <c r="F1203" t="s">
        <v>3</v>
      </c>
    </row>
    <row r="1204" spans="1:6" x14ac:dyDescent="0.35">
      <c r="A1204" t="s">
        <v>26</v>
      </c>
      <c r="B1204" s="32">
        <v>43945</v>
      </c>
      <c r="C1204" t="s">
        <v>14</v>
      </c>
      <c r="D1204" t="s">
        <v>4</v>
      </c>
      <c r="E1204">
        <v>0.5</v>
      </c>
      <c r="F1204" t="s">
        <v>4</v>
      </c>
    </row>
    <row r="1205" spans="1:6" x14ac:dyDescent="0.35">
      <c r="A1205" t="s">
        <v>26</v>
      </c>
      <c r="B1205" s="32">
        <v>43945</v>
      </c>
      <c r="C1205" t="s">
        <v>15</v>
      </c>
      <c r="D1205" t="s">
        <v>4</v>
      </c>
      <c r="E1205">
        <v>0.5</v>
      </c>
      <c r="F1205" t="s">
        <v>4</v>
      </c>
    </row>
    <row r="1206" spans="1:6" x14ac:dyDescent="0.35">
      <c r="A1206" t="s">
        <v>26</v>
      </c>
      <c r="B1206" s="32">
        <v>43952</v>
      </c>
      <c r="C1206" t="s">
        <v>14</v>
      </c>
      <c r="D1206" t="s">
        <v>11</v>
      </c>
      <c r="E1206">
        <v>0.5</v>
      </c>
      <c r="F1206" t="s">
        <v>3</v>
      </c>
    </row>
    <row r="1207" spans="1:6" x14ac:dyDescent="0.35">
      <c r="A1207" t="s">
        <v>26</v>
      </c>
      <c r="B1207" s="32">
        <v>43952</v>
      </c>
      <c r="C1207" t="s">
        <v>15</v>
      </c>
      <c r="D1207" t="s">
        <v>11</v>
      </c>
      <c r="E1207">
        <v>0.5</v>
      </c>
      <c r="F1207" t="s">
        <v>3</v>
      </c>
    </row>
    <row r="1208" spans="1:6" x14ac:dyDescent="0.35">
      <c r="A1208" t="s">
        <v>27</v>
      </c>
      <c r="B1208" s="32">
        <v>43945</v>
      </c>
      <c r="C1208" t="s">
        <v>14</v>
      </c>
      <c r="D1208" t="s">
        <v>11</v>
      </c>
      <c r="E1208">
        <v>0.5</v>
      </c>
      <c r="F1208" t="s">
        <v>3</v>
      </c>
    </row>
    <row r="1209" spans="1:6" x14ac:dyDescent="0.35">
      <c r="A1209" t="s">
        <v>27</v>
      </c>
      <c r="B1209" s="32">
        <v>43945</v>
      </c>
      <c r="C1209" t="s">
        <v>15</v>
      </c>
      <c r="D1209" t="s">
        <v>11</v>
      </c>
      <c r="E1209">
        <v>0.5</v>
      </c>
      <c r="F1209" t="s">
        <v>3</v>
      </c>
    </row>
    <row r="1210" spans="1:6" x14ac:dyDescent="0.35">
      <c r="A1210" t="s">
        <v>27</v>
      </c>
      <c r="B1210" s="32">
        <v>43949</v>
      </c>
      <c r="C1210" t="s">
        <v>14</v>
      </c>
      <c r="D1210" t="s">
        <v>11</v>
      </c>
      <c r="E1210">
        <v>0.5</v>
      </c>
      <c r="F1210" t="s">
        <v>3</v>
      </c>
    </row>
    <row r="1211" spans="1:6" x14ac:dyDescent="0.35">
      <c r="A1211" t="s">
        <v>27</v>
      </c>
      <c r="B1211" s="32">
        <v>43949</v>
      </c>
      <c r="C1211" t="s">
        <v>15</v>
      </c>
      <c r="D1211" t="s">
        <v>11</v>
      </c>
      <c r="E1211">
        <v>0.5</v>
      </c>
      <c r="F1211" t="s">
        <v>3</v>
      </c>
    </row>
    <row r="1212" spans="1:6" x14ac:dyDescent="0.35">
      <c r="A1212" t="s">
        <v>27</v>
      </c>
      <c r="B1212" s="32">
        <v>43950</v>
      </c>
      <c r="C1212" t="s">
        <v>14</v>
      </c>
      <c r="D1212" t="s">
        <v>11</v>
      </c>
      <c r="E1212">
        <v>0.5</v>
      </c>
      <c r="F1212" t="s">
        <v>3</v>
      </c>
    </row>
    <row r="1213" spans="1:6" x14ac:dyDescent="0.35">
      <c r="A1213" t="s">
        <v>27</v>
      </c>
      <c r="B1213" s="32">
        <v>43950</v>
      </c>
      <c r="C1213" t="s">
        <v>15</v>
      </c>
      <c r="D1213" t="s">
        <v>11</v>
      </c>
      <c r="E1213">
        <v>0.5</v>
      </c>
      <c r="F1213" t="s">
        <v>3</v>
      </c>
    </row>
    <row r="1214" spans="1:6" x14ac:dyDescent="0.35">
      <c r="A1214" t="s">
        <v>27</v>
      </c>
      <c r="B1214" s="32">
        <v>43951</v>
      </c>
      <c r="C1214" t="s">
        <v>14</v>
      </c>
      <c r="D1214" t="s">
        <v>11</v>
      </c>
      <c r="E1214">
        <v>0.5</v>
      </c>
      <c r="F1214" t="s">
        <v>3</v>
      </c>
    </row>
    <row r="1215" spans="1:6" x14ac:dyDescent="0.35">
      <c r="A1215" t="s">
        <v>27</v>
      </c>
      <c r="B1215" s="32">
        <v>43951</v>
      </c>
      <c r="C1215" t="s">
        <v>15</v>
      </c>
      <c r="D1215" t="s">
        <v>11</v>
      </c>
      <c r="E1215">
        <v>0.5</v>
      </c>
      <c r="F1215" t="s">
        <v>3</v>
      </c>
    </row>
    <row r="1216" spans="1:6" x14ac:dyDescent="0.35">
      <c r="A1216" t="s">
        <v>27</v>
      </c>
      <c r="B1216" s="32">
        <v>43952</v>
      </c>
      <c r="C1216" t="s">
        <v>14</v>
      </c>
      <c r="D1216" t="s">
        <v>11</v>
      </c>
      <c r="E1216">
        <v>0.5</v>
      </c>
      <c r="F1216" t="s">
        <v>3</v>
      </c>
    </row>
    <row r="1217" spans="1:6" x14ac:dyDescent="0.35">
      <c r="A1217" t="s">
        <v>27</v>
      </c>
      <c r="B1217" s="32">
        <v>43952</v>
      </c>
      <c r="C1217" t="s">
        <v>15</v>
      </c>
      <c r="D1217" t="s">
        <v>11</v>
      </c>
      <c r="E1217">
        <v>0.5</v>
      </c>
      <c r="F1217" t="s">
        <v>3</v>
      </c>
    </row>
    <row r="1218" spans="1:6" x14ac:dyDescent="0.35">
      <c r="A1218" t="s">
        <v>13</v>
      </c>
      <c r="B1218" s="32">
        <v>43976</v>
      </c>
      <c r="C1218" t="s">
        <v>14</v>
      </c>
      <c r="D1218" t="s">
        <v>61</v>
      </c>
      <c r="E1218">
        <v>0.5</v>
      </c>
      <c r="F1218" t="s">
        <v>10</v>
      </c>
    </row>
    <row r="1219" spans="1:6" x14ac:dyDescent="0.35">
      <c r="A1219" t="s">
        <v>13</v>
      </c>
      <c r="B1219" s="32">
        <v>43976</v>
      </c>
      <c r="C1219" t="s">
        <v>15</v>
      </c>
      <c r="D1219" t="s">
        <v>61</v>
      </c>
      <c r="E1219">
        <v>0.5</v>
      </c>
      <c r="F1219" t="s">
        <v>10</v>
      </c>
    </row>
    <row r="1220" spans="1:6" x14ac:dyDescent="0.35">
      <c r="A1220" t="s">
        <v>13</v>
      </c>
      <c r="B1220" s="32">
        <v>43977</v>
      </c>
      <c r="C1220" t="s">
        <v>14</v>
      </c>
      <c r="D1220" t="s">
        <v>61</v>
      </c>
      <c r="E1220">
        <v>0.5</v>
      </c>
      <c r="F1220" t="s">
        <v>10</v>
      </c>
    </row>
    <row r="1221" spans="1:6" x14ac:dyDescent="0.35">
      <c r="A1221" t="s">
        <v>13</v>
      </c>
      <c r="B1221" s="32">
        <v>43977</v>
      </c>
      <c r="C1221" t="s">
        <v>15</v>
      </c>
      <c r="D1221" t="s">
        <v>61</v>
      </c>
      <c r="E1221">
        <v>0.5</v>
      </c>
      <c r="F1221" t="s">
        <v>10</v>
      </c>
    </row>
    <row r="1222" spans="1:6" x14ac:dyDescent="0.35">
      <c r="A1222" t="s">
        <v>13</v>
      </c>
      <c r="B1222" s="32">
        <v>43978</v>
      </c>
      <c r="C1222" t="s">
        <v>14</v>
      </c>
      <c r="D1222" t="s">
        <v>61</v>
      </c>
      <c r="E1222">
        <v>0.5</v>
      </c>
      <c r="F1222" t="s">
        <v>10</v>
      </c>
    </row>
    <row r="1223" spans="1:6" x14ac:dyDescent="0.35">
      <c r="A1223" t="s">
        <v>13</v>
      </c>
      <c r="B1223" s="32">
        <v>43978</v>
      </c>
      <c r="C1223" t="s">
        <v>15</v>
      </c>
      <c r="D1223" t="s">
        <v>61</v>
      </c>
      <c r="E1223">
        <v>0.5</v>
      </c>
      <c r="F1223" t="s">
        <v>10</v>
      </c>
    </row>
    <row r="1224" spans="1:6" x14ac:dyDescent="0.35">
      <c r="A1224" t="s">
        <v>13</v>
      </c>
      <c r="B1224" s="32">
        <v>43979</v>
      </c>
      <c r="C1224" t="s">
        <v>14</v>
      </c>
      <c r="D1224" t="s">
        <v>61</v>
      </c>
      <c r="E1224">
        <v>0.5</v>
      </c>
      <c r="F1224" t="s">
        <v>10</v>
      </c>
    </row>
    <row r="1225" spans="1:6" x14ac:dyDescent="0.35">
      <c r="A1225" t="s">
        <v>13</v>
      </c>
      <c r="B1225" s="32">
        <v>43979</v>
      </c>
      <c r="C1225" t="s">
        <v>15</v>
      </c>
      <c r="D1225" t="s">
        <v>61</v>
      </c>
      <c r="E1225">
        <v>0.5</v>
      </c>
      <c r="F1225" t="s">
        <v>10</v>
      </c>
    </row>
    <row r="1226" spans="1:6" x14ac:dyDescent="0.35">
      <c r="A1226" t="s">
        <v>13</v>
      </c>
      <c r="B1226" s="32">
        <v>43980</v>
      </c>
      <c r="C1226" t="s">
        <v>14</v>
      </c>
      <c r="D1226" t="s">
        <v>61</v>
      </c>
      <c r="E1226">
        <v>0.5</v>
      </c>
      <c r="F1226" t="s">
        <v>10</v>
      </c>
    </row>
    <row r="1227" spans="1:6" x14ac:dyDescent="0.35">
      <c r="A1227" t="s">
        <v>13</v>
      </c>
      <c r="B1227" s="32">
        <v>43980</v>
      </c>
      <c r="C1227" t="s">
        <v>15</v>
      </c>
      <c r="D1227" t="s">
        <v>61</v>
      </c>
      <c r="E1227">
        <v>0.5</v>
      </c>
      <c r="F1227" t="s">
        <v>10</v>
      </c>
    </row>
    <row r="1228" spans="1:6" x14ac:dyDescent="0.35">
      <c r="A1228" t="s">
        <v>13</v>
      </c>
      <c r="B1228" s="32">
        <v>43983</v>
      </c>
      <c r="C1228" t="s">
        <v>14</v>
      </c>
      <c r="D1228" t="s">
        <v>4</v>
      </c>
      <c r="E1228">
        <v>0.5</v>
      </c>
      <c r="F1228" t="s">
        <v>4</v>
      </c>
    </row>
    <row r="1229" spans="1:6" x14ac:dyDescent="0.35">
      <c r="A1229" t="s">
        <v>13</v>
      </c>
      <c r="B1229" s="32">
        <v>43983</v>
      </c>
      <c r="C1229" t="s">
        <v>15</v>
      </c>
      <c r="D1229" t="s">
        <v>4</v>
      </c>
      <c r="E1229">
        <v>0.5</v>
      </c>
      <c r="F1229" t="s">
        <v>4</v>
      </c>
    </row>
    <row r="1230" spans="1:6" x14ac:dyDescent="0.35">
      <c r="A1230" t="s">
        <v>13</v>
      </c>
      <c r="B1230" s="32">
        <v>43984</v>
      </c>
      <c r="C1230" t="s">
        <v>14</v>
      </c>
      <c r="D1230" t="s">
        <v>61</v>
      </c>
      <c r="E1230">
        <v>0.5</v>
      </c>
      <c r="F1230" t="s">
        <v>10</v>
      </c>
    </row>
    <row r="1231" spans="1:6" x14ac:dyDescent="0.35">
      <c r="A1231" t="s">
        <v>13</v>
      </c>
      <c r="B1231" s="32">
        <v>43984</v>
      </c>
      <c r="C1231" t="s">
        <v>15</v>
      </c>
      <c r="D1231" t="s">
        <v>61</v>
      </c>
      <c r="E1231">
        <v>0.5</v>
      </c>
      <c r="F1231" t="s">
        <v>10</v>
      </c>
    </row>
    <row r="1232" spans="1:6" x14ac:dyDescent="0.35">
      <c r="A1232" t="s">
        <v>13</v>
      </c>
      <c r="B1232" s="32">
        <v>43985</v>
      </c>
      <c r="C1232" t="s">
        <v>14</v>
      </c>
      <c r="D1232" t="s">
        <v>61</v>
      </c>
      <c r="E1232">
        <v>0.5</v>
      </c>
      <c r="F1232" t="s">
        <v>10</v>
      </c>
    </row>
    <row r="1233" spans="1:6" x14ac:dyDescent="0.35">
      <c r="A1233" t="s">
        <v>13</v>
      </c>
      <c r="B1233" s="32">
        <v>43985</v>
      </c>
      <c r="C1233" t="s">
        <v>15</v>
      </c>
      <c r="D1233" t="s">
        <v>61</v>
      </c>
      <c r="E1233">
        <v>0.5</v>
      </c>
      <c r="F1233" t="s">
        <v>10</v>
      </c>
    </row>
    <row r="1234" spans="1:6" x14ac:dyDescent="0.35">
      <c r="A1234" t="s">
        <v>13</v>
      </c>
      <c r="B1234" s="32">
        <v>43986</v>
      </c>
      <c r="C1234" t="s">
        <v>14</v>
      </c>
      <c r="D1234" t="s">
        <v>61</v>
      </c>
      <c r="E1234">
        <v>0.5</v>
      </c>
      <c r="F1234" t="s">
        <v>10</v>
      </c>
    </row>
    <row r="1235" spans="1:6" x14ac:dyDescent="0.35">
      <c r="A1235" t="s">
        <v>13</v>
      </c>
      <c r="B1235" s="32">
        <v>43986</v>
      </c>
      <c r="C1235" t="s">
        <v>15</v>
      </c>
      <c r="D1235" t="s">
        <v>61</v>
      </c>
      <c r="E1235">
        <v>0.5</v>
      </c>
      <c r="F1235" t="s">
        <v>10</v>
      </c>
    </row>
    <row r="1236" spans="1:6" x14ac:dyDescent="0.35">
      <c r="A1236" t="s">
        <v>13</v>
      </c>
      <c r="B1236" s="32">
        <v>43987</v>
      </c>
      <c r="C1236" t="s">
        <v>14</v>
      </c>
      <c r="D1236" t="s">
        <v>61</v>
      </c>
      <c r="E1236">
        <v>0.5</v>
      </c>
      <c r="F1236" t="s">
        <v>10</v>
      </c>
    </row>
    <row r="1237" spans="1:6" x14ac:dyDescent="0.35">
      <c r="A1237" t="s">
        <v>13</v>
      </c>
      <c r="B1237" s="32">
        <v>43987</v>
      </c>
      <c r="C1237" t="s">
        <v>15</v>
      </c>
      <c r="D1237" t="s">
        <v>61</v>
      </c>
      <c r="E1237">
        <v>0.5</v>
      </c>
      <c r="F1237" t="s">
        <v>10</v>
      </c>
    </row>
    <row r="1238" spans="1:6" x14ac:dyDescent="0.35">
      <c r="A1238" t="s">
        <v>13</v>
      </c>
      <c r="B1238" s="32">
        <v>43990</v>
      </c>
      <c r="C1238" t="s">
        <v>14</v>
      </c>
      <c r="D1238" t="s">
        <v>61</v>
      </c>
      <c r="E1238">
        <v>0.5</v>
      </c>
      <c r="F1238" t="s">
        <v>10</v>
      </c>
    </row>
    <row r="1239" spans="1:6" x14ac:dyDescent="0.35">
      <c r="A1239" t="s">
        <v>13</v>
      </c>
      <c r="B1239" s="32">
        <v>43990</v>
      </c>
      <c r="C1239" t="s">
        <v>15</v>
      </c>
      <c r="D1239" t="s">
        <v>61</v>
      </c>
      <c r="E1239">
        <v>0.5</v>
      </c>
      <c r="F1239" t="s">
        <v>10</v>
      </c>
    </row>
    <row r="1240" spans="1:6" x14ac:dyDescent="0.35">
      <c r="A1240" t="s">
        <v>13</v>
      </c>
      <c r="B1240" s="32">
        <v>43991</v>
      </c>
      <c r="C1240" t="s">
        <v>14</v>
      </c>
      <c r="D1240" t="s">
        <v>61</v>
      </c>
      <c r="E1240">
        <v>0.5</v>
      </c>
      <c r="F1240" t="s">
        <v>10</v>
      </c>
    </row>
    <row r="1241" spans="1:6" x14ac:dyDescent="0.35">
      <c r="A1241" t="s">
        <v>13</v>
      </c>
      <c r="B1241" s="32">
        <v>43991</v>
      </c>
      <c r="C1241" t="s">
        <v>15</v>
      </c>
      <c r="D1241" t="s">
        <v>61</v>
      </c>
      <c r="E1241">
        <v>0.5</v>
      </c>
      <c r="F1241" t="s">
        <v>10</v>
      </c>
    </row>
    <row r="1242" spans="1:6" x14ac:dyDescent="0.35">
      <c r="A1242" t="s">
        <v>13</v>
      </c>
      <c r="B1242" s="32">
        <v>43992</v>
      </c>
      <c r="C1242" t="s">
        <v>14</v>
      </c>
      <c r="D1242" t="s">
        <v>61</v>
      </c>
      <c r="E1242">
        <v>0.5</v>
      </c>
      <c r="F1242" t="s">
        <v>10</v>
      </c>
    </row>
    <row r="1243" spans="1:6" x14ac:dyDescent="0.35">
      <c r="A1243" t="s">
        <v>13</v>
      </c>
      <c r="B1243" s="32">
        <v>43992</v>
      </c>
      <c r="C1243" t="s">
        <v>15</v>
      </c>
      <c r="D1243" t="s">
        <v>61</v>
      </c>
      <c r="E1243">
        <v>0.5</v>
      </c>
      <c r="F1243" t="s">
        <v>10</v>
      </c>
    </row>
    <row r="1244" spans="1:6" x14ac:dyDescent="0.35">
      <c r="A1244" t="s">
        <v>13</v>
      </c>
      <c r="B1244" s="32">
        <v>43993</v>
      </c>
      <c r="C1244" t="s">
        <v>14</v>
      </c>
      <c r="D1244" t="s">
        <v>61</v>
      </c>
      <c r="E1244">
        <v>0.5</v>
      </c>
      <c r="F1244" t="s">
        <v>10</v>
      </c>
    </row>
    <row r="1245" spans="1:6" x14ac:dyDescent="0.35">
      <c r="A1245" t="s">
        <v>13</v>
      </c>
      <c r="B1245" s="32">
        <v>43993</v>
      </c>
      <c r="C1245" t="s">
        <v>15</v>
      </c>
      <c r="D1245" t="s">
        <v>61</v>
      </c>
      <c r="E1245">
        <v>0.5</v>
      </c>
      <c r="F1245" t="s">
        <v>10</v>
      </c>
    </row>
    <row r="1246" spans="1:6" x14ac:dyDescent="0.35">
      <c r="A1246" t="s">
        <v>13</v>
      </c>
      <c r="B1246" s="32">
        <v>43994</v>
      </c>
      <c r="C1246" t="s">
        <v>14</v>
      </c>
      <c r="D1246" t="s">
        <v>61</v>
      </c>
      <c r="E1246">
        <v>0.5</v>
      </c>
      <c r="F1246" t="s">
        <v>10</v>
      </c>
    </row>
    <row r="1247" spans="1:6" x14ac:dyDescent="0.35">
      <c r="A1247" t="s">
        <v>13</v>
      </c>
      <c r="B1247" s="32">
        <v>43994</v>
      </c>
      <c r="C1247" t="s">
        <v>15</v>
      </c>
      <c r="D1247" t="s">
        <v>61</v>
      </c>
      <c r="E1247">
        <v>0.5</v>
      </c>
      <c r="F1247" t="s">
        <v>10</v>
      </c>
    </row>
    <row r="1248" spans="1:6" x14ac:dyDescent="0.35">
      <c r="A1248" t="s">
        <v>13</v>
      </c>
      <c r="B1248" s="32">
        <v>43997</v>
      </c>
      <c r="C1248" t="s">
        <v>14</v>
      </c>
      <c r="D1248" t="s">
        <v>61</v>
      </c>
      <c r="E1248">
        <v>0.5</v>
      </c>
      <c r="F1248" t="s">
        <v>10</v>
      </c>
    </row>
    <row r="1249" spans="1:6" x14ac:dyDescent="0.35">
      <c r="A1249" t="s">
        <v>13</v>
      </c>
      <c r="B1249" s="32">
        <v>43997</v>
      </c>
      <c r="C1249" t="s">
        <v>15</v>
      </c>
      <c r="D1249" t="s">
        <v>61</v>
      </c>
      <c r="E1249">
        <v>0.5</v>
      </c>
      <c r="F1249" t="s">
        <v>10</v>
      </c>
    </row>
    <row r="1250" spans="1:6" x14ac:dyDescent="0.35">
      <c r="A1250" t="s">
        <v>13</v>
      </c>
      <c r="B1250" s="32">
        <v>43998</v>
      </c>
      <c r="C1250" t="s">
        <v>14</v>
      </c>
      <c r="D1250" t="s">
        <v>61</v>
      </c>
      <c r="E1250">
        <v>0.5</v>
      </c>
      <c r="F1250" t="s">
        <v>10</v>
      </c>
    </row>
    <row r="1251" spans="1:6" x14ac:dyDescent="0.35">
      <c r="A1251" t="s">
        <v>13</v>
      </c>
      <c r="B1251" s="32">
        <v>43998</v>
      </c>
      <c r="C1251" t="s">
        <v>15</v>
      </c>
      <c r="D1251" t="s">
        <v>61</v>
      </c>
      <c r="E1251">
        <v>0.5</v>
      </c>
      <c r="F1251" t="s">
        <v>10</v>
      </c>
    </row>
    <row r="1252" spans="1:6" x14ac:dyDescent="0.35">
      <c r="A1252" t="s">
        <v>13</v>
      </c>
      <c r="B1252" s="32">
        <v>43999</v>
      </c>
      <c r="C1252" t="s">
        <v>14</v>
      </c>
      <c r="D1252" t="s">
        <v>61</v>
      </c>
      <c r="E1252">
        <v>0.5</v>
      </c>
      <c r="F1252" t="s">
        <v>10</v>
      </c>
    </row>
    <row r="1253" spans="1:6" x14ac:dyDescent="0.35">
      <c r="A1253" t="s">
        <v>13</v>
      </c>
      <c r="B1253" s="32">
        <v>43999</v>
      </c>
      <c r="C1253" t="s">
        <v>15</v>
      </c>
      <c r="D1253" t="s">
        <v>61</v>
      </c>
      <c r="E1253">
        <v>0.5</v>
      </c>
      <c r="F1253" t="s">
        <v>10</v>
      </c>
    </row>
    <row r="1254" spans="1:6" x14ac:dyDescent="0.35">
      <c r="A1254" t="s">
        <v>13</v>
      </c>
      <c r="B1254" s="32">
        <v>44000</v>
      </c>
      <c r="C1254" t="s">
        <v>14</v>
      </c>
      <c r="D1254" t="s">
        <v>61</v>
      </c>
      <c r="E1254">
        <v>0.5</v>
      </c>
      <c r="F1254" t="s">
        <v>10</v>
      </c>
    </row>
    <row r="1255" spans="1:6" x14ac:dyDescent="0.35">
      <c r="A1255" t="s">
        <v>13</v>
      </c>
      <c r="B1255" s="32">
        <v>44000</v>
      </c>
      <c r="C1255" t="s">
        <v>15</v>
      </c>
      <c r="D1255" t="s">
        <v>61</v>
      </c>
      <c r="E1255">
        <v>0.5</v>
      </c>
      <c r="F1255" t="s">
        <v>10</v>
      </c>
    </row>
    <row r="1256" spans="1:6" x14ac:dyDescent="0.35">
      <c r="A1256" t="s">
        <v>13</v>
      </c>
      <c r="B1256" s="32">
        <v>44001</v>
      </c>
      <c r="C1256" t="s">
        <v>14</v>
      </c>
      <c r="D1256" t="s">
        <v>61</v>
      </c>
      <c r="E1256">
        <v>0.5</v>
      </c>
      <c r="F1256" t="s">
        <v>10</v>
      </c>
    </row>
    <row r="1257" spans="1:6" x14ac:dyDescent="0.35">
      <c r="A1257" t="s">
        <v>13</v>
      </c>
      <c r="B1257" s="32">
        <v>44001</v>
      </c>
      <c r="C1257" t="s">
        <v>15</v>
      </c>
      <c r="D1257" t="s">
        <v>61</v>
      </c>
      <c r="E1257">
        <v>0.5</v>
      </c>
      <c r="F1257" t="s">
        <v>10</v>
      </c>
    </row>
    <row r="1258" spans="1:6" x14ac:dyDescent="0.35">
      <c r="A1258" t="s">
        <v>13</v>
      </c>
      <c r="B1258" s="32">
        <v>44004</v>
      </c>
      <c r="C1258" t="s">
        <v>14</v>
      </c>
      <c r="D1258" t="s">
        <v>61</v>
      </c>
      <c r="E1258">
        <v>0.5</v>
      </c>
      <c r="F1258" t="s">
        <v>10</v>
      </c>
    </row>
    <row r="1259" spans="1:6" x14ac:dyDescent="0.35">
      <c r="A1259" t="s">
        <v>13</v>
      </c>
      <c r="B1259" s="32">
        <v>44004</v>
      </c>
      <c r="C1259" t="s">
        <v>15</v>
      </c>
      <c r="D1259" t="s">
        <v>61</v>
      </c>
      <c r="E1259">
        <v>0.5</v>
      </c>
      <c r="F1259" t="s">
        <v>10</v>
      </c>
    </row>
    <row r="1260" spans="1:6" x14ac:dyDescent="0.35">
      <c r="A1260" t="s">
        <v>16</v>
      </c>
      <c r="B1260" s="32">
        <v>43976</v>
      </c>
      <c r="C1260" t="s">
        <v>14</v>
      </c>
      <c r="D1260" t="s">
        <v>61</v>
      </c>
      <c r="E1260">
        <v>0.5</v>
      </c>
      <c r="F1260" t="s">
        <v>10</v>
      </c>
    </row>
    <row r="1261" spans="1:6" x14ac:dyDescent="0.35">
      <c r="A1261" t="s">
        <v>16</v>
      </c>
      <c r="B1261" s="32">
        <v>43976</v>
      </c>
      <c r="C1261" t="s">
        <v>15</v>
      </c>
      <c r="D1261" t="s">
        <v>61</v>
      </c>
      <c r="E1261">
        <v>0.5</v>
      </c>
      <c r="F1261" t="s">
        <v>10</v>
      </c>
    </row>
    <row r="1262" spans="1:6" x14ac:dyDescent="0.35">
      <c r="A1262" t="s">
        <v>16</v>
      </c>
      <c r="B1262" s="32">
        <v>43977</v>
      </c>
      <c r="C1262" t="s">
        <v>14</v>
      </c>
      <c r="D1262" t="s">
        <v>61</v>
      </c>
      <c r="E1262">
        <v>0.5</v>
      </c>
      <c r="F1262" t="s">
        <v>10</v>
      </c>
    </row>
    <row r="1263" spans="1:6" x14ac:dyDescent="0.35">
      <c r="A1263" t="s">
        <v>16</v>
      </c>
      <c r="B1263" s="32">
        <v>43977</v>
      </c>
      <c r="C1263" t="s">
        <v>15</v>
      </c>
      <c r="D1263" t="s">
        <v>61</v>
      </c>
      <c r="E1263">
        <v>0.5</v>
      </c>
      <c r="F1263" t="s">
        <v>10</v>
      </c>
    </row>
    <row r="1264" spans="1:6" x14ac:dyDescent="0.35">
      <c r="A1264" t="s">
        <v>16</v>
      </c>
      <c r="B1264" s="32">
        <v>43978</v>
      </c>
      <c r="C1264" t="s">
        <v>14</v>
      </c>
      <c r="D1264" t="s">
        <v>61</v>
      </c>
      <c r="E1264">
        <v>0.5</v>
      </c>
      <c r="F1264" t="s">
        <v>10</v>
      </c>
    </row>
    <row r="1265" spans="1:6" x14ac:dyDescent="0.35">
      <c r="A1265" t="s">
        <v>16</v>
      </c>
      <c r="B1265" s="32">
        <v>43978</v>
      </c>
      <c r="C1265" t="s">
        <v>15</v>
      </c>
      <c r="D1265" t="s">
        <v>61</v>
      </c>
      <c r="E1265">
        <v>0.5</v>
      </c>
      <c r="F1265" t="s">
        <v>10</v>
      </c>
    </row>
    <row r="1266" spans="1:6" x14ac:dyDescent="0.35">
      <c r="A1266" t="s">
        <v>16</v>
      </c>
      <c r="B1266" s="32">
        <v>43979</v>
      </c>
      <c r="C1266" t="s">
        <v>14</v>
      </c>
      <c r="D1266" t="s">
        <v>61</v>
      </c>
      <c r="E1266">
        <v>0.5</v>
      </c>
      <c r="F1266" t="s">
        <v>10</v>
      </c>
    </row>
    <row r="1267" spans="1:6" x14ac:dyDescent="0.35">
      <c r="A1267" t="s">
        <v>16</v>
      </c>
      <c r="B1267" s="32">
        <v>43979</v>
      </c>
      <c r="C1267" t="s">
        <v>15</v>
      </c>
      <c r="D1267" t="s">
        <v>61</v>
      </c>
      <c r="E1267">
        <v>0.5</v>
      </c>
      <c r="F1267" t="s">
        <v>10</v>
      </c>
    </row>
    <row r="1268" spans="1:6" x14ac:dyDescent="0.35">
      <c r="A1268" t="s">
        <v>16</v>
      </c>
      <c r="B1268" s="32">
        <v>43980</v>
      </c>
      <c r="C1268" t="s">
        <v>14</v>
      </c>
      <c r="D1268" t="s">
        <v>61</v>
      </c>
      <c r="E1268">
        <v>0.5</v>
      </c>
      <c r="F1268" t="s">
        <v>10</v>
      </c>
    </row>
    <row r="1269" spans="1:6" x14ac:dyDescent="0.35">
      <c r="A1269" t="s">
        <v>16</v>
      </c>
      <c r="B1269" s="32">
        <v>43980</v>
      </c>
      <c r="C1269" t="s">
        <v>15</v>
      </c>
      <c r="D1269" t="s">
        <v>61</v>
      </c>
      <c r="E1269">
        <v>0.5</v>
      </c>
      <c r="F1269" t="s">
        <v>10</v>
      </c>
    </row>
    <row r="1270" spans="1:6" x14ac:dyDescent="0.35">
      <c r="A1270" t="s">
        <v>16</v>
      </c>
      <c r="B1270" s="32">
        <v>43983</v>
      </c>
      <c r="C1270" t="s">
        <v>14</v>
      </c>
      <c r="D1270" t="s">
        <v>4</v>
      </c>
      <c r="E1270">
        <v>0.5</v>
      </c>
      <c r="F1270" t="s">
        <v>4</v>
      </c>
    </row>
    <row r="1271" spans="1:6" x14ac:dyDescent="0.35">
      <c r="A1271" t="s">
        <v>16</v>
      </c>
      <c r="B1271" s="32">
        <v>43983</v>
      </c>
      <c r="C1271" t="s">
        <v>15</v>
      </c>
      <c r="D1271" t="s">
        <v>4</v>
      </c>
      <c r="E1271">
        <v>0.5</v>
      </c>
      <c r="F1271" t="s">
        <v>4</v>
      </c>
    </row>
    <row r="1272" spans="1:6" x14ac:dyDescent="0.35">
      <c r="A1272" t="s">
        <v>16</v>
      </c>
      <c r="B1272" s="32">
        <v>43984</v>
      </c>
      <c r="C1272" t="s">
        <v>14</v>
      </c>
      <c r="D1272" t="s">
        <v>61</v>
      </c>
      <c r="E1272">
        <v>0.5</v>
      </c>
      <c r="F1272" t="s">
        <v>10</v>
      </c>
    </row>
    <row r="1273" spans="1:6" x14ac:dyDescent="0.35">
      <c r="A1273" t="s">
        <v>16</v>
      </c>
      <c r="B1273" s="32">
        <v>43984</v>
      </c>
      <c r="C1273" t="s">
        <v>15</v>
      </c>
      <c r="D1273" t="s">
        <v>61</v>
      </c>
      <c r="E1273">
        <v>0.5</v>
      </c>
      <c r="F1273" t="s">
        <v>10</v>
      </c>
    </row>
    <row r="1274" spans="1:6" x14ac:dyDescent="0.35">
      <c r="A1274" t="s">
        <v>16</v>
      </c>
      <c r="B1274" s="32">
        <v>43985</v>
      </c>
      <c r="C1274" t="s">
        <v>14</v>
      </c>
      <c r="D1274" t="s">
        <v>61</v>
      </c>
      <c r="E1274">
        <v>0.5</v>
      </c>
      <c r="F1274" t="s">
        <v>10</v>
      </c>
    </row>
    <row r="1275" spans="1:6" x14ac:dyDescent="0.35">
      <c r="A1275" t="s">
        <v>16</v>
      </c>
      <c r="B1275" s="32">
        <v>43985</v>
      </c>
      <c r="C1275" t="s">
        <v>15</v>
      </c>
      <c r="D1275" t="s">
        <v>61</v>
      </c>
      <c r="E1275">
        <v>0.5</v>
      </c>
      <c r="F1275" t="s">
        <v>10</v>
      </c>
    </row>
    <row r="1276" spans="1:6" x14ac:dyDescent="0.35">
      <c r="A1276" t="s">
        <v>16</v>
      </c>
      <c r="B1276" s="32">
        <v>43986</v>
      </c>
      <c r="C1276" t="s">
        <v>14</v>
      </c>
      <c r="D1276" t="s">
        <v>61</v>
      </c>
      <c r="E1276">
        <v>0.5</v>
      </c>
      <c r="F1276" t="s">
        <v>10</v>
      </c>
    </row>
    <row r="1277" spans="1:6" x14ac:dyDescent="0.35">
      <c r="A1277" t="s">
        <v>16</v>
      </c>
      <c r="B1277" s="32">
        <v>43986</v>
      </c>
      <c r="C1277" t="s">
        <v>15</v>
      </c>
      <c r="D1277" t="s">
        <v>61</v>
      </c>
      <c r="E1277">
        <v>0.5</v>
      </c>
      <c r="F1277" t="s">
        <v>10</v>
      </c>
    </row>
    <row r="1278" spans="1:6" x14ac:dyDescent="0.35">
      <c r="A1278" t="s">
        <v>16</v>
      </c>
      <c r="B1278" s="32">
        <v>43987</v>
      </c>
      <c r="C1278" t="s">
        <v>14</v>
      </c>
      <c r="D1278" t="s">
        <v>61</v>
      </c>
      <c r="E1278">
        <v>0.5</v>
      </c>
      <c r="F1278" t="s">
        <v>10</v>
      </c>
    </row>
    <row r="1279" spans="1:6" x14ac:dyDescent="0.35">
      <c r="A1279" t="s">
        <v>16</v>
      </c>
      <c r="B1279" s="32">
        <v>43987</v>
      </c>
      <c r="C1279" t="s">
        <v>15</v>
      </c>
      <c r="D1279" t="s">
        <v>61</v>
      </c>
      <c r="E1279">
        <v>0.5</v>
      </c>
      <c r="F1279" t="s">
        <v>10</v>
      </c>
    </row>
    <row r="1280" spans="1:6" x14ac:dyDescent="0.35">
      <c r="A1280" t="s">
        <v>16</v>
      </c>
      <c r="B1280" s="32">
        <v>43990</v>
      </c>
      <c r="C1280" t="s">
        <v>14</v>
      </c>
      <c r="D1280" t="s">
        <v>61</v>
      </c>
      <c r="E1280">
        <v>0.5</v>
      </c>
      <c r="F1280" t="s">
        <v>10</v>
      </c>
    </row>
    <row r="1281" spans="1:6" x14ac:dyDescent="0.35">
      <c r="A1281" t="s">
        <v>16</v>
      </c>
      <c r="B1281" s="32">
        <v>43990</v>
      </c>
      <c r="C1281" t="s">
        <v>15</v>
      </c>
      <c r="D1281" t="s">
        <v>61</v>
      </c>
      <c r="E1281">
        <v>0.5</v>
      </c>
      <c r="F1281" t="s">
        <v>10</v>
      </c>
    </row>
    <row r="1282" spans="1:6" x14ac:dyDescent="0.35">
      <c r="A1282" t="s">
        <v>16</v>
      </c>
      <c r="B1282" s="32">
        <v>43991</v>
      </c>
      <c r="C1282" t="s">
        <v>14</v>
      </c>
      <c r="D1282" t="s">
        <v>61</v>
      </c>
      <c r="E1282">
        <v>0.5</v>
      </c>
      <c r="F1282" t="s">
        <v>10</v>
      </c>
    </row>
    <row r="1283" spans="1:6" x14ac:dyDescent="0.35">
      <c r="A1283" t="s">
        <v>16</v>
      </c>
      <c r="B1283" s="32">
        <v>43991</v>
      </c>
      <c r="C1283" t="s">
        <v>15</v>
      </c>
      <c r="D1283" t="s">
        <v>61</v>
      </c>
      <c r="E1283">
        <v>0.5</v>
      </c>
      <c r="F1283" t="s">
        <v>10</v>
      </c>
    </row>
    <row r="1284" spans="1:6" x14ac:dyDescent="0.35">
      <c r="A1284" t="s">
        <v>16</v>
      </c>
      <c r="B1284" s="32">
        <v>43992</v>
      </c>
      <c r="C1284" t="s">
        <v>14</v>
      </c>
      <c r="D1284" t="s">
        <v>61</v>
      </c>
      <c r="E1284">
        <v>0.5</v>
      </c>
      <c r="F1284" t="s">
        <v>10</v>
      </c>
    </row>
    <row r="1285" spans="1:6" x14ac:dyDescent="0.35">
      <c r="A1285" t="s">
        <v>16</v>
      </c>
      <c r="B1285" s="32">
        <v>43992</v>
      </c>
      <c r="C1285" t="s">
        <v>15</v>
      </c>
      <c r="D1285" t="s">
        <v>61</v>
      </c>
      <c r="E1285">
        <v>0.5</v>
      </c>
      <c r="F1285" t="s">
        <v>10</v>
      </c>
    </row>
    <row r="1286" spans="1:6" x14ac:dyDescent="0.35">
      <c r="A1286" t="s">
        <v>16</v>
      </c>
      <c r="B1286" s="32">
        <v>43993</v>
      </c>
      <c r="C1286" t="s">
        <v>14</v>
      </c>
      <c r="D1286" t="s">
        <v>61</v>
      </c>
      <c r="E1286">
        <v>0.5</v>
      </c>
      <c r="F1286" t="s">
        <v>10</v>
      </c>
    </row>
    <row r="1287" spans="1:6" x14ac:dyDescent="0.35">
      <c r="A1287" t="s">
        <v>16</v>
      </c>
      <c r="B1287" s="32">
        <v>43993</v>
      </c>
      <c r="C1287" t="s">
        <v>15</v>
      </c>
      <c r="D1287" t="s">
        <v>61</v>
      </c>
      <c r="E1287">
        <v>0.5</v>
      </c>
      <c r="F1287" t="s">
        <v>10</v>
      </c>
    </row>
    <row r="1288" spans="1:6" x14ac:dyDescent="0.35">
      <c r="A1288" t="s">
        <v>16</v>
      </c>
      <c r="B1288" s="32">
        <v>43994</v>
      </c>
      <c r="C1288" t="s">
        <v>14</v>
      </c>
      <c r="D1288" t="s">
        <v>61</v>
      </c>
      <c r="E1288">
        <v>0.5</v>
      </c>
      <c r="F1288" t="s">
        <v>10</v>
      </c>
    </row>
    <row r="1289" spans="1:6" x14ac:dyDescent="0.35">
      <c r="A1289" t="s">
        <v>16</v>
      </c>
      <c r="B1289" s="32">
        <v>43994</v>
      </c>
      <c r="C1289" t="s">
        <v>15</v>
      </c>
      <c r="D1289" t="s">
        <v>61</v>
      </c>
      <c r="E1289">
        <v>0.5</v>
      </c>
      <c r="F1289" t="s">
        <v>10</v>
      </c>
    </row>
    <row r="1290" spans="1:6" x14ac:dyDescent="0.35">
      <c r="A1290" t="s">
        <v>16</v>
      </c>
      <c r="B1290" s="32">
        <v>43997</v>
      </c>
      <c r="C1290" t="s">
        <v>14</v>
      </c>
      <c r="D1290" t="s">
        <v>61</v>
      </c>
      <c r="E1290">
        <v>0.5</v>
      </c>
      <c r="F1290" t="s">
        <v>10</v>
      </c>
    </row>
    <row r="1291" spans="1:6" x14ac:dyDescent="0.35">
      <c r="A1291" t="s">
        <v>16</v>
      </c>
      <c r="B1291" s="32">
        <v>43997</v>
      </c>
      <c r="C1291" t="s">
        <v>15</v>
      </c>
      <c r="D1291" t="s">
        <v>61</v>
      </c>
      <c r="E1291">
        <v>0.5</v>
      </c>
      <c r="F1291" t="s">
        <v>10</v>
      </c>
    </row>
    <row r="1292" spans="1:6" x14ac:dyDescent="0.35">
      <c r="A1292" t="s">
        <v>16</v>
      </c>
      <c r="B1292" s="32">
        <v>43998</v>
      </c>
      <c r="C1292" t="s">
        <v>14</v>
      </c>
      <c r="D1292" t="s">
        <v>61</v>
      </c>
      <c r="E1292">
        <v>0.5</v>
      </c>
      <c r="F1292" t="s">
        <v>10</v>
      </c>
    </row>
    <row r="1293" spans="1:6" x14ac:dyDescent="0.35">
      <c r="A1293" t="s">
        <v>16</v>
      </c>
      <c r="B1293" s="32">
        <v>43998</v>
      </c>
      <c r="C1293" t="s">
        <v>15</v>
      </c>
      <c r="D1293" t="s">
        <v>61</v>
      </c>
      <c r="E1293">
        <v>0.5</v>
      </c>
      <c r="F1293" t="s">
        <v>10</v>
      </c>
    </row>
    <row r="1294" spans="1:6" x14ac:dyDescent="0.35">
      <c r="A1294" t="s">
        <v>16</v>
      </c>
      <c r="B1294" s="32">
        <v>43999</v>
      </c>
      <c r="C1294" t="s">
        <v>14</v>
      </c>
      <c r="D1294" t="s">
        <v>61</v>
      </c>
      <c r="E1294">
        <v>0.5</v>
      </c>
      <c r="F1294" t="s">
        <v>10</v>
      </c>
    </row>
    <row r="1295" spans="1:6" x14ac:dyDescent="0.35">
      <c r="A1295" t="s">
        <v>16</v>
      </c>
      <c r="B1295" s="32">
        <v>43999</v>
      </c>
      <c r="C1295" t="s">
        <v>15</v>
      </c>
      <c r="D1295" t="s">
        <v>61</v>
      </c>
      <c r="E1295">
        <v>0.5</v>
      </c>
      <c r="F1295" t="s">
        <v>10</v>
      </c>
    </row>
    <row r="1296" spans="1:6" x14ac:dyDescent="0.35">
      <c r="A1296" t="s">
        <v>16</v>
      </c>
      <c r="B1296" s="32">
        <v>44000</v>
      </c>
      <c r="C1296" t="s">
        <v>14</v>
      </c>
      <c r="D1296" t="s">
        <v>61</v>
      </c>
      <c r="E1296">
        <v>0.5</v>
      </c>
      <c r="F1296" t="s">
        <v>10</v>
      </c>
    </row>
    <row r="1297" spans="1:6" x14ac:dyDescent="0.35">
      <c r="A1297" t="s">
        <v>16</v>
      </c>
      <c r="B1297" s="32">
        <v>44000</v>
      </c>
      <c r="C1297" t="s">
        <v>15</v>
      </c>
      <c r="D1297" t="s">
        <v>61</v>
      </c>
      <c r="E1297">
        <v>0.5</v>
      </c>
      <c r="F1297" t="s">
        <v>10</v>
      </c>
    </row>
    <row r="1298" spans="1:6" x14ac:dyDescent="0.35">
      <c r="A1298" t="s">
        <v>16</v>
      </c>
      <c r="B1298" s="32">
        <v>44001</v>
      </c>
      <c r="C1298" t="s">
        <v>14</v>
      </c>
      <c r="D1298" t="s">
        <v>61</v>
      </c>
      <c r="E1298">
        <v>0.5</v>
      </c>
      <c r="F1298" t="s">
        <v>10</v>
      </c>
    </row>
    <row r="1299" spans="1:6" x14ac:dyDescent="0.35">
      <c r="A1299" t="s">
        <v>16</v>
      </c>
      <c r="B1299" s="32">
        <v>44001</v>
      </c>
      <c r="C1299" t="s">
        <v>15</v>
      </c>
      <c r="D1299" t="s">
        <v>61</v>
      </c>
      <c r="E1299">
        <v>0.5</v>
      </c>
      <c r="F1299" t="s">
        <v>10</v>
      </c>
    </row>
    <row r="1300" spans="1:6" x14ac:dyDescent="0.35">
      <c r="A1300" t="s">
        <v>16</v>
      </c>
      <c r="B1300" s="32">
        <v>44004</v>
      </c>
      <c r="C1300" t="s">
        <v>14</v>
      </c>
      <c r="D1300" t="s">
        <v>61</v>
      </c>
      <c r="E1300">
        <v>0.5</v>
      </c>
      <c r="F1300" t="s">
        <v>10</v>
      </c>
    </row>
    <row r="1301" spans="1:6" x14ac:dyDescent="0.35">
      <c r="A1301" t="s">
        <v>16</v>
      </c>
      <c r="B1301" s="32">
        <v>44004</v>
      </c>
      <c r="C1301" t="s">
        <v>15</v>
      </c>
      <c r="D1301" t="s">
        <v>61</v>
      </c>
      <c r="E1301">
        <v>0.5</v>
      </c>
      <c r="F1301" t="s">
        <v>10</v>
      </c>
    </row>
    <row r="1302" spans="1:6" x14ac:dyDescent="0.35">
      <c r="A1302" t="s">
        <v>17</v>
      </c>
      <c r="B1302" s="32">
        <v>43976</v>
      </c>
      <c r="C1302" t="s">
        <v>14</v>
      </c>
      <c r="D1302" t="s">
        <v>62</v>
      </c>
      <c r="E1302">
        <v>0.5</v>
      </c>
      <c r="F1302" t="s">
        <v>10</v>
      </c>
    </row>
    <row r="1303" spans="1:6" x14ac:dyDescent="0.35">
      <c r="A1303" t="s">
        <v>17</v>
      </c>
      <c r="B1303" s="32">
        <v>43976</v>
      </c>
      <c r="C1303" t="s">
        <v>15</v>
      </c>
      <c r="D1303" t="s">
        <v>62</v>
      </c>
      <c r="E1303">
        <v>0.5</v>
      </c>
      <c r="F1303" t="s">
        <v>10</v>
      </c>
    </row>
    <row r="1304" spans="1:6" x14ac:dyDescent="0.35">
      <c r="A1304" t="s">
        <v>17</v>
      </c>
      <c r="B1304" s="32">
        <v>43977</v>
      </c>
      <c r="C1304" t="s">
        <v>14</v>
      </c>
      <c r="D1304" t="s">
        <v>62</v>
      </c>
      <c r="E1304">
        <v>0.5</v>
      </c>
      <c r="F1304" t="s">
        <v>10</v>
      </c>
    </row>
    <row r="1305" spans="1:6" x14ac:dyDescent="0.35">
      <c r="A1305" t="s">
        <v>17</v>
      </c>
      <c r="B1305" s="32">
        <v>43977</v>
      </c>
      <c r="C1305" t="s">
        <v>15</v>
      </c>
      <c r="D1305" t="s">
        <v>62</v>
      </c>
      <c r="E1305">
        <v>0.5</v>
      </c>
      <c r="F1305" t="s">
        <v>10</v>
      </c>
    </row>
    <row r="1306" spans="1:6" x14ac:dyDescent="0.35">
      <c r="A1306" t="s">
        <v>17</v>
      </c>
      <c r="B1306" s="32">
        <v>43978</v>
      </c>
      <c r="C1306" t="s">
        <v>14</v>
      </c>
      <c r="D1306" t="s">
        <v>62</v>
      </c>
      <c r="E1306">
        <v>0.5</v>
      </c>
      <c r="F1306" t="s">
        <v>10</v>
      </c>
    </row>
    <row r="1307" spans="1:6" x14ac:dyDescent="0.35">
      <c r="A1307" t="s">
        <v>17</v>
      </c>
      <c r="B1307" s="32">
        <v>43978</v>
      </c>
      <c r="C1307" t="s">
        <v>15</v>
      </c>
      <c r="D1307" t="s">
        <v>62</v>
      </c>
      <c r="E1307">
        <v>0.5</v>
      </c>
      <c r="F1307" t="s">
        <v>10</v>
      </c>
    </row>
    <row r="1308" spans="1:6" x14ac:dyDescent="0.35">
      <c r="A1308" t="s">
        <v>17</v>
      </c>
      <c r="B1308" s="32">
        <v>43979</v>
      </c>
      <c r="C1308" t="s">
        <v>14</v>
      </c>
      <c r="D1308" t="s">
        <v>62</v>
      </c>
      <c r="E1308">
        <v>0.5</v>
      </c>
      <c r="F1308" t="s">
        <v>10</v>
      </c>
    </row>
    <row r="1309" spans="1:6" x14ac:dyDescent="0.35">
      <c r="A1309" t="s">
        <v>17</v>
      </c>
      <c r="B1309" s="32">
        <v>43979</v>
      </c>
      <c r="C1309" t="s">
        <v>15</v>
      </c>
      <c r="D1309" t="s">
        <v>62</v>
      </c>
      <c r="E1309">
        <v>0.5</v>
      </c>
      <c r="F1309" t="s">
        <v>10</v>
      </c>
    </row>
    <row r="1310" spans="1:6" x14ac:dyDescent="0.35">
      <c r="A1310" t="s">
        <v>17</v>
      </c>
      <c r="B1310" s="32">
        <v>43980</v>
      </c>
      <c r="C1310" t="s">
        <v>14</v>
      </c>
      <c r="D1310" t="s">
        <v>62</v>
      </c>
      <c r="E1310">
        <v>0.5</v>
      </c>
      <c r="F1310" t="s">
        <v>10</v>
      </c>
    </row>
    <row r="1311" spans="1:6" x14ac:dyDescent="0.35">
      <c r="A1311" t="s">
        <v>17</v>
      </c>
      <c r="B1311" s="32">
        <v>43980</v>
      </c>
      <c r="C1311" t="s">
        <v>15</v>
      </c>
      <c r="D1311" t="s">
        <v>62</v>
      </c>
      <c r="E1311">
        <v>0.5</v>
      </c>
      <c r="F1311" t="s">
        <v>10</v>
      </c>
    </row>
    <row r="1312" spans="1:6" x14ac:dyDescent="0.35">
      <c r="A1312" t="s">
        <v>17</v>
      </c>
      <c r="B1312" s="32">
        <v>43983</v>
      </c>
      <c r="C1312" t="s">
        <v>14</v>
      </c>
      <c r="D1312" t="s">
        <v>11</v>
      </c>
      <c r="E1312">
        <v>0.5</v>
      </c>
      <c r="F1312" t="s">
        <v>3</v>
      </c>
    </row>
    <row r="1313" spans="1:6" x14ac:dyDescent="0.35">
      <c r="A1313" t="s">
        <v>17</v>
      </c>
      <c r="B1313" s="32">
        <v>43983</v>
      </c>
      <c r="C1313" t="s">
        <v>15</v>
      </c>
      <c r="D1313" t="s">
        <v>11</v>
      </c>
      <c r="E1313">
        <v>0.5</v>
      </c>
      <c r="F1313" t="s">
        <v>3</v>
      </c>
    </row>
    <row r="1314" spans="1:6" x14ac:dyDescent="0.35">
      <c r="A1314" t="s">
        <v>17</v>
      </c>
      <c r="B1314" s="32">
        <v>43984</v>
      </c>
      <c r="C1314" t="s">
        <v>14</v>
      </c>
      <c r="D1314" t="s">
        <v>43</v>
      </c>
      <c r="E1314">
        <v>0.5</v>
      </c>
      <c r="F1314" t="s">
        <v>6</v>
      </c>
    </row>
    <row r="1315" spans="1:6" x14ac:dyDescent="0.35">
      <c r="A1315" t="s">
        <v>17</v>
      </c>
      <c r="B1315" s="32">
        <v>43984</v>
      </c>
      <c r="C1315" t="s">
        <v>15</v>
      </c>
      <c r="D1315" t="s">
        <v>43</v>
      </c>
      <c r="E1315">
        <v>0.5</v>
      </c>
      <c r="F1315" t="s">
        <v>6</v>
      </c>
    </row>
    <row r="1316" spans="1:6" x14ac:dyDescent="0.35">
      <c r="A1316" t="s">
        <v>17</v>
      </c>
      <c r="B1316" s="32">
        <v>43985</v>
      </c>
      <c r="C1316" t="s">
        <v>14</v>
      </c>
      <c r="D1316" t="s">
        <v>43</v>
      </c>
      <c r="E1316">
        <v>0.5</v>
      </c>
      <c r="F1316" t="s">
        <v>6</v>
      </c>
    </row>
    <row r="1317" spans="1:6" x14ac:dyDescent="0.35">
      <c r="A1317" t="s">
        <v>17</v>
      </c>
      <c r="B1317" s="32">
        <v>43985</v>
      </c>
      <c r="C1317" t="s">
        <v>15</v>
      </c>
      <c r="D1317" t="s">
        <v>43</v>
      </c>
      <c r="E1317">
        <v>0.5</v>
      </c>
      <c r="F1317" t="s">
        <v>6</v>
      </c>
    </row>
    <row r="1318" spans="1:6" x14ac:dyDescent="0.35">
      <c r="A1318" t="s">
        <v>17</v>
      </c>
      <c r="B1318" s="32">
        <v>43986</v>
      </c>
      <c r="C1318" t="s">
        <v>14</v>
      </c>
      <c r="D1318" t="s">
        <v>43</v>
      </c>
      <c r="E1318">
        <v>0.5</v>
      </c>
      <c r="F1318" t="s">
        <v>6</v>
      </c>
    </row>
    <row r="1319" spans="1:6" x14ac:dyDescent="0.35">
      <c r="A1319" t="s">
        <v>17</v>
      </c>
      <c r="B1319" s="32">
        <v>43986</v>
      </c>
      <c r="C1319" t="s">
        <v>15</v>
      </c>
      <c r="D1319" t="s">
        <v>43</v>
      </c>
      <c r="E1319">
        <v>0.5</v>
      </c>
      <c r="F1319" t="s">
        <v>6</v>
      </c>
    </row>
    <row r="1320" spans="1:6" x14ac:dyDescent="0.35">
      <c r="A1320" t="s">
        <v>17</v>
      </c>
      <c r="B1320" s="32">
        <v>43987</v>
      </c>
      <c r="C1320" t="s">
        <v>14</v>
      </c>
      <c r="D1320" t="s">
        <v>43</v>
      </c>
      <c r="E1320">
        <v>0.5</v>
      </c>
      <c r="F1320" t="s">
        <v>6</v>
      </c>
    </row>
    <row r="1321" spans="1:6" x14ac:dyDescent="0.35">
      <c r="A1321" t="s">
        <v>17</v>
      </c>
      <c r="B1321" s="32">
        <v>43987</v>
      </c>
      <c r="C1321" t="s">
        <v>15</v>
      </c>
      <c r="D1321" t="s">
        <v>43</v>
      </c>
      <c r="E1321">
        <v>0.5</v>
      </c>
      <c r="F1321" t="s">
        <v>6</v>
      </c>
    </row>
    <row r="1322" spans="1:6" x14ac:dyDescent="0.35">
      <c r="A1322" t="s">
        <v>17</v>
      </c>
      <c r="B1322" s="32">
        <v>43990</v>
      </c>
      <c r="C1322" t="s">
        <v>14</v>
      </c>
      <c r="D1322" t="s">
        <v>43</v>
      </c>
      <c r="E1322">
        <v>0.5</v>
      </c>
      <c r="F1322" t="s">
        <v>6</v>
      </c>
    </row>
    <row r="1323" spans="1:6" x14ac:dyDescent="0.35">
      <c r="A1323" t="s">
        <v>17</v>
      </c>
      <c r="B1323" s="32">
        <v>43990</v>
      </c>
      <c r="C1323" t="s">
        <v>15</v>
      </c>
      <c r="D1323" t="s">
        <v>43</v>
      </c>
      <c r="E1323">
        <v>0.5</v>
      </c>
      <c r="F1323" t="s">
        <v>6</v>
      </c>
    </row>
    <row r="1324" spans="1:6" x14ac:dyDescent="0.35">
      <c r="A1324" t="s">
        <v>17</v>
      </c>
      <c r="B1324" s="32">
        <v>43991</v>
      </c>
      <c r="C1324" t="s">
        <v>14</v>
      </c>
      <c r="D1324" t="s">
        <v>43</v>
      </c>
      <c r="E1324">
        <v>0.5</v>
      </c>
      <c r="F1324" t="s">
        <v>6</v>
      </c>
    </row>
    <row r="1325" spans="1:6" x14ac:dyDescent="0.35">
      <c r="A1325" t="s">
        <v>17</v>
      </c>
      <c r="B1325" s="32">
        <v>43991</v>
      </c>
      <c r="C1325" t="s">
        <v>15</v>
      </c>
      <c r="D1325" t="s">
        <v>43</v>
      </c>
      <c r="E1325">
        <v>0.5</v>
      </c>
      <c r="F1325" t="s">
        <v>6</v>
      </c>
    </row>
    <row r="1326" spans="1:6" x14ac:dyDescent="0.35">
      <c r="A1326" t="s">
        <v>17</v>
      </c>
      <c r="B1326" s="32">
        <v>43992</v>
      </c>
      <c r="C1326" t="s">
        <v>14</v>
      </c>
      <c r="D1326" t="s">
        <v>43</v>
      </c>
      <c r="E1326">
        <v>0.5</v>
      </c>
      <c r="F1326" t="s">
        <v>6</v>
      </c>
    </row>
    <row r="1327" spans="1:6" x14ac:dyDescent="0.35">
      <c r="A1327" t="s">
        <v>17</v>
      </c>
      <c r="B1327" s="32">
        <v>43992</v>
      </c>
      <c r="C1327" t="s">
        <v>15</v>
      </c>
      <c r="D1327" t="s">
        <v>43</v>
      </c>
      <c r="E1327">
        <v>0.5</v>
      </c>
      <c r="F1327" t="s">
        <v>6</v>
      </c>
    </row>
    <row r="1328" spans="1:6" x14ac:dyDescent="0.35">
      <c r="A1328" t="s">
        <v>17</v>
      </c>
      <c r="B1328" s="32">
        <v>43993</v>
      </c>
      <c r="C1328" t="s">
        <v>14</v>
      </c>
      <c r="D1328" t="s">
        <v>43</v>
      </c>
      <c r="E1328">
        <v>0.5</v>
      </c>
      <c r="F1328" t="s">
        <v>6</v>
      </c>
    </row>
    <row r="1329" spans="1:6" x14ac:dyDescent="0.35">
      <c r="A1329" t="s">
        <v>17</v>
      </c>
      <c r="B1329" s="32">
        <v>43993</v>
      </c>
      <c r="C1329" t="s">
        <v>15</v>
      </c>
      <c r="D1329" t="s">
        <v>43</v>
      </c>
      <c r="E1329">
        <v>0.5</v>
      </c>
      <c r="F1329" t="s">
        <v>6</v>
      </c>
    </row>
    <row r="1330" spans="1:6" x14ac:dyDescent="0.35">
      <c r="A1330" t="s">
        <v>17</v>
      </c>
      <c r="B1330" s="32">
        <v>43994</v>
      </c>
      <c r="C1330" t="s">
        <v>14</v>
      </c>
      <c r="D1330" t="s">
        <v>43</v>
      </c>
      <c r="E1330">
        <v>0.5</v>
      </c>
      <c r="F1330" t="s">
        <v>6</v>
      </c>
    </row>
    <row r="1331" spans="1:6" x14ac:dyDescent="0.35">
      <c r="A1331" t="s">
        <v>17</v>
      </c>
      <c r="B1331" s="32">
        <v>43994</v>
      </c>
      <c r="C1331" t="s">
        <v>15</v>
      </c>
      <c r="D1331" t="s">
        <v>43</v>
      </c>
      <c r="E1331">
        <v>0.5</v>
      </c>
      <c r="F1331" t="s">
        <v>6</v>
      </c>
    </row>
    <row r="1332" spans="1:6" x14ac:dyDescent="0.35">
      <c r="A1332" t="s">
        <v>17</v>
      </c>
      <c r="B1332" s="32">
        <v>43997</v>
      </c>
      <c r="C1332" t="s">
        <v>14</v>
      </c>
      <c r="D1332" t="s">
        <v>44</v>
      </c>
      <c r="E1332">
        <v>0.5</v>
      </c>
      <c r="F1332" t="s">
        <v>7</v>
      </c>
    </row>
    <row r="1333" spans="1:6" x14ac:dyDescent="0.35">
      <c r="A1333" t="s">
        <v>17</v>
      </c>
      <c r="B1333" s="32">
        <v>43997</v>
      </c>
      <c r="C1333" t="s">
        <v>15</v>
      </c>
      <c r="D1333" t="s">
        <v>44</v>
      </c>
      <c r="E1333">
        <v>0.5</v>
      </c>
      <c r="F1333" t="s">
        <v>7</v>
      </c>
    </row>
    <row r="1334" spans="1:6" x14ac:dyDescent="0.35">
      <c r="A1334" t="s">
        <v>17</v>
      </c>
      <c r="B1334" s="32">
        <v>43998</v>
      </c>
      <c r="C1334" t="s">
        <v>14</v>
      </c>
      <c r="D1334" t="s">
        <v>44</v>
      </c>
      <c r="E1334">
        <v>0.5</v>
      </c>
      <c r="F1334" t="s">
        <v>7</v>
      </c>
    </row>
    <row r="1335" spans="1:6" x14ac:dyDescent="0.35">
      <c r="A1335" t="s">
        <v>17</v>
      </c>
      <c r="B1335" s="32">
        <v>43998</v>
      </c>
      <c r="C1335" t="s">
        <v>15</v>
      </c>
      <c r="D1335" t="s">
        <v>44</v>
      </c>
      <c r="E1335">
        <v>0.5</v>
      </c>
      <c r="F1335" t="s">
        <v>7</v>
      </c>
    </row>
    <row r="1336" spans="1:6" x14ac:dyDescent="0.35">
      <c r="A1336" t="s">
        <v>17</v>
      </c>
      <c r="B1336" s="32">
        <v>43999</v>
      </c>
      <c r="C1336" t="s">
        <v>14</v>
      </c>
      <c r="D1336" t="s">
        <v>43</v>
      </c>
      <c r="E1336">
        <v>0.5</v>
      </c>
      <c r="F1336" t="s">
        <v>6</v>
      </c>
    </row>
    <row r="1337" spans="1:6" x14ac:dyDescent="0.35">
      <c r="A1337" t="s">
        <v>17</v>
      </c>
      <c r="B1337" s="32">
        <v>43999</v>
      </c>
      <c r="C1337" t="s">
        <v>15</v>
      </c>
      <c r="D1337" t="s">
        <v>43</v>
      </c>
      <c r="E1337">
        <v>0.5</v>
      </c>
      <c r="F1337" t="s">
        <v>6</v>
      </c>
    </row>
    <row r="1338" spans="1:6" x14ac:dyDescent="0.35">
      <c r="A1338" t="s">
        <v>17</v>
      </c>
      <c r="B1338" s="32">
        <v>44000</v>
      </c>
      <c r="C1338" t="s">
        <v>14</v>
      </c>
      <c r="D1338" t="s">
        <v>43</v>
      </c>
      <c r="E1338">
        <v>0.5</v>
      </c>
      <c r="F1338" t="s">
        <v>6</v>
      </c>
    </row>
    <row r="1339" spans="1:6" x14ac:dyDescent="0.35">
      <c r="A1339" t="s">
        <v>17</v>
      </c>
      <c r="B1339" s="32">
        <v>44000</v>
      </c>
      <c r="C1339" t="s">
        <v>15</v>
      </c>
      <c r="D1339" t="s">
        <v>43</v>
      </c>
      <c r="E1339">
        <v>0.5</v>
      </c>
      <c r="F1339" t="s">
        <v>6</v>
      </c>
    </row>
    <row r="1340" spans="1:6" x14ac:dyDescent="0.35">
      <c r="A1340" t="s">
        <v>17</v>
      </c>
      <c r="B1340" s="32">
        <v>44001</v>
      </c>
      <c r="C1340" t="s">
        <v>14</v>
      </c>
      <c r="D1340" t="s">
        <v>43</v>
      </c>
      <c r="E1340">
        <v>0.5</v>
      </c>
      <c r="F1340" t="s">
        <v>6</v>
      </c>
    </row>
    <row r="1341" spans="1:6" x14ac:dyDescent="0.35">
      <c r="A1341" t="s">
        <v>17</v>
      </c>
      <c r="B1341" s="32">
        <v>44001</v>
      </c>
      <c r="C1341" t="s">
        <v>15</v>
      </c>
      <c r="D1341" t="s">
        <v>43</v>
      </c>
      <c r="E1341">
        <v>0.5</v>
      </c>
      <c r="F1341" t="s">
        <v>6</v>
      </c>
    </row>
    <row r="1342" spans="1:6" x14ac:dyDescent="0.35">
      <c r="A1342" t="s">
        <v>17</v>
      </c>
      <c r="B1342" s="32">
        <v>44004</v>
      </c>
      <c r="C1342" t="s">
        <v>14</v>
      </c>
      <c r="D1342" t="s">
        <v>62</v>
      </c>
      <c r="E1342">
        <v>0.5</v>
      </c>
      <c r="F1342" t="s">
        <v>10</v>
      </c>
    </row>
    <row r="1343" spans="1:6" x14ac:dyDescent="0.35">
      <c r="A1343" t="s">
        <v>17</v>
      </c>
      <c r="B1343" s="32">
        <v>44004</v>
      </c>
      <c r="C1343" t="s">
        <v>15</v>
      </c>
      <c r="D1343" t="s">
        <v>62</v>
      </c>
      <c r="E1343">
        <v>0.5</v>
      </c>
      <c r="F1343" t="s">
        <v>10</v>
      </c>
    </row>
    <row r="1344" spans="1:6" x14ac:dyDescent="0.35">
      <c r="A1344" t="s">
        <v>18</v>
      </c>
      <c r="B1344" s="32">
        <v>43976</v>
      </c>
      <c r="C1344" t="s">
        <v>14</v>
      </c>
      <c r="D1344" t="s">
        <v>61</v>
      </c>
      <c r="E1344">
        <v>0.5</v>
      </c>
      <c r="F1344" t="s">
        <v>10</v>
      </c>
    </row>
    <row r="1345" spans="1:6" x14ac:dyDescent="0.35">
      <c r="A1345" t="s">
        <v>18</v>
      </c>
      <c r="B1345" s="32">
        <v>43976</v>
      </c>
      <c r="C1345" t="s">
        <v>15</v>
      </c>
      <c r="D1345" t="s">
        <v>61</v>
      </c>
      <c r="E1345">
        <v>0.5</v>
      </c>
      <c r="F1345" t="s">
        <v>10</v>
      </c>
    </row>
    <row r="1346" spans="1:6" x14ac:dyDescent="0.35">
      <c r="A1346" t="s">
        <v>18</v>
      </c>
      <c r="B1346" s="32">
        <v>43977</v>
      </c>
      <c r="C1346" t="s">
        <v>14</v>
      </c>
      <c r="D1346" t="s">
        <v>61</v>
      </c>
      <c r="E1346">
        <v>0.5</v>
      </c>
      <c r="F1346" t="s">
        <v>10</v>
      </c>
    </row>
    <row r="1347" spans="1:6" x14ac:dyDescent="0.35">
      <c r="A1347" t="s">
        <v>18</v>
      </c>
      <c r="B1347" s="32">
        <v>43977</v>
      </c>
      <c r="C1347" t="s">
        <v>15</v>
      </c>
      <c r="D1347" t="s">
        <v>61</v>
      </c>
      <c r="E1347">
        <v>0.5</v>
      </c>
      <c r="F1347" t="s">
        <v>10</v>
      </c>
    </row>
    <row r="1348" spans="1:6" x14ac:dyDescent="0.35">
      <c r="A1348" t="s">
        <v>18</v>
      </c>
      <c r="B1348" s="32">
        <v>43978</v>
      </c>
      <c r="C1348" t="s">
        <v>14</v>
      </c>
      <c r="D1348" t="s">
        <v>61</v>
      </c>
      <c r="E1348">
        <v>0.5</v>
      </c>
      <c r="F1348" t="s">
        <v>10</v>
      </c>
    </row>
    <row r="1349" spans="1:6" x14ac:dyDescent="0.35">
      <c r="A1349" t="s">
        <v>18</v>
      </c>
      <c r="B1349" s="32">
        <v>43978</v>
      </c>
      <c r="C1349" t="s">
        <v>15</v>
      </c>
      <c r="D1349" t="s">
        <v>61</v>
      </c>
      <c r="E1349">
        <v>0.5</v>
      </c>
      <c r="F1349" t="s">
        <v>10</v>
      </c>
    </row>
    <row r="1350" spans="1:6" x14ac:dyDescent="0.35">
      <c r="A1350" t="s">
        <v>18</v>
      </c>
      <c r="B1350" s="32">
        <v>43979</v>
      </c>
      <c r="C1350" t="s">
        <v>14</v>
      </c>
      <c r="D1350" t="s">
        <v>61</v>
      </c>
      <c r="E1350">
        <v>0.5</v>
      </c>
      <c r="F1350" t="s">
        <v>10</v>
      </c>
    </row>
    <row r="1351" spans="1:6" x14ac:dyDescent="0.35">
      <c r="A1351" t="s">
        <v>18</v>
      </c>
      <c r="B1351" s="32">
        <v>43979</v>
      </c>
      <c r="C1351" t="s">
        <v>15</v>
      </c>
      <c r="D1351" t="s">
        <v>61</v>
      </c>
      <c r="E1351">
        <v>0.5</v>
      </c>
      <c r="F1351" t="s">
        <v>10</v>
      </c>
    </row>
    <row r="1352" spans="1:6" x14ac:dyDescent="0.35">
      <c r="A1352" t="s">
        <v>18</v>
      </c>
      <c r="B1352" s="32">
        <v>43980</v>
      </c>
      <c r="C1352" t="s">
        <v>14</v>
      </c>
      <c r="D1352" t="s">
        <v>61</v>
      </c>
      <c r="E1352">
        <v>0.5</v>
      </c>
      <c r="F1352" t="s">
        <v>10</v>
      </c>
    </row>
    <row r="1353" spans="1:6" x14ac:dyDescent="0.35">
      <c r="A1353" t="s">
        <v>18</v>
      </c>
      <c r="B1353" s="32">
        <v>43980</v>
      </c>
      <c r="C1353" t="s">
        <v>15</v>
      </c>
      <c r="D1353" t="s">
        <v>61</v>
      </c>
      <c r="E1353">
        <v>0.5</v>
      </c>
      <c r="F1353" t="s">
        <v>10</v>
      </c>
    </row>
    <row r="1354" spans="1:6" x14ac:dyDescent="0.35">
      <c r="A1354" t="s">
        <v>18</v>
      </c>
      <c r="B1354" s="32">
        <v>43983</v>
      </c>
      <c r="C1354" t="s">
        <v>14</v>
      </c>
      <c r="D1354" t="s">
        <v>4</v>
      </c>
      <c r="E1354">
        <v>0.5</v>
      </c>
      <c r="F1354" t="s">
        <v>4</v>
      </c>
    </row>
    <row r="1355" spans="1:6" x14ac:dyDescent="0.35">
      <c r="A1355" t="s">
        <v>18</v>
      </c>
      <c r="B1355" s="32">
        <v>43983</v>
      </c>
      <c r="C1355" t="s">
        <v>15</v>
      </c>
      <c r="D1355" t="s">
        <v>4</v>
      </c>
      <c r="E1355">
        <v>0.5</v>
      </c>
      <c r="F1355" t="s">
        <v>4</v>
      </c>
    </row>
    <row r="1356" spans="1:6" x14ac:dyDescent="0.35">
      <c r="A1356" t="s">
        <v>18</v>
      </c>
      <c r="B1356" s="32">
        <v>43984</v>
      </c>
      <c r="C1356" t="s">
        <v>14</v>
      </c>
      <c r="D1356" t="s">
        <v>61</v>
      </c>
      <c r="E1356">
        <v>0.5</v>
      </c>
      <c r="F1356" t="s">
        <v>10</v>
      </c>
    </row>
    <row r="1357" spans="1:6" x14ac:dyDescent="0.35">
      <c r="A1357" t="s">
        <v>18</v>
      </c>
      <c r="B1357" s="32">
        <v>43984</v>
      </c>
      <c r="C1357" t="s">
        <v>15</v>
      </c>
      <c r="D1357" t="s">
        <v>61</v>
      </c>
      <c r="E1357">
        <v>0.5</v>
      </c>
      <c r="F1357" t="s">
        <v>10</v>
      </c>
    </row>
    <row r="1358" spans="1:6" x14ac:dyDescent="0.35">
      <c r="A1358" t="s">
        <v>18</v>
      </c>
      <c r="B1358" s="32">
        <v>43985</v>
      </c>
      <c r="C1358" t="s">
        <v>14</v>
      </c>
      <c r="D1358" t="s">
        <v>61</v>
      </c>
      <c r="E1358">
        <v>0.5</v>
      </c>
      <c r="F1358" t="s">
        <v>10</v>
      </c>
    </row>
    <row r="1359" spans="1:6" x14ac:dyDescent="0.35">
      <c r="A1359" t="s">
        <v>18</v>
      </c>
      <c r="B1359" s="32">
        <v>43985</v>
      </c>
      <c r="C1359" t="s">
        <v>15</v>
      </c>
      <c r="D1359" t="s">
        <v>61</v>
      </c>
      <c r="E1359">
        <v>0.5</v>
      </c>
      <c r="F1359" t="s">
        <v>10</v>
      </c>
    </row>
    <row r="1360" spans="1:6" x14ac:dyDescent="0.35">
      <c r="A1360" t="s">
        <v>18</v>
      </c>
      <c r="B1360" s="32">
        <v>43986</v>
      </c>
      <c r="C1360" t="s">
        <v>14</v>
      </c>
      <c r="D1360" t="s">
        <v>61</v>
      </c>
      <c r="E1360">
        <v>0.5</v>
      </c>
      <c r="F1360" t="s">
        <v>10</v>
      </c>
    </row>
    <row r="1361" spans="1:6" x14ac:dyDescent="0.35">
      <c r="A1361" t="s">
        <v>18</v>
      </c>
      <c r="B1361" s="32">
        <v>43986</v>
      </c>
      <c r="C1361" t="s">
        <v>15</v>
      </c>
      <c r="D1361" t="s">
        <v>61</v>
      </c>
      <c r="E1361">
        <v>0.5</v>
      </c>
      <c r="F1361" t="s">
        <v>10</v>
      </c>
    </row>
    <row r="1362" spans="1:6" x14ac:dyDescent="0.35">
      <c r="A1362" t="s">
        <v>18</v>
      </c>
      <c r="B1362" s="32">
        <v>43987</v>
      </c>
      <c r="C1362" t="s">
        <v>14</v>
      </c>
      <c r="D1362" t="s">
        <v>61</v>
      </c>
      <c r="E1362">
        <v>0.5</v>
      </c>
      <c r="F1362" t="s">
        <v>10</v>
      </c>
    </row>
    <row r="1363" spans="1:6" x14ac:dyDescent="0.35">
      <c r="A1363" t="s">
        <v>18</v>
      </c>
      <c r="B1363" s="32">
        <v>43987</v>
      </c>
      <c r="C1363" t="s">
        <v>15</v>
      </c>
      <c r="D1363" t="s">
        <v>61</v>
      </c>
      <c r="E1363">
        <v>0.5</v>
      </c>
      <c r="F1363" t="s">
        <v>10</v>
      </c>
    </row>
    <row r="1364" spans="1:6" x14ac:dyDescent="0.35">
      <c r="A1364" t="s">
        <v>18</v>
      </c>
      <c r="B1364" s="32">
        <v>43990</v>
      </c>
      <c r="C1364" t="s">
        <v>14</v>
      </c>
      <c r="D1364" t="s">
        <v>61</v>
      </c>
      <c r="E1364">
        <v>0.5</v>
      </c>
      <c r="F1364" t="s">
        <v>10</v>
      </c>
    </row>
    <row r="1365" spans="1:6" x14ac:dyDescent="0.35">
      <c r="A1365" t="s">
        <v>18</v>
      </c>
      <c r="B1365" s="32">
        <v>43990</v>
      </c>
      <c r="C1365" t="s">
        <v>15</v>
      </c>
      <c r="D1365" t="s">
        <v>61</v>
      </c>
      <c r="E1365">
        <v>0.5</v>
      </c>
      <c r="F1365" t="s">
        <v>10</v>
      </c>
    </row>
    <row r="1366" spans="1:6" x14ac:dyDescent="0.35">
      <c r="A1366" t="s">
        <v>18</v>
      </c>
      <c r="B1366" s="32">
        <v>43991</v>
      </c>
      <c r="C1366" t="s">
        <v>14</v>
      </c>
      <c r="D1366" t="s">
        <v>61</v>
      </c>
      <c r="E1366">
        <v>0.5</v>
      </c>
      <c r="F1366" t="s">
        <v>10</v>
      </c>
    </row>
    <row r="1367" spans="1:6" x14ac:dyDescent="0.35">
      <c r="A1367" t="s">
        <v>18</v>
      </c>
      <c r="B1367" s="32">
        <v>43991</v>
      </c>
      <c r="C1367" t="s">
        <v>15</v>
      </c>
      <c r="D1367" t="s">
        <v>61</v>
      </c>
      <c r="E1367">
        <v>0.5</v>
      </c>
      <c r="F1367" t="s">
        <v>10</v>
      </c>
    </row>
    <row r="1368" spans="1:6" x14ac:dyDescent="0.35">
      <c r="A1368" t="s">
        <v>18</v>
      </c>
      <c r="B1368" s="32">
        <v>43992</v>
      </c>
      <c r="C1368" t="s">
        <v>14</v>
      </c>
      <c r="D1368" t="s">
        <v>61</v>
      </c>
      <c r="E1368">
        <v>0.5</v>
      </c>
      <c r="F1368" t="s">
        <v>10</v>
      </c>
    </row>
    <row r="1369" spans="1:6" x14ac:dyDescent="0.35">
      <c r="A1369" t="s">
        <v>18</v>
      </c>
      <c r="B1369" s="32">
        <v>43992</v>
      </c>
      <c r="C1369" t="s">
        <v>15</v>
      </c>
      <c r="D1369" t="s">
        <v>61</v>
      </c>
      <c r="E1369">
        <v>0.5</v>
      </c>
      <c r="F1369" t="s">
        <v>10</v>
      </c>
    </row>
    <row r="1370" spans="1:6" x14ac:dyDescent="0.35">
      <c r="A1370" t="s">
        <v>18</v>
      </c>
      <c r="B1370" s="32">
        <v>43993</v>
      </c>
      <c r="C1370" t="s">
        <v>14</v>
      </c>
      <c r="D1370" t="s">
        <v>61</v>
      </c>
      <c r="E1370">
        <v>0.5</v>
      </c>
      <c r="F1370" t="s">
        <v>10</v>
      </c>
    </row>
    <row r="1371" spans="1:6" x14ac:dyDescent="0.35">
      <c r="A1371" t="s">
        <v>18</v>
      </c>
      <c r="B1371" s="32">
        <v>43993</v>
      </c>
      <c r="C1371" t="s">
        <v>15</v>
      </c>
      <c r="D1371" t="s">
        <v>61</v>
      </c>
      <c r="E1371">
        <v>0.5</v>
      </c>
      <c r="F1371" t="s">
        <v>10</v>
      </c>
    </row>
    <row r="1372" spans="1:6" x14ac:dyDescent="0.35">
      <c r="A1372" t="s">
        <v>18</v>
      </c>
      <c r="B1372" s="32">
        <v>43994</v>
      </c>
      <c r="C1372" t="s">
        <v>14</v>
      </c>
      <c r="D1372" t="s">
        <v>61</v>
      </c>
      <c r="E1372">
        <v>0.5</v>
      </c>
      <c r="F1372" t="s">
        <v>10</v>
      </c>
    </row>
    <row r="1373" spans="1:6" x14ac:dyDescent="0.35">
      <c r="A1373" t="s">
        <v>18</v>
      </c>
      <c r="B1373" s="32">
        <v>43994</v>
      </c>
      <c r="C1373" t="s">
        <v>15</v>
      </c>
      <c r="D1373" t="s">
        <v>61</v>
      </c>
      <c r="E1373">
        <v>0.5</v>
      </c>
      <c r="F1373" t="s">
        <v>10</v>
      </c>
    </row>
    <row r="1374" spans="1:6" x14ac:dyDescent="0.35">
      <c r="A1374" t="s">
        <v>18</v>
      </c>
      <c r="B1374" s="32">
        <v>43997</v>
      </c>
      <c r="C1374" t="s">
        <v>14</v>
      </c>
      <c r="D1374" t="s">
        <v>61</v>
      </c>
      <c r="E1374">
        <v>0.5</v>
      </c>
      <c r="F1374" t="s">
        <v>10</v>
      </c>
    </row>
    <row r="1375" spans="1:6" x14ac:dyDescent="0.35">
      <c r="A1375" t="s">
        <v>18</v>
      </c>
      <c r="B1375" s="32">
        <v>43997</v>
      </c>
      <c r="C1375" t="s">
        <v>15</v>
      </c>
      <c r="D1375" t="s">
        <v>61</v>
      </c>
      <c r="E1375">
        <v>0.5</v>
      </c>
      <c r="F1375" t="s">
        <v>10</v>
      </c>
    </row>
    <row r="1376" spans="1:6" x14ac:dyDescent="0.35">
      <c r="A1376" t="s">
        <v>18</v>
      </c>
      <c r="B1376" s="32">
        <v>43998</v>
      </c>
      <c r="C1376" t="s">
        <v>14</v>
      </c>
      <c r="D1376" t="s">
        <v>61</v>
      </c>
      <c r="E1376">
        <v>0.5</v>
      </c>
      <c r="F1376" t="s">
        <v>10</v>
      </c>
    </row>
    <row r="1377" spans="1:6" x14ac:dyDescent="0.35">
      <c r="A1377" t="s">
        <v>18</v>
      </c>
      <c r="B1377" s="32">
        <v>43998</v>
      </c>
      <c r="C1377" t="s">
        <v>15</v>
      </c>
      <c r="D1377" t="s">
        <v>61</v>
      </c>
      <c r="E1377">
        <v>0.5</v>
      </c>
      <c r="F1377" t="s">
        <v>10</v>
      </c>
    </row>
    <row r="1378" spans="1:6" x14ac:dyDescent="0.35">
      <c r="A1378" t="s">
        <v>18</v>
      </c>
      <c r="B1378" s="32">
        <v>43999</v>
      </c>
      <c r="C1378" t="s">
        <v>14</v>
      </c>
      <c r="D1378" t="s">
        <v>61</v>
      </c>
      <c r="E1378">
        <v>0.5</v>
      </c>
      <c r="F1378" t="s">
        <v>10</v>
      </c>
    </row>
    <row r="1379" spans="1:6" x14ac:dyDescent="0.35">
      <c r="A1379" t="s">
        <v>18</v>
      </c>
      <c r="B1379" s="32">
        <v>43999</v>
      </c>
      <c r="C1379" t="s">
        <v>15</v>
      </c>
      <c r="D1379" t="s">
        <v>61</v>
      </c>
      <c r="E1379">
        <v>0.5</v>
      </c>
      <c r="F1379" t="s">
        <v>10</v>
      </c>
    </row>
    <row r="1380" spans="1:6" x14ac:dyDescent="0.35">
      <c r="A1380" t="s">
        <v>18</v>
      </c>
      <c r="B1380" s="32">
        <v>44000</v>
      </c>
      <c r="C1380" t="s">
        <v>14</v>
      </c>
      <c r="D1380" t="s">
        <v>61</v>
      </c>
      <c r="E1380">
        <v>0.5</v>
      </c>
      <c r="F1380" t="s">
        <v>10</v>
      </c>
    </row>
    <row r="1381" spans="1:6" x14ac:dyDescent="0.35">
      <c r="A1381" t="s">
        <v>18</v>
      </c>
      <c r="B1381" s="32">
        <v>44000</v>
      </c>
      <c r="C1381" t="s">
        <v>15</v>
      </c>
      <c r="D1381" t="s">
        <v>11</v>
      </c>
      <c r="E1381">
        <v>0.5</v>
      </c>
      <c r="F1381" t="s">
        <v>3</v>
      </c>
    </row>
    <row r="1382" spans="1:6" x14ac:dyDescent="0.35">
      <c r="A1382" t="s">
        <v>18</v>
      </c>
      <c r="B1382" s="32">
        <v>44001</v>
      </c>
      <c r="C1382" t="s">
        <v>14</v>
      </c>
      <c r="D1382" t="s">
        <v>11</v>
      </c>
      <c r="E1382">
        <v>0.5</v>
      </c>
      <c r="F1382" t="s">
        <v>3</v>
      </c>
    </row>
    <row r="1383" spans="1:6" x14ac:dyDescent="0.35">
      <c r="A1383" t="s">
        <v>18</v>
      </c>
      <c r="B1383" s="32">
        <v>44001</v>
      </c>
      <c r="C1383" t="s">
        <v>15</v>
      </c>
      <c r="D1383" t="s">
        <v>11</v>
      </c>
      <c r="E1383">
        <v>0.5</v>
      </c>
      <c r="F1383" t="s">
        <v>3</v>
      </c>
    </row>
    <row r="1384" spans="1:6" x14ac:dyDescent="0.35">
      <c r="A1384" t="s">
        <v>18</v>
      </c>
      <c r="B1384" s="32">
        <v>44004</v>
      </c>
      <c r="C1384" t="s">
        <v>14</v>
      </c>
      <c r="D1384" t="s">
        <v>61</v>
      </c>
      <c r="E1384">
        <v>0.5</v>
      </c>
      <c r="F1384" t="s">
        <v>10</v>
      </c>
    </row>
    <row r="1385" spans="1:6" x14ac:dyDescent="0.35">
      <c r="A1385" t="s">
        <v>18</v>
      </c>
      <c r="B1385" s="32">
        <v>44004</v>
      </c>
      <c r="C1385" t="s">
        <v>15</v>
      </c>
      <c r="D1385" t="s">
        <v>61</v>
      </c>
      <c r="E1385">
        <v>0.5</v>
      </c>
      <c r="F1385" t="s">
        <v>10</v>
      </c>
    </row>
    <row r="1386" spans="1:6" x14ac:dyDescent="0.35">
      <c r="A1386" t="s">
        <v>19</v>
      </c>
      <c r="B1386" s="32">
        <v>43976</v>
      </c>
      <c r="C1386" t="s">
        <v>14</v>
      </c>
      <c r="D1386" t="s">
        <v>61</v>
      </c>
      <c r="E1386">
        <v>0.5</v>
      </c>
      <c r="F1386" t="s">
        <v>10</v>
      </c>
    </row>
    <row r="1387" spans="1:6" x14ac:dyDescent="0.35">
      <c r="A1387" t="s">
        <v>19</v>
      </c>
      <c r="B1387" s="32">
        <v>43976</v>
      </c>
      <c r="C1387" t="s">
        <v>15</v>
      </c>
      <c r="D1387" t="s">
        <v>61</v>
      </c>
      <c r="E1387">
        <v>0.5</v>
      </c>
      <c r="F1387" t="s">
        <v>10</v>
      </c>
    </row>
    <row r="1388" spans="1:6" x14ac:dyDescent="0.35">
      <c r="A1388" t="s">
        <v>19</v>
      </c>
      <c r="B1388" s="32">
        <v>43977</v>
      </c>
      <c r="C1388" t="s">
        <v>14</v>
      </c>
      <c r="D1388" t="s">
        <v>61</v>
      </c>
      <c r="E1388">
        <v>0.5</v>
      </c>
      <c r="F1388" t="s">
        <v>10</v>
      </c>
    </row>
    <row r="1389" spans="1:6" x14ac:dyDescent="0.35">
      <c r="A1389" t="s">
        <v>19</v>
      </c>
      <c r="B1389" s="32">
        <v>43977</v>
      </c>
      <c r="C1389" t="s">
        <v>15</v>
      </c>
      <c r="D1389" t="s">
        <v>61</v>
      </c>
      <c r="E1389">
        <v>0.5</v>
      </c>
      <c r="F1389" t="s">
        <v>10</v>
      </c>
    </row>
    <row r="1390" spans="1:6" x14ac:dyDescent="0.35">
      <c r="A1390" t="s">
        <v>19</v>
      </c>
      <c r="B1390" s="32">
        <v>43978</v>
      </c>
      <c r="C1390" t="s">
        <v>14</v>
      </c>
      <c r="D1390" t="s">
        <v>61</v>
      </c>
      <c r="E1390">
        <v>0.5</v>
      </c>
      <c r="F1390" t="s">
        <v>10</v>
      </c>
    </row>
    <row r="1391" spans="1:6" x14ac:dyDescent="0.35">
      <c r="A1391" t="s">
        <v>19</v>
      </c>
      <c r="B1391" s="32">
        <v>43978</v>
      </c>
      <c r="C1391" t="s">
        <v>15</v>
      </c>
      <c r="D1391" t="s">
        <v>61</v>
      </c>
      <c r="E1391">
        <v>0.5</v>
      </c>
      <c r="F1391" t="s">
        <v>10</v>
      </c>
    </row>
    <row r="1392" spans="1:6" x14ac:dyDescent="0.35">
      <c r="A1392" t="s">
        <v>19</v>
      </c>
      <c r="B1392" s="32">
        <v>43979</v>
      </c>
      <c r="C1392" t="s">
        <v>14</v>
      </c>
      <c r="D1392" t="s">
        <v>61</v>
      </c>
      <c r="E1392">
        <v>0.5</v>
      </c>
      <c r="F1392" t="s">
        <v>10</v>
      </c>
    </row>
    <row r="1393" spans="1:6" x14ac:dyDescent="0.35">
      <c r="A1393" t="s">
        <v>19</v>
      </c>
      <c r="B1393" s="32">
        <v>43979</v>
      </c>
      <c r="C1393" t="s">
        <v>15</v>
      </c>
      <c r="D1393" t="s">
        <v>61</v>
      </c>
      <c r="E1393">
        <v>0.5</v>
      </c>
      <c r="F1393" t="s">
        <v>10</v>
      </c>
    </row>
    <row r="1394" spans="1:6" x14ac:dyDescent="0.35">
      <c r="A1394" t="s">
        <v>19</v>
      </c>
      <c r="B1394" s="32">
        <v>43980</v>
      </c>
      <c r="C1394" t="s">
        <v>14</v>
      </c>
      <c r="D1394" t="s">
        <v>61</v>
      </c>
      <c r="E1394">
        <v>0.5</v>
      </c>
      <c r="F1394" t="s">
        <v>10</v>
      </c>
    </row>
    <row r="1395" spans="1:6" x14ac:dyDescent="0.35">
      <c r="A1395" t="s">
        <v>19</v>
      </c>
      <c r="B1395" s="32">
        <v>43980</v>
      </c>
      <c r="C1395" t="s">
        <v>15</v>
      </c>
      <c r="D1395" t="s">
        <v>61</v>
      </c>
      <c r="E1395">
        <v>0.5</v>
      </c>
      <c r="F1395" t="s">
        <v>10</v>
      </c>
    </row>
    <row r="1396" spans="1:6" x14ac:dyDescent="0.35">
      <c r="A1396" t="s">
        <v>19</v>
      </c>
      <c r="B1396" s="32">
        <v>43983</v>
      </c>
      <c r="C1396" t="s">
        <v>14</v>
      </c>
      <c r="D1396" t="s">
        <v>4</v>
      </c>
      <c r="E1396">
        <v>0.5</v>
      </c>
      <c r="F1396" t="s">
        <v>4</v>
      </c>
    </row>
    <row r="1397" spans="1:6" x14ac:dyDescent="0.35">
      <c r="A1397" t="s">
        <v>19</v>
      </c>
      <c r="B1397" s="32">
        <v>43983</v>
      </c>
      <c r="C1397" t="s">
        <v>15</v>
      </c>
      <c r="D1397" t="s">
        <v>4</v>
      </c>
      <c r="E1397">
        <v>0.5</v>
      </c>
      <c r="F1397" t="s">
        <v>4</v>
      </c>
    </row>
    <row r="1398" spans="1:6" x14ac:dyDescent="0.35">
      <c r="A1398" t="s">
        <v>19</v>
      </c>
      <c r="B1398" s="32">
        <v>43984</v>
      </c>
      <c r="C1398" t="s">
        <v>14</v>
      </c>
      <c r="D1398" t="s">
        <v>61</v>
      </c>
      <c r="E1398">
        <v>0.5</v>
      </c>
      <c r="F1398" t="s">
        <v>10</v>
      </c>
    </row>
    <row r="1399" spans="1:6" x14ac:dyDescent="0.35">
      <c r="A1399" t="s">
        <v>19</v>
      </c>
      <c r="B1399" s="32">
        <v>43984</v>
      </c>
      <c r="C1399" t="s">
        <v>15</v>
      </c>
      <c r="D1399" t="s">
        <v>61</v>
      </c>
      <c r="E1399">
        <v>0.5</v>
      </c>
      <c r="F1399" t="s">
        <v>10</v>
      </c>
    </row>
    <row r="1400" spans="1:6" x14ac:dyDescent="0.35">
      <c r="A1400" t="s">
        <v>19</v>
      </c>
      <c r="B1400" s="32">
        <v>43985</v>
      </c>
      <c r="C1400" t="s">
        <v>14</v>
      </c>
      <c r="D1400" t="s">
        <v>61</v>
      </c>
      <c r="E1400">
        <v>0.5</v>
      </c>
      <c r="F1400" t="s">
        <v>10</v>
      </c>
    </row>
    <row r="1401" spans="1:6" x14ac:dyDescent="0.35">
      <c r="A1401" t="s">
        <v>19</v>
      </c>
      <c r="B1401" s="32">
        <v>43985</v>
      </c>
      <c r="C1401" t="s">
        <v>15</v>
      </c>
      <c r="D1401" t="s">
        <v>61</v>
      </c>
      <c r="E1401">
        <v>0.5</v>
      </c>
      <c r="F1401" t="s">
        <v>10</v>
      </c>
    </row>
    <row r="1402" spans="1:6" x14ac:dyDescent="0.35">
      <c r="A1402" t="s">
        <v>19</v>
      </c>
      <c r="B1402" s="32">
        <v>43986</v>
      </c>
      <c r="C1402" t="s">
        <v>14</v>
      </c>
      <c r="D1402" t="s">
        <v>61</v>
      </c>
      <c r="E1402">
        <v>0.5</v>
      </c>
      <c r="F1402" t="s">
        <v>10</v>
      </c>
    </row>
    <row r="1403" spans="1:6" x14ac:dyDescent="0.35">
      <c r="A1403" t="s">
        <v>19</v>
      </c>
      <c r="B1403" s="32">
        <v>43986</v>
      </c>
      <c r="C1403" t="s">
        <v>15</v>
      </c>
      <c r="D1403" t="s">
        <v>61</v>
      </c>
      <c r="E1403">
        <v>0.5</v>
      </c>
      <c r="F1403" t="s">
        <v>10</v>
      </c>
    </row>
    <row r="1404" spans="1:6" x14ac:dyDescent="0.35">
      <c r="A1404" t="s">
        <v>19</v>
      </c>
      <c r="B1404" s="32">
        <v>43987</v>
      </c>
      <c r="C1404" t="s">
        <v>14</v>
      </c>
      <c r="D1404" t="s">
        <v>61</v>
      </c>
      <c r="E1404">
        <v>0.5</v>
      </c>
      <c r="F1404" t="s">
        <v>10</v>
      </c>
    </row>
    <row r="1405" spans="1:6" x14ac:dyDescent="0.35">
      <c r="A1405" t="s">
        <v>19</v>
      </c>
      <c r="B1405" s="32">
        <v>43987</v>
      </c>
      <c r="C1405" t="s">
        <v>15</v>
      </c>
      <c r="D1405" t="s">
        <v>61</v>
      </c>
      <c r="E1405">
        <v>0.5</v>
      </c>
      <c r="F1405" t="s">
        <v>10</v>
      </c>
    </row>
    <row r="1406" spans="1:6" x14ac:dyDescent="0.35">
      <c r="A1406" t="s">
        <v>19</v>
      </c>
      <c r="B1406" s="32">
        <v>43990</v>
      </c>
      <c r="C1406" t="s">
        <v>14</v>
      </c>
      <c r="D1406" t="s">
        <v>61</v>
      </c>
      <c r="E1406">
        <v>0.5</v>
      </c>
      <c r="F1406" t="s">
        <v>10</v>
      </c>
    </row>
    <row r="1407" spans="1:6" x14ac:dyDescent="0.35">
      <c r="A1407" t="s">
        <v>19</v>
      </c>
      <c r="B1407" s="32">
        <v>43990</v>
      </c>
      <c r="C1407" t="s">
        <v>15</v>
      </c>
      <c r="D1407" t="s">
        <v>61</v>
      </c>
      <c r="E1407">
        <v>0.5</v>
      </c>
      <c r="F1407" t="s">
        <v>10</v>
      </c>
    </row>
    <row r="1408" spans="1:6" x14ac:dyDescent="0.35">
      <c r="A1408" t="s">
        <v>19</v>
      </c>
      <c r="B1408" s="32">
        <v>43991</v>
      </c>
      <c r="C1408" t="s">
        <v>14</v>
      </c>
      <c r="D1408" t="s">
        <v>61</v>
      </c>
      <c r="E1408">
        <v>0.5</v>
      </c>
      <c r="F1408" t="s">
        <v>10</v>
      </c>
    </row>
    <row r="1409" spans="1:6" x14ac:dyDescent="0.35">
      <c r="A1409" t="s">
        <v>19</v>
      </c>
      <c r="B1409" s="32">
        <v>43991</v>
      </c>
      <c r="C1409" t="s">
        <v>15</v>
      </c>
      <c r="D1409" t="s">
        <v>61</v>
      </c>
      <c r="E1409">
        <v>0.5</v>
      </c>
      <c r="F1409" t="s">
        <v>10</v>
      </c>
    </row>
    <row r="1410" spans="1:6" x14ac:dyDescent="0.35">
      <c r="A1410" t="s">
        <v>19</v>
      </c>
      <c r="B1410" s="32">
        <v>43992</v>
      </c>
      <c r="C1410" t="s">
        <v>14</v>
      </c>
      <c r="D1410" t="s">
        <v>61</v>
      </c>
      <c r="E1410">
        <v>0.5</v>
      </c>
      <c r="F1410" t="s">
        <v>10</v>
      </c>
    </row>
    <row r="1411" spans="1:6" x14ac:dyDescent="0.35">
      <c r="A1411" t="s">
        <v>19</v>
      </c>
      <c r="B1411" s="32">
        <v>43992</v>
      </c>
      <c r="C1411" t="s">
        <v>15</v>
      </c>
      <c r="D1411" t="s">
        <v>61</v>
      </c>
      <c r="E1411">
        <v>0.5</v>
      </c>
      <c r="F1411" t="s">
        <v>10</v>
      </c>
    </row>
    <row r="1412" spans="1:6" x14ac:dyDescent="0.35">
      <c r="A1412" t="s">
        <v>19</v>
      </c>
      <c r="B1412" s="32">
        <v>43993</v>
      </c>
      <c r="C1412" t="s">
        <v>14</v>
      </c>
      <c r="D1412" t="s">
        <v>61</v>
      </c>
      <c r="E1412">
        <v>0.5</v>
      </c>
      <c r="F1412" t="s">
        <v>10</v>
      </c>
    </row>
    <row r="1413" spans="1:6" x14ac:dyDescent="0.35">
      <c r="A1413" t="s">
        <v>19</v>
      </c>
      <c r="B1413" s="32">
        <v>43993</v>
      </c>
      <c r="C1413" t="s">
        <v>15</v>
      </c>
      <c r="D1413" t="s">
        <v>61</v>
      </c>
      <c r="E1413">
        <v>0.5</v>
      </c>
      <c r="F1413" t="s">
        <v>10</v>
      </c>
    </row>
    <row r="1414" spans="1:6" x14ac:dyDescent="0.35">
      <c r="A1414" t="s">
        <v>19</v>
      </c>
      <c r="B1414" s="32">
        <v>43994</v>
      </c>
      <c r="C1414" t="s">
        <v>14</v>
      </c>
      <c r="D1414" t="s">
        <v>61</v>
      </c>
      <c r="E1414">
        <v>0.5</v>
      </c>
      <c r="F1414" t="s">
        <v>10</v>
      </c>
    </row>
    <row r="1415" spans="1:6" x14ac:dyDescent="0.35">
      <c r="A1415" t="s">
        <v>19</v>
      </c>
      <c r="B1415" s="32">
        <v>43994</v>
      </c>
      <c r="C1415" t="s">
        <v>15</v>
      </c>
      <c r="D1415" t="s">
        <v>61</v>
      </c>
      <c r="E1415">
        <v>0.5</v>
      </c>
      <c r="F1415" t="s">
        <v>10</v>
      </c>
    </row>
    <row r="1416" spans="1:6" x14ac:dyDescent="0.35">
      <c r="A1416" t="s">
        <v>19</v>
      </c>
      <c r="B1416" s="32">
        <v>44004</v>
      </c>
      <c r="C1416" t="s">
        <v>14</v>
      </c>
      <c r="D1416" t="s">
        <v>61</v>
      </c>
      <c r="E1416">
        <v>0.5</v>
      </c>
      <c r="F1416" t="s">
        <v>10</v>
      </c>
    </row>
    <row r="1417" spans="1:6" x14ac:dyDescent="0.35">
      <c r="A1417" t="s">
        <v>19</v>
      </c>
      <c r="B1417" s="32">
        <v>44004</v>
      </c>
      <c r="C1417" t="s">
        <v>15</v>
      </c>
      <c r="D1417" t="s">
        <v>61</v>
      </c>
      <c r="E1417">
        <v>0.5</v>
      </c>
      <c r="F1417" t="s">
        <v>10</v>
      </c>
    </row>
    <row r="1418" spans="1:6" x14ac:dyDescent="0.35">
      <c r="A1418" t="s">
        <v>20</v>
      </c>
      <c r="B1418" s="32">
        <v>43976</v>
      </c>
      <c r="C1418" t="s">
        <v>14</v>
      </c>
      <c r="D1418" t="s">
        <v>61</v>
      </c>
      <c r="E1418">
        <v>0.5</v>
      </c>
      <c r="F1418" t="s">
        <v>10</v>
      </c>
    </row>
    <row r="1419" spans="1:6" x14ac:dyDescent="0.35">
      <c r="A1419" t="s">
        <v>20</v>
      </c>
      <c r="B1419" s="32">
        <v>43976</v>
      </c>
      <c r="C1419" t="s">
        <v>15</v>
      </c>
      <c r="D1419" t="s">
        <v>61</v>
      </c>
      <c r="E1419">
        <v>0.5</v>
      </c>
      <c r="F1419" t="s">
        <v>10</v>
      </c>
    </row>
    <row r="1420" spans="1:6" x14ac:dyDescent="0.35">
      <c r="A1420" t="s">
        <v>20</v>
      </c>
      <c r="B1420" s="32">
        <v>43977</v>
      </c>
      <c r="C1420" t="s">
        <v>14</v>
      </c>
      <c r="D1420" t="s">
        <v>61</v>
      </c>
      <c r="E1420">
        <v>0.5</v>
      </c>
      <c r="F1420" t="s">
        <v>10</v>
      </c>
    </row>
    <row r="1421" spans="1:6" x14ac:dyDescent="0.35">
      <c r="A1421" t="s">
        <v>20</v>
      </c>
      <c r="B1421" s="32">
        <v>43977</v>
      </c>
      <c r="C1421" t="s">
        <v>15</v>
      </c>
      <c r="D1421" t="s">
        <v>61</v>
      </c>
      <c r="E1421">
        <v>0.5</v>
      </c>
      <c r="F1421" t="s">
        <v>10</v>
      </c>
    </row>
    <row r="1422" spans="1:6" x14ac:dyDescent="0.35">
      <c r="A1422" t="s">
        <v>20</v>
      </c>
      <c r="B1422" s="32">
        <v>43978</v>
      </c>
      <c r="C1422" t="s">
        <v>14</v>
      </c>
      <c r="D1422" t="s">
        <v>61</v>
      </c>
      <c r="E1422">
        <v>0.5</v>
      </c>
      <c r="F1422" t="s">
        <v>10</v>
      </c>
    </row>
    <row r="1423" spans="1:6" x14ac:dyDescent="0.35">
      <c r="A1423" t="s">
        <v>20</v>
      </c>
      <c r="B1423" s="32">
        <v>43978</v>
      </c>
      <c r="C1423" t="s">
        <v>15</v>
      </c>
      <c r="D1423" t="s">
        <v>61</v>
      </c>
      <c r="E1423">
        <v>0.5</v>
      </c>
      <c r="F1423" t="s">
        <v>10</v>
      </c>
    </row>
    <row r="1424" spans="1:6" x14ac:dyDescent="0.35">
      <c r="A1424" t="s">
        <v>20</v>
      </c>
      <c r="B1424" s="32">
        <v>43979</v>
      </c>
      <c r="C1424" t="s">
        <v>14</v>
      </c>
      <c r="D1424" t="s">
        <v>61</v>
      </c>
      <c r="E1424">
        <v>0.5</v>
      </c>
      <c r="F1424" t="s">
        <v>10</v>
      </c>
    </row>
    <row r="1425" spans="1:6" x14ac:dyDescent="0.35">
      <c r="A1425" t="s">
        <v>20</v>
      </c>
      <c r="B1425" s="32">
        <v>43979</v>
      </c>
      <c r="C1425" t="s">
        <v>15</v>
      </c>
      <c r="D1425" t="s">
        <v>61</v>
      </c>
      <c r="E1425">
        <v>0.5</v>
      </c>
      <c r="F1425" t="s">
        <v>10</v>
      </c>
    </row>
    <row r="1426" spans="1:6" x14ac:dyDescent="0.35">
      <c r="A1426" t="s">
        <v>20</v>
      </c>
      <c r="B1426" s="32">
        <v>43980</v>
      </c>
      <c r="C1426" t="s">
        <v>14</v>
      </c>
      <c r="D1426" t="s">
        <v>61</v>
      </c>
      <c r="E1426">
        <v>0.5</v>
      </c>
      <c r="F1426" t="s">
        <v>10</v>
      </c>
    </row>
    <row r="1427" spans="1:6" x14ac:dyDescent="0.35">
      <c r="A1427" t="s">
        <v>20</v>
      </c>
      <c r="B1427" s="32">
        <v>43980</v>
      </c>
      <c r="C1427" t="s">
        <v>15</v>
      </c>
      <c r="D1427" t="s">
        <v>61</v>
      </c>
      <c r="E1427">
        <v>0.5</v>
      </c>
      <c r="F1427" t="s">
        <v>10</v>
      </c>
    </row>
    <row r="1428" spans="1:6" x14ac:dyDescent="0.35">
      <c r="A1428" t="s">
        <v>20</v>
      </c>
      <c r="B1428" s="32">
        <v>43983</v>
      </c>
      <c r="C1428" t="s">
        <v>14</v>
      </c>
      <c r="D1428" t="s">
        <v>4</v>
      </c>
      <c r="E1428">
        <v>0.5</v>
      </c>
      <c r="F1428" t="s">
        <v>4</v>
      </c>
    </row>
    <row r="1429" spans="1:6" x14ac:dyDescent="0.35">
      <c r="A1429" t="s">
        <v>20</v>
      </c>
      <c r="B1429" s="32">
        <v>43983</v>
      </c>
      <c r="C1429" t="s">
        <v>15</v>
      </c>
      <c r="D1429" t="s">
        <v>4</v>
      </c>
      <c r="E1429">
        <v>0.5</v>
      </c>
      <c r="F1429" t="s">
        <v>4</v>
      </c>
    </row>
    <row r="1430" spans="1:6" x14ac:dyDescent="0.35">
      <c r="A1430" t="s">
        <v>20</v>
      </c>
      <c r="B1430" s="32">
        <v>43984</v>
      </c>
      <c r="C1430" t="s">
        <v>14</v>
      </c>
      <c r="D1430" t="s">
        <v>61</v>
      </c>
      <c r="E1430">
        <v>0.5</v>
      </c>
      <c r="F1430" t="s">
        <v>10</v>
      </c>
    </row>
    <row r="1431" spans="1:6" x14ac:dyDescent="0.35">
      <c r="A1431" t="s">
        <v>20</v>
      </c>
      <c r="B1431" s="32">
        <v>43984</v>
      </c>
      <c r="C1431" t="s">
        <v>15</v>
      </c>
      <c r="D1431" t="s">
        <v>61</v>
      </c>
      <c r="E1431">
        <v>0.5</v>
      </c>
      <c r="F1431" t="s">
        <v>10</v>
      </c>
    </row>
    <row r="1432" spans="1:6" x14ac:dyDescent="0.35">
      <c r="A1432" t="s">
        <v>20</v>
      </c>
      <c r="B1432" s="32">
        <v>43985</v>
      </c>
      <c r="C1432" t="s">
        <v>14</v>
      </c>
      <c r="D1432" t="s">
        <v>61</v>
      </c>
      <c r="E1432">
        <v>0.5</v>
      </c>
      <c r="F1432" t="s">
        <v>10</v>
      </c>
    </row>
    <row r="1433" spans="1:6" x14ac:dyDescent="0.35">
      <c r="A1433" t="s">
        <v>20</v>
      </c>
      <c r="B1433" s="32">
        <v>43985</v>
      </c>
      <c r="C1433" t="s">
        <v>15</v>
      </c>
      <c r="D1433" t="s">
        <v>61</v>
      </c>
      <c r="E1433">
        <v>0.5</v>
      </c>
      <c r="F1433" t="s">
        <v>10</v>
      </c>
    </row>
    <row r="1434" spans="1:6" x14ac:dyDescent="0.35">
      <c r="A1434" t="s">
        <v>20</v>
      </c>
      <c r="B1434" s="32">
        <v>43986</v>
      </c>
      <c r="C1434" t="s">
        <v>14</v>
      </c>
      <c r="D1434" t="s">
        <v>61</v>
      </c>
      <c r="E1434">
        <v>0.5</v>
      </c>
      <c r="F1434" t="s">
        <v>10</v>
      </c>
    </row>
    <row r="1435" spans="1:6" x14ac:dyDescent="0.35">
      <c r="A1435" t="s">
        <v>20</v>
      </c>
      <c r="B1435" s="32">
        <v>43986</v>
      </c>
      <c r="C1435" t="s">
        <v>15</v>
      </c>
      <c r="D1435" t="s">
        <v>61</v>
      </c>
      <c r="E1435">
        <v>0.5</v>
      </c>
      <c r="F1435" t="s">
        <v>10</v>
      </c>
    </row>
    <row r="1436" spans="1:6" x14ac:dyDescent="0.35">
      <c r="A1436" t="s">
        <v>20</v>
      </c>
      <c r="B1436" s="32">
        <v>43987</v>
      </c>
      <c r="C1436" t="s">
        <v>14</v>
      </c>
      <c r="D1436" t="s">
        <v>61</v>
      </c>
      <c r="E1436">
        <v>0.5</v>
      </c>
      <c r="F1436" t="s">
        <v>10</v>
      </c>
    </row>
    <row r="1437" spans="1:6" x14ac:dyDescent="0.35">
      <c r="A1437" t="s">
        <v>20</v>
      </c>
      <c r="B1437" s="32">
        <v>43987</v>
      </c>
      <c r="C1437" t="s">
        <v>15</v>
      </c>
      <c r="D1437" t="s">
        <v>61</v>
      </c>
      <c r="E1437">
        <v>0.5</v>
      </c>
      <c r="F1437" t="s">
        <v>10</v>
      </c>
    </row>
    <row r="1438" spans="1:6" x14ac:dyDescent="0.35">
      <c r="A1438" t="s">
        <v>20</v>
      </c>
      <c r="B1438" s="32">
        <v>43990</v>
      </c>
      <c r="C1438" t="s">
        <v>14</v>
      </c>
      <c r="D1438" t="s">
        <v>61</v>
      </c>
      <c r="E1438">
        <v>0.5</v>
      </c>
      <c r="F1438" t="s">
        <v>10</v>
      </c>
    </row>
    <row r="1439" spans="1:6" x14ac:dyDescent="0.35">
      <c r="A1439" t="s">
        <v>20</v>
      </c>
      <c r="B1439" s="32">
        <v>43990</v>
      </c>
      <c r="C1439" t="s">
        <v>15</v>
      </c>
      <c r="D1439" t="s">
        <v>61</v>
      </c>
      <c r="E1439">
        <v>0.5</v>
      </c>
      <c r="F1439" t="s">
        <v>10</v>
      </c>
    </row>
    <row r="1440" spans="1:6" x14ac:dyDescent="0.35">
      <c r="A1440" t="s">
        <v>20</v>
      </c>
      <c r="B1440" s="32">
        <v>43991</v>
      </c>
      <c r="C1440" t="s">
        <v>14</v>
      </c>
      <c r="D1440" t="s">
        <v>61</v>
      </c>
      <c r="E1440">
        <v>0.5</v>
      </c>
      <c r="F1440" t="s">
        <v>10</v>
      </c>
    </row>
    <row r="1441" spans="1:6" x14ac:dyDescent="0.35">
      <c r="A1441" t="s">
        <v>20</v>
      </c>
      <c r="B1441" s="32">
        <v>43991</v>
      </c>
      <c r="C1441" t="s">
        <v>15</v>
      </c>
      <c r="D1441" t="s">
        <v>61</v>
      </c>
      <c r="E1441">
        <v>0.5</v>
      </c>
      <c r="F1441" t="s">
        <v>10</v>
      </c>
    </row>
    <row r="1442" spans="1:6" x14ac:dyDescent="0.35">
      <c r="A1442" t="s">
        <v>20</v>
      </c>
      <c r="B1442" s="32">
        <v>43992</v>
      </c>
      <c r="C1442" t="s">
        <v>14</v>
      </c>
      <c r="D1442" t="s">
        <v>61</v>
      </c>
      <c r="E1442">
        <v>0.5</v>
      </c>
      <c r="F1442" t="s">
        <v>10</v>
      </c>
    </row>
    <row r="1443" spans="1:6" x14ac:dyDescent="0.35">
      <c r="A1443" t="s">
        <v>20</v>
      </c>
      <c r="B1443" s="32">
        <v>43992</v>
      </c>
      <c r="C1443" t="s">
        <v>15</v>
      </c>
      <c r="D1443" t="s">
        <v>61</v>
      </c>
      <c r="E1443">
        <v>0.5</v>
      </c>
      <c r="F1443" t="s">
        <v>10</v>
      </c>
    </row>
    <row r="1444" spans="1:6" x14ac:dyDescent="0.35">
      <c r="A1444" t="s">
        <v>20</v>
      </c>
      <c r="B1444" s="32">
        <v>43993</v>
      </c>
      <c r="C1444" t="s">
        <v>14</v>
      </c>
      <c r="D1444" t="s">
        <v>61</v>
      </c>
      <c r="E1444">
        <v>0.5</v>
      </c>
      <c r="F1444" t="s">
        <v>10</v>
      </c>
    </row>
    <row r="1445" spans="1:6" x14ac:dyDescent="0.35">
      <c r="A1445" t="s">
        <v>20</v>
      </c>
      <c r="B1445" s="32">
        <v>43993</v>
      </c>
      <c r="C1445" t="s">
        <v>15</v>
      </c>
      <c r="D1445" t="s">
        <v>61</v>
      </c>
      <c r="E1445">
        <v>0.5</v>
      </c>
      <c r="F1445" t="s">
        <v>10</v>
      </c>
    </row>
    <row r="1446" spans="1:6" x14ac:dyDescent="0.35">
      <c r="A1446" t="s">
        <v>20</v>
      </c>
      <c r="B1446" s="32">
        <v>43994</v>
      </c>
      <c r="C1446" t="s">
        <v>14</v>
      </c>
      <c r="D1446" t="s">
        <v>61</v>
      </c>
      <c r="E1446">
        <v>0.5</v>
      </c>
      <c r="F1446" t="s">
        <v>10</v>
      </c>
    </row>
    <row r="1447" spans="1:6" x14ac:dyDescent="0.35">
      <c r="A1447" t="s">
        <v>20</v>
      </c>
      <c r="B1447" s="32">
        <v>43994</v>
      </c>
      <c r="C1447" t="s">
        <v>15</v>
      </c>
      <c r="D1447" t="s">
        <v>61</v>
      </c>
      <c r="E1447">
        <v>0.5</v>
      </c>
      <c r="F1447" t="s">
        <v>10</v>
      </c>
    </row>
    <row r="1448" spans="1:6" x14ac:dyDescent="0.35">
      <c r="A1448" t="s">
        <v>20</v>
      </c>
      <c r="B1448" s="32">
        <v>43997</v>
      </c>
      <c r="C1448" t="s">
        <v>14</v>
      </c>
      <c r="D1448" t="s">
        <v>11</v>
      </c>
      <c r="E1448">
        <v>0.5</v>
      </c>
      <c r="F1448" t="s">
        <v>3</v>
      </c>
    </row>
    <row r="1449" spans="1:6" x14ac:dyDescent="0.35">
      <c r="A1449" t="s">
        <v>20</v>
      </c>
      <c r="B1449" s="32">
        <v>43997</v>
      </c>
      <c r="C1449" t="s">
        <v>15</v>
      </c>
      <c r="D1449" t="s">
        <v>11</v>
      </c>
      <c r="E1449">
        <v>0.5</v>
      </c>
      <c r="F1449" t="s">
        <v>3</v>
      </c>
    </row>
    <row r="1450" spans="1:6" x14ac:dyDescent="0.35">
      <c r="A1450" t="s">
        <v>20</v>
      </c>
      <c r="B1450" s="32">
        <v>43998</v>
      </c>
      <c r="C1450" t="s">
        <v>14</v>
      </c>
      <c r="D1450" t="s">
        <v>11</v>
      </c>
      <c r="E1450">
        <v>0.5</v>
      </c>
      <c r="F1450" t="s">
        <v>3</v>
      </c>
    </row>
    <row r="1451" spans="1:6" x14ac:dyDescent="0.35">
      <c r="A1451" t="s">
        <v>20</v>
      </c>
      <c r="B1451" s="32">
        <v>43998</v>
      </c>
      <c r="C1451" t="s">
        <v>15</v>
      </c>
      <c r="D1451" t="s">
        <v>11</v>
      </c>
      <c r="E1451">
        <v>0.5</v>
      </c>
      <c r="F1451" t="s">
        <v>3</v>
      </c>
    </row>
    <row r="1452" spans="1:6" x14ac:dyDescent="0.35">
      <c r="A1452" t="s">
        <v>20</v>
      </c>
      <c r="B1452" s="32">
        <v>43999</v>
      </c>
      <c r="C1452" t="s">
        <v>14</v>
      </c>
      <c r="D1452" t="s">
        <v>11</v>
      </c>
      <c r="E1452">
        <v>0.5</v>
      </c>
      <c r="F1452" t="s">
        <v>3</v>
      </c>
    </row>
    <row r="1453" spans="1:6" x14ac:dyDescent="0.35">
      <c r="A1453" t="s">
        <v>20</v>
      </c>
      <c r="B1453" s="32">
        <v>43999</v>
      </c>
      <c r="C1453" t="s">
        <v>15</v>
      </c>
      <c r="D1453" t="s">
        <v>11</v>
      </c>
      <c r="E1453">
        <v>0.5</v>
      </c>
      <c r="F1453" t="s">
        <v>3</v>
      </c>
    </row>
    <row r="1454" spans="1:6" x14ac:dyDescent="0.35">
      <c r="A1454" t="s">
        <v>20</v>
      </c>
      <c r="B1454" s="32">
        <v>44000</v>
      </c>
      <c r="C1454" t="s">
        <v>14</v>
      </c>
      <c r="D1454" t="s">
        <v>11</v>
      </c>
      <c r="E1454">
        <v>0.5</v>
      </c>
      <c r="F1454" t="s">
        <v>3</v>
      </c>
    </row>
    <row r="1455" spans="1:6" x14ac:dyDescent="0.35">
      <c r="A1455" t="s">
        <v>20</v>
      </c>
      <c r="B1455" s="32">
        <v>44000</v>
      </c>
      <c r="C1455" t="s">
        <v>15</v>
      </c>
      <c r="D1455" t="s">
        <v>11</v>
      </c>
      <c r="E1455">
        <v>0.5</v>
      </c>
      <c r="F1455" t="s">
        <v>3</v>
      </c>
    </row>
    <row r="1456" spans="1:6" x14ac:dyDescent="0.35">
      <c r="A1456" t="s">
        <v>20</v>
      </c>
      <c r="B1456" s="32">
        <v>44001</v>
      </c>
      <c r="C1456" t="s">
        <v>14</v>
      </c>
      <c r="D1456" t="s">
        <v>11</v>
      </c>
      <c r="E1456">
        <v>0.5</v>
      </c>
      <c r="F1456" t="s">
        <v>3</v>
      </c>
    </row>
    <row r="1457" spans="1:6" x14ac:dyDescent="0.35">
      <c r="A1457" t="s">
        <v>20</v>
      </c>
      <c r="B1457" s="32">
        <v>44001</v>
      </c>
      <c r="C1457" t="s">
        <v>15</v>
      </c>
      <c r="D1457" t="s">
        <v>11</v>
      </c>
      <c r="E1457">
        <v>0.5</v>
      </c>
      <c r="F1457" t="s">
        <v>3</v>
      </c>
    </row>
    <row r="1458" spans="1:6" x14ac:dyDescent="0.35">
      <c r="A1458" t="s">
        <v>21</v>
      </c>
      <c r="B1458" s="32">
        <v>43976</v>
      </c>
      <c r="C1458" t="s">
        <v>14</v>
      </c>
      <c r="D1458" t="s">
        <v>61</v>
      </c>
      <c r="E1458">
        <v>0.5</v>
      </c>
      <c r="F1458" t="s">
        <v>10</v>
      </c>
    </row>
    <row r="1459" spans="1:6" x14ac:dyDescent="0.35">
      <c r="A1459" t="s">
        <v>21</v>
      </c>
      <c r="B1459" s="32">
        <v>43976</v>
      </c>
      <c r="C1459" t="s">
        <v>15</v>
      </c>
      <c r="D1459" t="s">
        <v>62</v>
      </c>
      <c r="E1459">
        <v>0.5</v>
      </c>
      <c r="F1459" t="s">
        <v>10</v>
      </c>
    </row>
    <row r="1460" spans="1:6" x14ac:dyDescent="0.35">
      <c r="A1460" t="s">
        <v>21</v>
      </c>
      <c r="B1460" s="32">
        <v>43977</v>
      </c>
      <c r="C1460" t="s">
        <v>14</v>
      </c>
      <c r="D1460" t="s">
        <v>61</v>
      </c>
      <c r="E1460">
        <v>0.5</v>
      </c>
      <c r="F1460" t="s">
        <v>10</v>
      </c>
    </row>
    <row r="1461" spans="1:6" x14ac:dyDescent="0.35">
      <c r="A1461" t="s">
        <v>21</v>
      </c>
      <c r="B1461" s="32">
        <v>43977</v>
      </c>
      <c r="C1461" t="s">
        <v>15</v>
      </c>
      <c r="D1461" t="s">
        <v>61</v>
      </c>
      <c r="E1461">
        <v>0.5</v>
      </c>
      <c r="F1461" t="s">
        <v>10</v>
      </c>
    </row>
    <row r="1462" spans="1:6" x14ac:dyDescent="0.35">
      <c r="A1462" t="s">
        <v>21</v>
      </c>
      <c r="B1462" s="32">
        <v>43978</v>
      </c>
      <c r="C1462" t="s">
        <v>14</v>
      </c>
      <c r="D1462" t="s">
        <v>61</v>
      </c>
      <c r="E1462">
        <v>0.5</v>
      </c>
      <c r="F1462" t="s">
        <v>10</v>
      </c>
    </row>
    <row r="1463" spans="1:6" x14ac:dyDescent="0.35">
      <c r="A1463" t="s">
        <v>21</v>
      </c>
      <c r="B1463" s="32">
        <v>43978</v>
      </c>
      <c r="C1463" t="s">
        <v>15</v>
      </c>
      <c r="D1463" t="s">
        <v>62</v>
      </c>
      <c r="E1463">
        <v>0.5</v>
      </c>
      <c r="F1463" t="s">
        <v>10</v>
      </c>
    </row>
    <row r="1464" spans="1:6" x14ac:dyDescent="0.35">
      <c r="A1464" t="s">
        <v>21</v>
      </c>
      <c r="B1464" s="32">
        <v>43979</v>
      </c>
      <c r="C1464" t="s">
        <v>14</v>
      </c>
      <c r="D1464" t="s">
        <v>61</v>
      </c>
      <c r="E1464">
        <v>0.5</v>
      </c>
      <c r="F1464" t="s">
        <v>10</v>
      </c>
    </row>
    <row r="1465" spans="1:6" x14ac:dyDescent="0.35">
      <c r="A1465" t="s">
        <v>21</v>
      </c>
      <c r="B1465" s="32">
        <v>43979</v>
      </c>
      <c r="C1465" t="s">
        <v>15</v>
      </c>
      <c r="D1465" t="s">
        <v>61</v>
      </c>
      <c r="E1465">
        <v>0.5</v>
      </c>
      <c r="F1465" t="s">
        <v>10</v>
      </c>
    </row>
    <row r="1466" spans="1:6" x14ac:dyDescent="0.35">
      <c r="A1466" t="s">
        <v>21</v>
      </c>
      <c r="B1466" s="32">
        <v>43980</v>
      </c>
      <c r="C1466" t="s">
        <v>14</v>
      </c>
      <c r="D1466" t="s">
        <v>61</v>
      </c>
      <c r="E1466">
        <v>0.5</v>
      </c>
      <c r="F1466" t="s">
        <v>10</v>
      </c>
    </row>
    <row r="1467" spans="1:6" x14ac:dyDescent="0.35">
      <c r="A1467" t="s">
        <v>21</v>
      </c>
      <c r="B1467" s="32">
        <v>43980</v>
      </c>
      <c r="C1467" t="s">
        <v>15</v>
      </c>
      <c r="D1467" t="s">
        <v>61</v>
      </c>
      <c r="E1467">
        <v>0.5</v>
      </c>
      <c r="F1467" t="s">
        <v>10</v>
      </c>
    </row>
    <row r="1468" spans="1:6" x14ac:dyDescent="0.35">
      <c r="A1468" t="s">
        <v>21</v>
      </c>
      <c r="B1468" s="32">
        <v>43983</v>
      </c>
      <c r="C1468" t="s">
        <v>14</v>
      </c>
      <c r="D1468" t="s">
        <v>11</v>
      </c>
      <c r="E1468">
        <v>0.5</v>
      </c>
      <c r="F1468" t="s">
        <v>3</v>
      </c>
    </row>
    <row r="1469" spans="1:6" x14ac:dyDescent="0.35">
      <c r="A1469" t="s">
        <v>21</v>
      </c>
      <c r="B1469" s="32">
        <v>43983</v>
      </c>
      <c r="C1469" t="s">
        <v>15</v>
      </c>
      <c r="D1469" t="s">
        <v>11</v>
      </c>
      <c r="E1469">
        <v>0.5</v>
      </c>
      <c r="F1469" t="s">
        <v>3</v>
      </c>
    </row>
    <row r="1470" spans="1:6" x14ac:dyDescent="0.35">
      <c r="A1470" t="s">
        <v>21</v>
      </c>
      <c r="B1470" s="32">
        <v>43984</v>
      </c>
      <c r="C1470" t="s">
        <v>14</v>
      </c>
      <c r="D1470" t="s">
        <v>61</v>
      </c>
      <c r="E1470">
        <v>0.5</v>
      </c>
      <c r="F1470" t="s">
        <v>10</v>
      </c>
    </row>
    <row r="1471" spans="1:6" x14ac:dyDescent="0.35">
      <c r="A1471" t="s">
        <v>21</v>
      </c>
      <c r="B1471" s="32">
        <v>43984</v>
      </c>
      <c r="C1471" t="s">
        <v>15</v>
      </c>
      <c r="D1471" t="s">
        <v>61</v>
      </c>
      <c r="E1471">
        <v>0.5</v>
      </c>
      <c r="F1471" t="s">
        <v>10</v>
      </c>
    </row>
    <row r="1472" spans="1:6" x14ac:dyDescent="0.35">
      <c r="A1472" t="s">
        <v>21</v>
      </c>
      <c r="B1472" s="32">
        <v>43985</v>
      </c>
      <c r="C1472" t="s">
        <v>14</v>
      </c>
      <c r="D1472" t="s">
        <v>62</v>
      </c>
      <c r="E1472">
        <v>0.5</v>
      </c>
      <c r="F1472" t="s">
        <v>10</v>
      </c>
    </row>
    <row r="1473" spans="1:6" x14ac:dyDescent="0.35">
      <c r="A1473" t="s">
        <v>21</v>
      </c>
      <c r="B1473" s="32">
        <v>43985</v>
      </c>
      <c r="C1473" t="s">
        <v>15</v>
      </c>
      <c r="D1473" t="s">
        <v>62</v>
      </c>
      <c r="E1473">
        <v>0.5</v>
      </c>
      <c r="F1473" t="s">
        <v>10</v>
      </c>
    </row>
    <row r="1474" spans="1:6" x14ac:dyDescent="0.35">
      <c r="A1474" t="s">
        <v>21</v>
      </c>
      <c r="B1474" s="32">
        <v>43986</v>
      </c>
      <c r="C1474" t="s">
        <v>14</v>
      </c>
      <c r="D1474" t="s">
        <v>61</v>
      </c>
      <c r="E1474">
        <v>0.5</v>
      </c>
      <c r="F1474" t="s">
        <v>10</v>
      </c>
    </row>
    <row r="1475" spans="1:6" x14ac:dyDescent="0.35">
      <c r="A1475" t="s">
        <v>21</v>
      </c>
      <c r="B1475" s="32">
        <v>43986</v>
      </c>
      <c r="C1475" t="s">
        <v>15</v>
      </c>
      <c r="D1475" t="s">
        <v>61</v>
      </c>
      <c r="E1475">
        <v>0.5</v>
      </c>
      <c r="F1475" t="s">
        <v>10</v>
      </c>
    </row>
    <row r="1476" spans="1:6" x14ac:dyDescent="0.35">
      <c r="A1476" t="s">
        <v>21</v>
      </c>
      <c r="B1476" s="32">
        <v>43987</v>
      </c>
      <c r="C1476" t="s">
        <v>14</v>
      </c>
      <c r="D1476" t="s">
        <v>61</v>
      </c>
      <c r="E1476">
        <v>0.5</v>
      </c>
      <c r="F1476" t="s">
        <v>10</v>
      </c>
    </row>
    <row r="1477" spans="1:6" x14ac:dyDescent="0.35">
      <c r="A1477" t="s">
        <v>21</v>
      </c>
      <c r="B1477" s="32">
        <v>43987</v>
      </c>
      <c r="C1477" t="s">
        <v>15</v>
      </c>
      <c r="D1477" t="s">
        <v>61</v>
      </c>
      <c r="E1477">
        <v>0.5</v>
      </c>
      <c r="F1477" t="s">
        <v>10</v>
      </c>
    </row>
    <row r="1478" spans="1:6" x14ac:dyDescent="0.35">
      <c r="A1478" t="s">
        <v>21</v>
      </c>
      <c r="B1478" s="32">
        <v>43990</v>
      </c>
      <c r="C1478" t="s">
        <v>14</v>
      </c>
      <c r="D1478" t="s">
        <v>61</v>
      </c>
      <c r="E1478">
        <v>0.5</v>
      </c>
      <c r="F1478" t="s">
        <v>10</v>
      </c>
    </row>
    <row r="1479" spans="1:6" x14ac:dyDescent="0.35">
      <c r="A1479" t="s">
        <v>21</v>
      </c>
      <c r="B1479" s="32">
        <v>43990</v>
      </c>
      <c r="C1479" t="s">
        <v>15</v>
      </c>
      <c r="D1479" t="s">
        <v>61</v>
      </c>
      <c r="E1479">
        <v>0.5</v>
      </c>
      <c r="F1479" t="s">
        <v>10</v>
      </c>
    </row>
    <row r="1480" spans="1:6" x14ac:dyDescent="0.35">
      <c r="A1480" t="s">
        <v>21</v>
      </c>
      <c r="B1480" s="32">
        <v>43991</v>
      </c>
      <c r="C1480" t="s">
        <v>14</v>
      </c>
      <c r="D1480" t="s">
        <v>61</v>
      </c>
      <c r="E1480">
        <v>0.5</v>
      </c>
      <c r="F1480" t="s">
        <v>10</v>
      </c>
    </row>
    <row r="1481" spans="1:6" x14ac:dyDescent="0.35">
      <c r="A1481" t="s">
        <v>21</v>
      </c>
      <c r="B1481" s="32">
        <v>43991</v>
      </c>
      <c r="C1481" t="s">
        <v>15</v>
      </c>
      <c r="D1481" t="s">
        <v>61</v>
      </c>
      <c r="E1481">
        <v>0.5</v>
      </c>
      <c r="F1481" t="s">
        <v>10</v>
      </c>
    </row>
    <row r="1482" spans="1:6" x14ac:dyDescent="0.35">
      <c r="A1482" t="s">
        <v>21</v>
      </c>
      <c r="B1482" s="32">
        <v>43992</v>
      </c>
      <c r="C1482" t="s">
        <v>14</v>
      </c>
      <c r="D1482" t="s">
        <v>61</v>
      </c>
      <c r="E1482">
        <v>0.5</v>
      </c>
      <c r="F1482" t="s">
        <v>10</v>
      </c>
    </row>
    <row r="1483" spans="1:6" x14ac:dyDescent="0.35">
      <c r="A1483" t="s">
        <v>21</v>
      </c>
      <c r="B1483" s="32">
        <v>43992</v>
      </c>
      <c r="C1483" t="s">
        <v>15</v>
      </c>
      <c r="D1483" t="s">
        <v>61</v>
      </c>
      <c r="E1483">
        <v>0.5</v>
      </c>
      <c r="F1483" t="s">
        <v>10</v>
      </c>
    </row>
    <row r="1484" spans="1:6" x14ac:dyDescent="0.35">
      <c r="A1484" t="s">
        <v>21</v>
      </c>
      <c r="B1484" s="32">
        <v>43993</v>
      </c>
      <c r="C1484" t="s">
        <v>14</v>
      </c>
      <c r="D1484" t="s">
        <v>61</v>
      </c>
      <c r="E1484">
        <v>0.5</v>
      </c>
      <c r="F1484" t="s">
        <v>10</v>
      </c>
    </row>
    <row r="1485" spans="1:6" x14ac:dyDescent="0.35">
      <c r="A1485" t="s">
        <v>21</v>
      </c>
      <c r="B1485" s="32">
        <v>43993</v>
      </c>
      <c r="C1485" t="s">
        <v>15</v>
      </c>
      <c r="D1485" t="s">
        <v>61</v>
      </c>
      <c r="E1485">
        <v>0.5</v>
      </c>
      <c r="F1485" t="s">
        <v>10</v>
      </c>
    </row>
    <row r="1486" spans="1:6" x14ac:dyDescent="0.35">
      <c r="A1486" t="s">
        <v>21</v>
      </c>
      <c r="B1486" s="32">
        <v>43994</v>
      </c>
      <c r="C1486" t="s">
        <v>14</v>
      </c>
      <c r="D1486" t="s">
        <v>61</v>
      </c>
      <c r="E1486">
        <v>0.5</v>
      </c>
      <c r="F1486" t="s">
        <v>10</v>
      </c>
    </row>
    <row r="1487" spans="1:6" x14ac:dyDescent="0.35">
      <c r="A1487" t="s">
        <v>21</v>
      </c>
      <c r="B1487" s="32">
        <v>43994</v>
      </c>
      <c r="C1487" t="s">
        <v>15</v>
      </c>
      <c r="D1487" t="s">
        <v>61</v>
      </c>
      <c r="E1487">
        <v>0.5</v>
      </c>
      <c r="F1487" t="s">
        <v>10</v>
      </c>
    </row>
    <row r="1488" spans="1:6" x14ac:dyDescent="0.35">
      <c r="A1488" t="s">
        <v>21</v>
      </c>
      <c r="B1488" s="32">
        <v>43997</v>
      </c>
      <c r="C1488" t="s">
        <v>14</v>
      </c>
      <c r="D1488" t="s">
        <v>61</v>
      </c>
      <c r="E1488">
        <v>0.5</v>
      </c>
      <c r="F1488" t="s">
        <v>10</v>
      </c>
    </row>
    <row r="1489" spans="1:6" x14ac:dyDescent="0.35">
      <c r="A1489" t="s">
        <v>21</v>
      </c>
      <c r="B1489" s="32">
        <v>43997</v>
      </c>
      <c r="C1489" t="s">
        <v>15</v>
      </c>
      <c r="D1489" t="s">
        <v>61</v>
      </c>
      <c r="E1489">
        <v>0.5</v>
      </c>
      <c r="F1489" t="s">
        <v>10</v>
      </c>
    </row>
    <row r="1490" spans="1:6" x14ac:dyDescent="0.35">
      <c r="A1490" t="s">
        <v>21</v>
      </c>
      <c r="B1490" s="32">
        <v>43998</v>
      </c>
      <c r="C1490" t="s">
        <v>14</v>
      </c>
      <c r="D1490" t="s">
        <v>61</v>
      </c>
      <c r="E1490">
        <v>0.5</v>
      </c>
      <c r="F1490" t="s">
        <v>10</v>
      </c>
    </row>
    <row r="1491" spans="1:6" x14ac:dyDescent="0.35">
      <c r="A1491" t="s">
        <v>21</v>
      </c>
      <c r="B1491" s="32">
        <v>43998</v>
      </c>
      <c r="C1491" t="s">
        <v>15</v>
      </c>
      <c r="D1491" t="s">
        <v>61</v>
      </c>
      <c r="E1491">
        <v>0.5</v>
      </c>
      <c r="F1491" t="s">
        <v>10</v>
      </c>
    </row>
    <row r="1492" spans="1:6" x14ac:dyDescent="0.35">
      <c r="A1492" t="s">
        <v>21</v>
      </c>
      <c r="B1492" s="32">
        <v>43999</v>
      </c>
      <c r="C1492" t="s">
        <v>14</v>
      </c>
      <c r="D1492" t="s">
        <v>61</v>
      </c>
      <c r="E1492">
        <v>0.5</v>
      </c>
      <c r="F1492" t="s">
        <v>10</v>
      </c>
    </row>
    <row r="1493" spans="1:6" x14ac:dyDescent="0.35">
      <c r="A1493" t="s">
        <v>21</v>
      </c>
      <c r="B1493" s="32">
        <v>43999</v>
      </c>
      <c r="C1493" t="s">
        <v>15</v>
      </c>
      <c r="D1493" t="s">
        <v>61</v>
      </c>
      <c r="E1493">
        <v>0.5</v>
      </c>
      <c r="F1493" t="s">
        <v>10</v>
      </c>
    </row>
    <row r="1494" spans="1:6" x14ac:dyDescent="0.35">
      <c r="A1494" t="s">
        <v>21</v>
      </c>
      <c r="B1494" s="32">
        <v>44000</v>
      </c>
      <c r="C1494" t="s">
        <v>14</v>
      </c>
      <c r="D1494" t="s">
        <v>61</v>
      </c>
      <c r="E1494">
        <v>0.5</v>
      </c>
      <c r="F1494" t="s">
        <v>10</v>
      </c>
    </row>
    <row r="1495" spans="1:6" x14ac:dyDescent="0.35">
      <c r="A1495" t="s">
        <v>21</v>
      </c>
      <c r="B1495" s="32">
        <v>44000</v>
      </c>
      <c r="C1495" t="s">
        <v>15</v>
      </c>
      <c r="D1495" t="s">
        <v>61</v>
      </c>
      <c r="E1495">
        <v>0.5</v>
      </c>
      <c r="F1495" t="s">
        <v>10</v>
      </c>
    </row>
    <row r="1496" spans="1:6" x14ac:dyDescent="0.35">
      <c r="A1496" t="s">
        <v>21</v>
      </c>
      <c r="B1496" s="32">
        <v>44001</v>
      </c>
      <c r="C1496" t="s">
        <v>14</v>
      </c>
      <c r="D1496" t="s">
        <v>61</v>
      </c>
      <c r="E1496">
        <v>0.5</v>
      </c>
      <c r="F1496" t="s">
        <v>10</v>
      </c>
    </row>
    <row r="1497" spans="1:6" x14ac:dyDescent="0.35">
      <c r="A1497" t="s">
        <v>21</v>
      </c>
      <c r="B1497" s="32">
        <v>44001</v>
      </c>
      <c r="C1497" t="s">
        <v>15</v>
      </c>
      <c r="D1497" t="s">
        <v>61</v>
      </c>
      <c r="E1497">
        <v>0.5</v>
      </c>
      <c r="F1497" t="s">
        <v>10</v>
      </c>
    </row>
    <row r="1498" spans="1:6" x14ac:dyDescent="0.35">
      <c r="A1498" t="s">
        <v>21</v>
      </c>
      <c r="B1498" s="32">
        <v>44004</v>
      </c>
      <c r="C1498" t="s">
        <v>14</v>
      </c>
      <c r="D1498" t="s">
        <v>61</v>
      </c>
      <c r="E1498">
        <v>0.5</v>
      </c>
      <c r="F1498" t="s">
        <v>10</v>
      </c>
    </row>
    <row r="1499" spans="1:6" x14ac:dyDescent="0.35">
      <c r="A1499" t="s">
        <v>21</v>
      </c>
      <c r="B1499" s="32">
        <v>44004</v>
      </c>
      <c r="C1499" t="s">
        <v>15</v>
      </c>
      <c r="D1499" t="s">
        <v>61</v>
      </c>
      <c r="E1499">
        <v>0.5</v>
      </c>
      <c r="F1499" t="s">
        <v>10</v>
      </c>
    </row>
    <row r="1500" spans="1:6" x14ac:dyDescent="0.35">
      <c r="A1500" t="s">
        <v>22</v>
      </c>
      <c r="B1500" s="32">
        <v>43976</v>
      </c>
      <c r="C1500" t="s">
        <v>14</v>
      </c>
      <c r="D1500" t="s">
        <v>61</v>
      </c>
      <c r="E1500">
        <v>0.5</v>
      </c>
      <c r="F1500" t="s">
        <v>10</v>
      </c>
    </row>
    <row r="1501" spans="1:6" x14ac:dyDescent="0.35">
      <c r="A1501" t="s">
        <v>22</v>
      </c>
      <c r="B1501" s="32">
        <v>43976</v>
      </c>
      <c r="C1501" t="s">
        <v>15</v>
      </c>
      <c r="D1501" t="s">
        <v>61</v>
      </c>
      <c r="E1501">
        <v>0.5</v>
      </c>
      <c r="F1501" t="s">
        <v>10</v>
      </c>
    </row>
    <row r="1502" spans="1:6" x14ac:dyDescent="0.35">
      <c r="A1502" t="s">
        <v>22</v>
      </c>
      <c r="B1502" s="32">
        <v>43977</v>
      </c>
      <c r="C1502" t="s">
        <v>14</v>
      </c>
      <c r="D1502" t="s">
        <v>61</v>
      </c>
      <c r="E1502">
        <v>0.5</v>
      </c>
      <c r="F1502" t="s">
        <v>10</v>
      </c>
    </row>
    <row r="1503" spans="1:6" x14ac:dyDescent="0.35">
      <c r="A1503" t="s">
        <v>22</v>
      </c>
      <c r="B1503" s="32">
        <v>43977</v>
      </c>
      <c r="C1503" t="s">
        <v>15</v>
      </c>
      <c r="D1503" t="s">
        <v>61</v>
      </c>
      <c r="E1503">
        <v>0.5</v>
      </c>
      <c r="F1503" t="s">
        <v>10</v>
      </c>
    </row>
    <row r="1504" spans="1:6" x14ac:dyDescent="0.35">
      <c r="A1504" t="s">
        <v>22</v>
      </c>
      <c r="B1504" s="32">
        <v>43978</v>
      </c>
      <c r="C1504" t="s">
        <v>14</v>
      </c>
      <c r="D1504" t="s">
        <v>61</v>
      </c>
      <c r="E1504">
        <v>0.5</v>
      </c>
      <c r="F1504" t="s">
        <v>10</v>
      </c>
    </row>
    <row r="1505" spans="1:6" x14ac:dyDescent="0.35">
      <c r="A1505" t="s">
        <v>22</v>
      </c>
      <c r="B1505" s="32">
        <v>43978</v>
      </c>
      <c r="C1505" t="s">
        <v>15</v>
      </c>
      <c r="D1505" t="s">
        <v>61</v>
      </c>
      <c r="E1505">
        <v>0.5</v>
      </c>
      <c r="F1505" t="s">
        <v>10</v>
      </c>
    </row>
    <row r="1506" spans="1:6" x14ac:dyDescent="0.35">
      <c r="A1506" t="s">
        <v>22</v>
      </c>
      <c r="B1506" s="32">
        <v>43979</v>
      </c>
      <c r="C1506" t="s">
        <v>14</v>
      </c>
      <c r="D1506" t="s">
        <v>61</v>
      </c>
      <c r="E1506">
        <v>0.5</v>
      </c>
      <c r="F1506" t="s">
        <v>10</v>
      </c>
    </row>
    <row r="1507" spans="1:6" x14ac:dyDescent="0.35">
      <c r="A1507" t="s">
        <v>22</v>
      </c>
      <c r="B1507" s="32">
        <v>43979</v>
      </c>
      <c r="C1507" t="s">
        <v>15</v>
      </c>
      <c r="D1507" t="s">
        <v>61</v>
      </c>
      <c r="E1507">
        <v>0.5</v>
      </c>
      <c r="F1507" t="s">
        <v>10</v>
      </c>
    </row>
    <row r="1508" spans="1:6" x14ac:dyDescent="0.35">
      <c r="A1508" t="s">
        <v>22</v>
      </c>
      <c r="B1508" s="32">
        <v>43980</v>
      </c>
      <c r="C1508" t="s">
        <v>14</v>
      </c>
      <c r="D1508" t="s">
        <v>61</v>
      </c>
      <c r="E1508">
        <v>0.5</v>
      </c>
      <c r="F1508" t="s">
        <v>10</v>
      </c>
    </row>
    <row r="1509" spans="1:6" x14ac:dyDescent="0.35">
      <c r="A1509" t="s">
        <v>22</v>
      </c>
      <c r="B1509" s="32">
        <v>43980</v>
      </c>
      <c r="C1509" t="s">
        <v>15</v>
      </c>
      <c r="D1509" t="s">
        <v>61</v>
      </c>
      <c r="E1509">
        <v>0.5</v>
      </c>
      <c r="F1509" t="s">
        <v>10</v>
      </c>
    </row>
    <row r="1510" spans="1:6" x14ac:dyDescent="0.35">
      <c r="A1510" t="s">
        <v>22</v>
      </c>
      <c r="B1510" s="32">
        <v>43983</v>
      </c>
      <c r="C1510" t="s">
        <v>14</v>
      </c>
      <c r="D1510" t="s">
        <v>4</v>
      </c>
      <c r="E1510">
        <v>0.5</v>
      </c>
      <c r="F1510" t="s">
        <v>4</v>
      </c>
    </row>
    <row r="1511" spans="1:6" x14ac:dyDescent="0.35">
      <c r="A1511" t="s">
        <v>22</v>
      </c>
      <c r="B1511" s="32">
        <v>43983</v>
      </c>
      <c r="C1511" t="s">
        <v>15</v>
      </c>
      <c r="D1511" t="s">
        <v>4</v>
      </c>
      <c r="E1511">
        <v>0.5</v>
      </c>
      <c r="F1511" t="s">
        <v>4</v>
      </c>
    </row>
    <row r="1512" spans="1:6" x14ac:dyDescent="0.35">
      <c r="A1512" t="s">
        <v>22</v>
      </c>
      <c r="B1512" s="32">
        <v>43984</v>
      </c>
      <c r="C1512" t="s">
        <v>14</v>
      </c>
      <c r="D1512" t="s">
        <v>61</v>
      </c>
      <c r="E1512">
        <v>0.5</v>
      </c>
      <c r="F1512" t="s">
        <v>10</v>
      </c>
    </row>
    <row r="1513" spans="1:6" x14ac:dyDescent="0.35">
      <c r="A1513" t="s">
        <v>22</v>
      </c>
      <c r="B1513" s="32">
        <v>43984</v>
      </c>
      <c r="C1513" t="s">
        <v>15</v>
      </c>
      <c r="D1513" t="s">
        <v>61</v>
      </c>
      <c r="E1513">
        <v>0.5</v>
      </c>
      <c r="F1513" t="s">
        <v>10</v>
      </c>
    </row>
    <row r="1514" spans="1:6" x14ac:dyDescent="0.35">
      <c r="A1514" t="s">
        <v>22</v>
      </c>
      <c r="B1514" s="32">
        <v>43985</v>
      </c>
      <c r="C1514" t="s">
        <v>14</v>
      </c>
      <c r="D1514" t="s">
        <v>61</v>
      </c>
      <c r="E1514">
        <v>0.5</v>
      </c>
      <c r="F1514" t="s">
        <v>10</v>
      </c>
    </row>
    <row r="1515" spans="1:6" x14ac:dyDescent="0.35">
      <c r="A1515" t="s">
        <v>22</v>
      </c>
      <c r="B1515" s="32">
        <v>43985</v>
      </c>
      <c r="C1515" t="s">
        <v>15</v>
      </c>
      <c r="D1515" t="s">
        <v>61</v>
      </c>
      <c r="E1515">
        <v>0.5</v>
      </c>
      <c r="F1515" t="s">
        <v>10</v>
      </c>
    </row>
    <row r="1516" spans="1:6" x14ac:dyDescent="0.35">
      <c r="A1516" t="s">
        <v>22</v>
      </c>
      <c r="B1516" s="32">
        <v>43986</v>
      </c>
      <c r="C1516" t="s">
        <v>14</v>
      </c>
      <c r="D1516" t="s">
        <v>61</v>
      </c>
      <c r="E1516">
        <v>0.5</v>
      </c>
      <c r="F1516" t="s">
        <v>10</v>
      </c>
    </row>
    <row r="1517" spans="1:6" x14ac:dyDescent="0.35">
      <c r="A1517" t="s">
        <v>22</v>
      </c>
      <c r="B1517" s="32">
        <v>43986</v>
      </c>
      <c r="C1517" t="s">
        <v>15</v>
      </c>
      <c r="D1517" t="s">
        <v>61</v>
      </c>
      <c r="E1517">
        <v>0.5</v>
      </c>
      <c r="F1517" t="s">
        <v>10</v>
      </c>
    </row>
    <row r="1518" spans="1:6" x14ac:dyDescent="0.35">
      <c r="A1518" t="s">
        <v>22</v>
      </c>
      <c r="B1518" s="32">
        <v>43987</v>
      </c>
      <c r="C1518" t="s">
        <v>14</v>
      </c>
      <c r="D1518" t="s">
        <v>61</v>
      </c>
      <c r="E1518">
        <v>0.5</v>
      </c>
      <c r="F1518" t="s">
        <v>10</v>
      </c>
    </row>
    <row r="1519" spans="1:6" x14ac:dyDescent="0.35">
      <c r="A1519" t="s">
        <v>22</v>
      </c>
      <c r="B1519" s="32">
        <v>43987</v>
      </c>
      <c r="C1519" t="s">
        <v>15</v>
      </c>
      <c r="D1519" t="s">
        <v>61</v>
      </c>
      <c r="E1519">
        <v>0.5</v>
      </c>
      <c r="F1519" t="s">
        <v>10</v>
      </c>
    </row>
    <row r="1520" spans="1:6" x14ac:dyDescent="0.35">
      <c r="A1520" t="s">
        <v>22</v>
      </c>
      <c r="B1520" s="32">
        <v>43990</v>
      </c>
      <c r="C1520" t="s">
        <v>14</v>
      </c>
      <c r="D1520" t="s">
        <v>61</v>
      </c>
      <c r="E1520">
        <v>0.5</v>
      </c>
      <c r="F1520" t="s">
        <v>10</v>
      </c>
    </row>
    <row r="1521" spans="1:6" x14ac:dyDescent="0.35">
      <c r="A1521" t="s">
        <v>22</v>
      </c>
      <c r="B1521" s="32">
        <v>43990</v>
      </c>
      <c r="C1521" t="s">
        <v>15</v>
      </c>
      <c r="D1521" t="s">
        <v>61</v>
      </c>
      <c r="E1521">
        <v>0.5</v>
      </c>
      <c r="F1521" t="s">
        <v>10</v>
      </c>
    </row>
    <row r="1522" spans="1:6" x14ac:dyDescent="0.35">
      <c r="A1522" t="s">
        <v>22</v>
      </c>
      <c r="B1522" s="32">
        <v>43991</v>
      </c>
      <c r="C1522" t="s">
        <v>14</v>
      </c>
      <c r="D1522" t="s">
        <v>61</v>
      </c>
      <c r="E1522">
        <v>0.5</v>
      </c>
      <c r="F1522" t="s">
        <v>10</v>
      </c>
    </row>
    <row r="1523" spans="1:6" x14ac:dyDescent="0.35">
      <c r="A1523" t="s">
        <v>22</v>
      </c>
      <c r="B1523" s="32">
        <v>43991</v>
      </c>
      <c r="C1523" t="s">
        <v>15</v>
      </c>
      <c r="D1523" t="s">
        <v>61</v>
      </c>
      <c r="E1523">
        <v>0.5</v>
      </c>
      <c r="F1523" t="s">
        <v>10</v>
      </c>
    </row>
    <row r="1524" spans="1:6" x14ac:dyDescent="0.35">
      <c r="A1524" t="s">
        <v>22</v>
      </c>
      <c r="B1524" s="32">
        <v>43992</v>
      </c>
      <c r="C1524" t="s">
        <v>14</v>
      </c>
      <c r="D1524" t="s">
        <v>61</v>
      </c>
      <c r="E1524">
        <v>0.5</v>
      </c>
      <c r="F1524" t="s">
        <v>10</v>
      </c>
    </row>
    <row r="1525" spans="1:6" x14ac:dyDescent="0.35">
      <c r="A1525" t="s">
        <v>22</v>
      </c>
      <c r="B1525" s="32">
        <v>43992</v>
      </c>
      <c r="C1525" t="s">
        <v>15</v>
      </c>
      <c r="D1525" t="s">
        <v>61</v>
      </c>
      <c r="E1525">
        <v>0.5</v>
      </c>
      <c r="F1525" t="s">
        <v>10</v>
      </c>
    </row>
    <row r="1526" spans="1:6" x14ac:dyDescent="0.35">
      <c r="A1526" t="s">
        <v>22</v>
      </c>
      <c r="B1526" s="32">
        <v>43993</v>
      </c>
      <c r="C1526" t="s">
        <v>14</v>
      </c>
      <c r="D1526" t="s">
        <v>61</v>
      </c>
      <c r="E1526">
        <v>0.5</v>
      </c>
      <c r="F1526" t="s">
        <v>10</v>
      </c>
    </row>
    <row r="1527" spans="1:6" x14ac:dyDescent="0.35">
      <c r="A1527" t="s">
        <v>22</v>
      </c>
      <c r="B1527" s="32">
        <v>43993</v>
      </c>
      <c r="C1527" t="s">
        <v>15</v>
      </c>
      <c r="D1527" t="s">
        <v>61</v>
      </c>
      <c r="E1527">
        <v>0.5</v>
      </c>
      <c r="F1527" t="s">
        <v>10</v>
      </c>
    </row>
    <row r="1528" spans="1:6" x14ac:dyDescent="0.35">
      <c r="A1528" t="s">
        <v>22</v>
      </c>
      <c r="B1528" s="32">
        <v>43994</v>
      </c>
      <c r="C1528" t="s">
        <v>14</v>
      </c>
      <c r="D1528" t="s">
        <v>61</v>
      </c>
      <c r="E1528">
        <v>0.5</v>
      </c>
      <c r="F1528" t="s">
        <v>10</v>
      </c>
    </row>
    <row r="1529" spans="1:6" x14ac:dyDescent="0.35">
      <c r="A1529" t="s">
        <v>22</v>
      </c>
      <c r="B1529" s="32">
        <v>43994</v>
      </c>
      <c r="C1529" t="s">
        <v>15</v>
      </c>
      <c r="D1529" t="s">
        <v>61</v>
      </c>
      <c r="E1529">
        <v>0.5</v>
      </c>
      <c r="F1529" t="s">
        <v>10</v>
      </c>
    </row>
    <row r="1530" spans="1:6" x14ac:dyDescent="0.35">
      <c r="A1530" t="s">
        <v>22</v>
      </c>
      <c r="B1530" s="32">
        <v>43997</v>
      </c>
      <c r="C1530" t="s">
        <v>14</v>
      </c>
      <c r="D1530" t="s">
        <v>61</v>
      </c>
      <c r="E1530">
        <v>0.5</v>
      </c>
      <c r="F1530" t="s">
        <v>10</v>
      </c>
    </row>
    <row r="1531" spans="1:6" x14ac:dyDescent="0.35">
      <c r="A1531" t="s">
        <v>22</v>
      </c>
      <c r="B1531" s="32">
        <v>43997</v>
      </c>
      <c r="C1531" t="s">
        <v>15</v>
      </c>
      <c r="D1531" t="s">
        <v>61</v>
      </c>
      <c r="E1531">
        <v>0.5</v>
      </c>
      <c r="F1531" t="s">
        <v>10</v>
      </c>
    </row>
    <row r="1532" spans="1:6" x14ac:dyDescent="0.35">
      <c r="A1532" t="s">
        <v>22</v>
      </c>
      <c r="B1532" s="32">
        <v>43998</v>
      </c>
      <c r="C1532" t="s">
        <v>14</v>
      </c>
      <c r="D1532" t="s">
        <v>61</v>
      </c>
      <c r="E1532">
        <v>0.5</v>
      </c>
      <c r="F1532" t="s">
        <v>10</v>
      </c>
    </row>
    <row r="1533" spans="1:6" x14ac:dyDescent="0.35">
      <c r="A1533" t="s">
        <v>22</v>
      </c>
      <c r="B1533" s="32">
        <v>43998</v>
      </c>
      <c r="C1533" t="s">
        <v>15</v>
      </c>
      <c r="D1533" t="s">
        <v>61</v>
      </c>
      <c r="E1533">
        <v>0.5</v>
      </c>
      <c r="F1533" t="s">
        <v>10</v>
      </c>
    </row>
    <row r="1534" spans="1:6" x14ac:dyDescent="0.35">
      <c r="A1534" t="s">
        <v>22</v>
      </c>
      <c r="B1534" s="32">
        <v>43999</v>
      </c>
      <c r="C1534" t="s">
        <v>14</v>
      </c>
      <c r="D1534" t="s">
        <v>61</v>
      </c>
      <c r="E1534">
        <v>0.5</v>
      </c>
      <c r="F1534" t="s">
        <v>10</v>
      </c>
    </row>
    <row r="1535" spans="1:6" x14ac:dyDescent="0.35">
      <c r="A1535" t="s">
        <v>22</v>
      </c>
      <c r="B1535" s="32">
        <v>43999</v>
      </c>
      <c r="C1535" t="s">
        <v>15</v>
      </c>
      <c r="D1535" t="s">
        <v>61</v>
      </c>
      <c r="E1535">
        <v>0.5</v>
      </c>
      <c r="F1535" t="s">
        <v>10</v>
      </c>
    </row>
    <row r="1536" spans="1:6" x14ac:dyDescent="0.35">
      <c r="A1536" t="s">
        <v>22</v>
      </c>
      <c r="B1536" s="32">
        <v>44000</v>
      </c>
      <c r="C1536" t="s">
        <v>14</v>
      </c>
      <c r="D1536" t="s">
        <v>61</v>
      </c>
      <c r="E1536">
        <v>0.5</v>
      </c>
      <c r="F1536" t="s">
        <v>10</v>
      </c>
    </row>
    <row r="1537" spans="1:6" x14ac:dyDescent="0.35">
      <c r="A1537" t="s">
        <v>22</v>
      </c>
      <c r="B1537" s="32">
        <v>44000</v>
      </c>
      <c r="C1537" t="s">
        <v>15</v>
      </c>
      <c r="D1537" t="s">
        <v>61</v>
      </c>
      <c r="E1537">
        <v>0.5</v>
      </c>
      <c r="F1537" t="s">
        <v>10</v>
      </c>
    </row>
    <row r="1538" spans="1:6" x14ac:dyDescent="0.35">
      <c r="A1538" t="s">
        <v>22</v>
      </c>
      <c r="B1538" s="32">
        <v>44001</v>
      </c>
      <c r="C1538" t="s">
        <v>14</v>
      </c>
      <c r="D1538" t="s">
        <v>61</v>
      </c>
      <c r="E1538">
        <v>0.5</v>
      </c>
      <c r="F1538" t="s">
        <v>10</v>
      </c>
    </row>
    <row r="1539" spans="1:6" x14ac:dyDescent="0.35">
      <c r="A1539" t="s">
        <v>22</v>
      </c>
      <c r="B1539" s="32">
        <v>44001</v>
      </c>
      <c r="C1539" t="s">
        <v>15</v>
      </c>
      <c r="D1539" t="s">
        <v>61</v>
      </c>
      <c r="E1539">
        <v>0.5</v>
      </c>
      <c r="F1539" t="s">
        <v>10</v>
      </c>
    </row>
    <row r="1540" spans="1:6" x14ac:dyDescent="0.35">
      <c r="A1540" t="s">
        <v>22</v>
      </c>
      <c r="B1540" s="32">
        <v>44004</v>
      </c>
      <c r="C1540" t="s">
        <v>14</v>
      </c>
      <c r="D1540" t="s">
        <v>61</v>
      </c>
      <c r="E1540">
        <v>0.5</v>
      </c>
      <c r="F1540" t="s">
        <v>10</v>
      </c>
    </row>
    <row r="1541" spans="1:6" x14ac:dyDescent="0.35">
      <c r="A1541" t="s">
        <v>22</v>
      </c>
      <c r="B1541" s="32">
        <v>44004</v>
      </c>
      <c r="C1541" t="s">
        <v>15</v>
      </c>
      <c r="D1541" t="s">
        <v>61</v>
      </c>
      <c r="E1541">
        <v>0.5</v>
      </c>
      <c r="F1541" t="s">
        <v>10</v>
      </c>
    </row>
    <row r="1542" spans="1:6" x14ac:dyDescent="0.35">
      <c r="A1542" t="s">
        <v>23</v>
      </c>
      <c r="B1542" s="32">
        <v>43976</v>
      </c>
      <c r="C1542" t="s">
        <v>14</v>
      </c>
      <c r="D1542" t="s">
        <v>61</v>
      </c>
      <c r="E1542">
        <v>0.5</v>
      </c>
      <c r="F1542" t="s">
        <v>10</v>
      </c>
    </row>
    <row r="1543" spans="1:6" x14ac:dyDescent="0.35">
      <c r="A1543" t="s">
        <v>23</v>
      </c>
      <c r="B1543" s="32">
        <v>43976</v>
      </c>
      <c r="C1543" t="s">
        <v>15</v>
      </c>
      <c r="D1543" t="s">
        <v>61</v>
      </c>
      <c r="E1543">
        <v>0.5</v>
      </c>
      <c r="F1543" t="s">
        <v>10</v>
      </c>
    </row>
    <row r="1544" spans="1:6" x14ac:dyDescent="0.35">
      <c r="A1544" t="s">
        <v>23</v>
      </c>
      <c r="B1544" s="32">
        <v>43977</v>
      </c>
      <c r="C1544" t="s">
        <v>14</v>
      </c>
      <c r="D1544" t="s">
        <v>61</v>
      </c>
      <c r="E1544">
        <v>0.5</v>
      </c>
      <c r="F1544" t="s">
        <v>10</v>
      </c>
    </row>
    <row r="1545" spans="1:6" x14ac:dyDescent="0.35">
      <c r="A1545" t="s">
        <v>23</v>
      </c>
      <c r="B1545" s="32">
        <v>43977</v>
      </c>
      <c r="C1545" t="s">
        <v>15</v>
      </c>
      <c r="D1545" t="s">
        <v>61</v>
      </c>
      <c r="E1545">
        <v>0.5</v>
      </c>
      <c r="F1545" t="s">
        <v>10</v>
      </c>
    </row>
    <row r="1546" spans="1:6" x14ac:dyDescent="0.35">
      <c r="A1546" t="s">
        <v>23</v>
      </c>
      <c r="B1546" s="32">
        <v>43978</v>
      </c>
      <c r="C1546" t="s">
        <v>14</v>
      </c>
      <c r="D1546" t="s">
        <v>61</v>
      </c>
      <c r="E1546">
        <v>0.5</v>
      </c>
      <c r="F1546" t="s">
        <v>10</v>
      </c>
    </row>
    <row r="1547" spans="1:6" x14ac:dyDescent="0.35">
      <c r="A1547" t="s">
        <v>23</v>
      </c>
      <c r="B1547" s="32">
        <v>43978</v>
      </c>
      <c r="C1547" t="s">
        <v>15</v>
      </c>
      <c r="D1547" t="s">
        <v>61</v>
      </c>
      <c r="E1547">
        <v>0.5</v>
      </c>
      <c r="F1547" t="s">
        <v>10</v>
      </c>
    </row>
    <row r="1548" spans="1:6" x14ac:dyDescent="0.35">
      <c r="A1548" t="s">
        <v>23</v>
      </c>
      <c r="B1548" s="32">
        <v>43979</v>
      </c>
      <c r="C1548" t="s">
        <v>14</v>
      </c>
      <c r="D1548" t="s">
        <v>62</v>
      </c>
      <c r="E1548">
        <v>0.5</v>
      </c>
      <c r="F1548" t="s">
        <v>10</v>
      </c>
    </row>
    <row r="1549" spans="1:6" x14ac:dyDescent="0.35">
      <c r="A1549" t="s">
        <v>23</v>
      </c>
      <c r="B1549" s="32">
        <v>43979</v>
      </c>
      <c r="C1549" t="s">
        <v>15</v>
      </c>
      <c r="D1549" t="s">
        <v>62</v>
      </c>
      <c r="E1549">
        <v>0.5</v>
      </c>
      <c r="F1549" t="s">
        <v>10</v>
      </c>
    </row>
    <row r="1550" spans="1:6" x14ac:dyDescent="0.35">
      <c r="A1550" t="s">
        <v>23</v>
      </c>
      <c r="B1550" s="32">
        <v>43980</v>
      </c>
      <c r="C1550" t="s">
        <v>14</v>
      </c>
      <c r="D1550" t="s">
        <v>62</v>
      </c>
      <c r="E1550">
        <v>0.5</v>
      </c>
      <c r="F1550" t="s">
        <v>10</v>
      </c>
    </row>
    <row r="1551" spans="1:6" x14ac:dyDescent="0.35">
      <c r="A1551" t="s">
        <v>23</v>
      </c>
      <c r="B1551" s="32">
        <v>43980</v>
      </c>
      <c r="C1551" t="s">
        <v>15</v>
      </c>
      <c r="D1551" t="s">
        <v>62</v>
      </c>
      <c r="E1551">
        <v>0.5</v>
      </c>
      <c r="F1551" t="s">
        <v>10</v>
      </c>
    </row>
    <row r="1552" spans="1:6" x14ac:dyDescent="0.35">
      <c r="A1552" t="s">
        <v>23</v>
      </c>
      <c r="B1552" s="32">
        <v>43983</v>
      </c>
      <c r="C1552" t="s">
        <v>14</v>
      </c>
      <c r="D1552" t="s">
        <v>4</v>
      </c>
      <c r="E1552">
        <v>0.5</v>
      </c>
      <c r="F1552" t="s">
        <v>4</v>
      </c>
    </row>
    <row r="1553" spans="1:6" x14ac:dyDescent="0.35">
      <c r="A1553" t="s">
        <v>23</v>
      </c>
      <c r="B1553" s="32">
        <v>43983</v>
      </c>
      <c r="C1553" t="s">
        <v>15</v>
      </c>
      <c r="D1553" t="s">
        <v>4</v>
      </c>
      <c r="E1553">
        <v>0.5</v>
      </c>
      <c r="F1553" t="s">
        <v>4</v>
      </c>
    </row>
    <row r="1554" spans="1:6" x14ac:dyDescent="0.35">
      <c r="A1554" t="s">
        <v>23</v>
      </c>
      <c r="B1554" s="32">
        <v>43984</v>
      </c>
      <c r="C1554" t="s">
        <v>14</v>
      </c>
      <c r="D1554" t="s">
        <v>61</v>
      </c>
      <c r="E1554">
        <v>0.5</v>
      </c>
      <c r="F1554" t="s">
        <v>10</v>
      </c>
    </row>
    <row r="1555" spans="1:6" x14ac:dyDescent="0.35">
      <c r="A1555" t="s">
        <v>23</v>
      </c>
      <c r="B1555" s="32">
        <v>43984</v>
      </c>
      <c r="C1555" t="s">
        <v>15</v>
      </c>
      <c r="D1555" t="s">
        <v>61</v>
      </c>
      <c r="E1555">
        <v>0.5</v>
      </c>
      <c r="F1555" t="s">
        <v>10</v>
      </c>
    </row>
    <row r="1556" spans="1:6" x14ac:dyDescent="0.35">
      <c r="A1556" t="s">
        <v>23</v>
      </c>
      <c r="B1556" s="32">
        <v>43985</v>
      </c>
      <c r="C1556" t="s">
        <v>14</v>
      </c>
      <c r="D1556" t="s">
        <v>61</v>
      </c>
      <c r="E1556">
        <v>0.5</v>
      </c>
      <c r="F1556" t="s">
        <v>10</v>
      </c>
    </row>
    <row r="1557" spans="1:6" x14ac:dyDescent="0.35">
      <c r="A1557" t="s">
        <v>23</v>
      </c>
      <c r="B1557" s="32">
        <v>43985</v>
      </c>
      <c r="C1557" t="s">
        <v>15</v>
      </c>
      <c r="D1557" t="s">
        <v>61</v>
      </c>
      <c r="E1557">
        <v>0.5</v>
      </c>
      <c r="F1557" t="s">
        <v>10</v>
      </c>
    </row>
    <row r="1558" spans="1:6" x14ac:dyDescent="0.35">
      <c r="A1558" t="s">
        <v>23</v>
      </c>
      <c r="B1558" s="32">
        <v>43986</v>
      </c>
      <c r="C1558" t="s">
        <v>14</v>
      </c>
      <c r="D1558" t="s">
        <v>61</v>
      </c>
      <c r="E1558">
        <v>0.5</v>
      </c>
      <c r="F1558" t="s">
        <v>10</v>
      </c>
    </row>
    <row r="1559" spans="1:6" x14ac:dyDescent="0.35">
      <c r="A1559" t="s">
        <v>23</v>
      </c>
      <c r="B1559" s="32">
        <v>43986</v>
      </c>
      <c r="C1559" t="s">
        <v>15</v>
      </c>
      <c r="D1559" t="s">
        <v>61</v>
      </c>
      <c r="E1559">
        <v>0.5</v>
      </c>
      <c r="F1559" t="s">
        <v>10</v>
      </c>
    </row>
    <row r="1560" spans="1:6" x14ac:dyDescent="0.35">
      <c r="A1560" t="s">
        <v>23</v>
      </c>
      <c r="B1560" s="32">
        <v>43987</v>
      </c>
      <c r="C1560" t="s">
        <v>14</v>
      </c>
      <c r="D1560" t="s">
        <v>61</v>
      </c>
      <c r="E1560">
        <v>0.5</v>
      </c>
      <c r="F1560" t="s">
        <v>10</v>
      </c>
    </row>
    <row r="1561" spans="1:6" x14ac:dyDescent="0.35">
      <c r="A1561" t="s">
        <v>23</v>
      </c>
      <c r="B1561" s="32">
        <v>43987</v>
      </c>
      <c r="C1561" t="s">
        <v>15</v>
      </c>
      <c r="D1561" t="s">
        <v>61</v>
      </c>
      <c r="E1561">
        <v>0.5</v>
      </c>
      <c r="F1561" t="s">
        <v>10</v>
      </c>
    </row>
    <row r="1562" spans="1:6" x14ac:dyDescent="0.35">
      <c r="A1562" t="s">
        <v>23</v>
      </c>
      <c r="B1562" s="32">
        <v>43990</v>
      </c>
      <c r="C1562" t="s">
        <v>14</v>
      </c>
      <c r="D1562" t="s">
        <v>61</v>
      </c>
      <c r="E1562">
        <v>0.5</v>
      </c>
      <c r="F1562" t="s">
        <v>10</v>
      </c>
    </row>
    <row r="1563" spans="1:6" x14ac:dyDescent="0.35">
      <c r="A1563" t="s">
        <v>23</v>
      </c>
      <c r="B1563" s="32">
        <v>43990</v>
      </c>
      <c r="C1563" t="s">
        <v>15</v>
      </c>
      <c r="D1563" t="s">
        <v>61</v>
      </c>
      <c r="E1563">
        <v>0.5</v>
      </c>
      <c r="F1563" t="s">
        <v>10</v>
      </c>
    </row>
    <row r="1564" spans="1:6" x14ac:dyDescent="0.35">
      <c r="A1564" t="s">
        <v>23</v>
      </c>
      <c r="B1564" s="32">
        <v>43991</v>
      </c>
      <c r="C1564" t="s">
        <v>14</v>
      </c>
      <c r="D1564" t="s">
        <v>61</v>
      </c>
      <c r="E1564">
        <v>0.5</v>
      </c>
      <c r="F1564" t="s">
        <v>10</v>
      </c>
    </row>
    <row r="1565" spans="1:6" x14ac:dyDescent="0.35">
      <c r="A1565" t="s">
        <v>23</v>
      </c>
      <c r="B1565" s="32">
        <v>43991</v>
      </c>
      <c r="C1565" t="s">
        <v>15</v>
      </c>
      <c r="D1565" t="s">
        <v>61</v>
      </c>
      <c r="E1565">
        <v>0.5</v>
      </c>
      <c r="F1565" t="s">
        <v>10</v>
      </c>
    </row>
    <row r="1566" spans="1:6" x14ac:dyDescent="0.35">
      <c r="A1566" t="s">
        <v>23</v>
      </c>
      <c r="B1566" s="32">
        <v>43992</v>
      </c>
      <c r="C1566" t="s">
        <v>14</v>
      </c>
      <c r="D1566" t="s">
        <v>61</v>
      </c>
      <c r="E1566">
        <v>0.5</v>
      </c>
      <c r="F1566" t="s">
        <v>10</v>
      </c>
    </row>
    <row r="1567" spans="1:6" x14ac:dyDescent="0.35">
      <c r="A1567" t="s">
        <v>23</v>
      </c>
      <c r="B1567" s="32">
        <v>43992</v>
      </c>
      <c r="C1567" t="s">
        <v>15</v>
      </c>
      <c r="D1567" t="s">
        <v>61</v>
      </c>
      <c r="E1567">
        <v>0.5</v>
      </c>
      <c r="F1567" t="s">
        <v>10</v>
      </c>
    </row>
    <row r="1568" spans="1:6" x14ac:dyDescent="0.35">
      <c r="A1568" t="s">
        <v>23</v>
      </c>
      <c r="B1568" s="32">
        <v>43993</v>
      </c>
      <c r="C1568" t="s">
        <v>14</v>
      </c>
      <c r="D1568" t="s">
        <v>61</v>
      </c>
      <c r="E1568">
        <v>0.5</v>
      </c>
      <c r="F1568" t="s">
        <v>10</v>
      </c>
    </row>
    <row r="1569" spans="1:6" x14ac:dyDescent="0.35">
      <c r="A1569" t="s">
        <v>23</v>
      </c>
      <c r="B1569" s="32">
        <v>43993</v>
      </c>
      <c r="C1569" t="s">
        <v>15</v>
      </c>
      <c r="D1569" t="s">
        <v>61</v>
      </c>
      <c r="E1569">
        <v>0.5</v>
      </c>
      <c r="F1569" t="s">
        <v>10</v>
      </c>
    </row>
    <row r="1570" spans="1:6" x14ac:dyDescent="0.35">
      <c r="A1570" t="s">
        <v>23</v>
      </c>
      <c r="B1570" s="32">
        <v>43994</v>
      </c>
      <c r="C1570" t="s">
        <v>14</v>
      </c>
      <c r="D1570" t="s">
        <v>61</v>
      </c>
      <c r="E1570">
        <v>0.5</v>
      </c>
      <c r="F1570" t="s">
        <v>10</v>
      </c>
    </row>
    <row r="1571" spans="1:6" x14ac:dyDescent="0.35">
      <c r="A1571" t="s">
        <v>23</v>
      </c>
      <c r="B1571" s="32">
        <v>43994</v>
      </c>
      <c r="C1571" t="s">
        <v>15</v>
      </c>
      <c r="D1571" t="s">
        <v>61</v>
      </c>
      <c r="E1571">
        <v>0.5</v>
      </c>
      <c r="F1571" t="s">
        <v>10</v>
      </c>
    </row>
    <row r="1572" spans="1:6" x14ac:dyDescent="0.35">
      <c r="A1572" t="s">
        <v>23</v>
      </c>
      <c r="B1572" s="32">
        <v>43997</v>
      </c>
      <c r="C1572" t="s">
        <v>14</v>
      </c>
      <c r="D1572" t="s">
        <v>61</v>
      </c>
      <c r="E1572">
        <v>0.5</v>
      </c>
      <c r="F1572" t="s">
        <v>10</v>
      </c>
    </row>
    <row r="1573" spans="1:6" x14ac:dyDescent="0.35">
      <c r="A1573" t="s">
        <v>23</v>
      </c>
      <c r="B1573" s="32">
        <v>43997</v>
      </c>
      <c r="C1573" t="s">
        <v>15</v>
      </c>
      <c r="D1573" t="s">
        <v>61</v>
      </c>
      <c r="E1573">
        <v>0.5</v>
      </c>
      <c r="F1573" t="s">
        <v>10</v>
      </c>
    </row>
    <row r="1574" spans="1:6" x14ac:dyDescent="0.35">
      <c r="A1574" t="s">
        <v>23</v>
      </c>
      <c r="B1574" s="32">
        <v>43998</v>
      </c>
      <c r="C1574" t="s">
        <v>14</v>
      </c>
      <c r="D1574" t="s">
        <v>61</v>
      </c>
      <c r="E1574">
        <v>0.5</v>
      </c>
      <c r="F1574" t="s">
        <v>10</v>
      </c>
    </row>
    <row r="1575" spans="1:6" x14ac:dyDescent="0.35">
      <c r="A1575" t="s">
        <v>23</v>
      </c>
      <c r="B1575" s="32">
        <v>43998</v>
      </c>
      <c r="C1575" t="s">
        <v>15</v>
      </c>
      <c r="D1575" t="s">
        <v>61</v>
      </c>
      <c r="E1575">
        <v>0.5</v>
      </c>
      <c r="F1575" t="s">
        <v>10</v>
      </c>
    </row>
    <row r="1576" spans="1:6" x14ac:dyDescent="0.35">
      <c r="A1576" t="s">
        <v>23</v>
      </c>
      <c r="B1576" s="32">
        <v>43999</v>
      </c>
      <c r="C1576" t="s">
        <v>14</v>
      </c>
      <c r="D1576" t="s">
        <v>61</v>
      </c>
      <c r="E1576">
        <v>0.5</v>
      </c>
      <c r="F1576" t="s">
        <v>10</v>
      </c>
    </row>
    <row r="1577" spans="1:6" x14ac:dyDescent="0.35">
      <c r="A1577" t="s">
        <v>23</v>
      </c>
      <c r="B1577" s="32">
        <v>43999</v>
      </c>
      <c r="C1577" t="s">
        <v>15</v>
      </c>
      <c r="D1577" t="s">
        <v>61</v>
      </c>
      <c r="E1577">
        <v>0.5</v>
      </c>
      <c r="F1577" t="s">
        <v>10</v>
      </c>
    </row>
    <row r="1578" spans="1:6" x14ac:dyDescent="0.35">
      <c r="A1578" t="s">
        <v>23</v>
      </c>
      <c r="B1578" s="32">
        <v>44000</v>
      </c>
      <c r="C1578" t="s">
        <v>14</v>
      </c>
      <c r="D1578" t="s">
        <v>61</v>
      </c>
      <c r="E1578">
        <v>0.5</v>
      </c>
      <c r="F1578" t="s">
        <v>10</v>
      </c>
    </row>
    <row r="1579" spans="1:6" x14ac:dyDescent="0.35">
      <c r="A1579" t="s">
        <v>23</v>
      </c>
      <c r="B1579" s="32">
        <v>44000</v>
      </c>
      <c r="C1579" t="s">
        <v>15</v>
      </c>
      <c r="D1579" t="s">
        <v>61</v>
      </c>
      <c r="E1579">
        <v>0.5</v>
      </c>
      <c r="F1579" t="s">
        <v>10</v>
      </c>
    </row>
    <row r="1580" spans="1:6" x14ac:dyDescent="0.35">
      <c r="A1580" t="s">
        <v>23</v>
      </c>
      <c r="B1580" s="32">
        <v>44001</v>
      </c>
      <c r="C1580" t="s">
        <v>14</v>
      </c>
      <c r="D1580" t="s">
        <v>61</v>
      </c>
      <c r="E1580">
        <v>0.5</v>
      </c>
      <c r="F1580" t="s">
        <v>10</v>
      </c>
    </row>
    <row r="1581" spans="1:6" x14ac:dyDescent="0.35">
      <c r="A1581" t="s">
        <v>23</v>
      </c>
      <c r="B1581" s="32">
        <v>44001</v>
      </c>
      <c r="C1581" t="s">
        <v>15</v>
      </c>
      <c r="D1581" t="s">
        <v>61</v>
      </c>
      <c r="E1581">
        <v>0.5</v>
      </c>
      <c r="F1581" t="s">
        <v>10</v>
      </c>
    </row>
    <row r="1582" spans="1:6" x14ac:dyDescent="0.35">
      <c r="A1582" t="s">
        <v>23</v>
      </c>
      <c r="B1582" s="32">
        <v>44004</v>
      </c>
      <c r="C1582" t="s">
        <v>14</v>
      </c>
      <c r="D1582" t="s">
        <v>61</v>
      </c>
      <c r="E1582">
        <v>0.5</v>
      </c>
      <c r="F1582" t="s">
        <v>10</v>
      </c>
    </row>
    <row r="1583" spans="1:6" x14ac:dyDescent="0.35">
      <c r="A1583" t="s">
        <v>23</v>
      </c>
      <c r="B1583" s="32">
        <v>44004</v>
      </c>
      <c r="C1583" t="s">
        <v>15</v>
      </c>
      <c r="D1583" t="s">
        <v>61</v>
      </c>
      <c r="E1583">
        <v>0.5</v>
      </c>
      <c r="F1583" t="s">
        <v>10</v>
      </c>
    </row>
    <row r="1584" spans="1:6" x14ac:dyDescent="0.35">
      <c r="A1584" t="s">
        <v>24</v>
      </c>
      <c r="B1584" s="32">
        <v>43976</v>
      </c>
      <c r="C1584" t="s">
        <v>14</v>
      </c>
      <c r="D1584" t="s">
        <v>61</v>
      </c>
      <c r="E1584">
        <v>0.5</v>
      </c>
      <c r="F1584" t="s">
        <v>10</v>
      </c>
    </row>
    <row r="1585" spans="1:6" x14ac:dyDescent="0.35">
      <c r="A1585" t="s">
        <v>24</v>
      </c>
      <c r="B1585" s="32">
        <v>43976</v>
      </c>
      <c r="C1585" t="s">
        <v>15</v>
      </c>
      <c r="D1585" t="s">
        <v>61</v>
      </c>
      <c r="E1585">
        <v>0.5</v>
      </c>
      <c r="F1585" t="s">
        <v>10</v>
      </c>
    </row>
    <row r="1586" spans="1:6" x14ac:dyDescent="0.35">
      <c r="A1586" t="s">
        <v>24</v>
      </c>
      <c r="B1586" s="32">
        <v>43977</v>
      </c>
      <c r="C1586" t="s">
        <v>14</v>
      </c>
      <c r="D1586" t="s">
        <v>61</v>
      </c>
      <c r="E1586">
        <v>0.5</v>
      </c>
      <c r="F1586" t="s">
        <v>10</v>
      </c>
    </row>
    <row r="1587" spans="1:6" x14ac:dyDescent="0.35">
      <c r="A1587" t="s">
        <v>24</v>
      </c>
      <c r="B1587" s="32">
        <v>43977</v>
      </c>
      <c r="C1587" t="s">
        <v>15</v>
      </c>
      <c r="D1587" t="s">
        <v>61</v>
      </c>
      <c r="E1587">
        <v>0.5</v>
      </c>
      <c r="F1587" t="s">
        <v>10</v>
      </c>
    </row>
    <row r="1588" spans="1:6" x14ac:dyDescent="0.35">
      <c r="A1588" t="s">
        <v>24</v>
      </c>
      <c r="B1588" s="32">
        <v>43978</v>
      </c>
      <c r="C1588" t="s">
        <v>14</v>
      </c>
      <c r="D1588" t="s">
        <v>61</v>
      </c>
      <c r="E1588">
        <v>0.5</v>
      </c>
      <c r="F1588" t="s">
        <v>10</v>
      </c>
    </row>
    <row r="1589" spans="1:6" x14ac:dyDescent="0.35">
      <c r="A1589" t="s">
        <v>24</v>
      </c>
      <c r="B1589" s="32">
        <v>43978</v>
      </c>
      <c r="C1589" t="s">
        <v>15</v>
      </c>
      <c r="D1589" t="s">
        <v>61</v>
      </c>
      <c r="E1589">
        <v>0.5</v>
      </c>
      <c r="F1589" t="s">
        <v>10</v>
      </c>
    </row>
    <row r="1590" spans="1:6" x14ac:dyDescent="0.35">
      <c r="A1590" t="s">
        <v>24</v>
      </c>
      <c r="B1590" s="32">
        <v>43979</v>
      </c>
      <c r="C1590" t="s">
        <v>14</v>
      </c>
      <c r="D1590" t="s">
        <v>62</v>
      </c>
      <c r="E1590">
        <v>0.5</v>
      </c>
      <c r="F1590" t="s">
        <v>10</v>
      </c>
    </row>
    <row r="1591" spans="1:6" x14ac:dyDescent="0.35">
      <c r="A1591" t="s">
        <v>24</v>
      </c>
      <c r="B1591" s="32">
        <v>43979</v>
      </c>
      <c r="C1591" t="s">
        <v>15</v>
      </c>
      <c r="D1591" t="s">
        <v>61</v>
      </c>
      <c r="E1591">
        <v>0.5</v>
      </c>
      <c r="F1591" t="s">
        <v>10</v>
      </c>
    </row>
    <row r="1592" spans="1:6" x14ac:dyDescent="0.35">
      <c r="A1592" t="s">
        <v>24</v>
      </c>
      <c r="B1592" s="32">
        <v>43980</v>
      </c>
      <c r="C1592" t="s">
        <v>14</v>
      </c>
      <c r="D1592" t="s">
        <v>61</v>
      </c>
      <c r="E1592">
        <v>0.5</v>
      </c>
      <c r="F1592" t="s">
        <v>10</v>
      </c>
    </row>
    <row r="1593" spans="1:6" x14ac:dyDescent="0.35">
      <c r="A1593" t="s">
        <v>24</v>
      </c>
      <c r="B1593" s="32">
        <v>43980</v>
      </c>
      <c r="C1593" t="s">
        <v>15</v>
      </c>
      <c r="D1593" t="s">
        <v>61</v>
      </c>
      <c r="E1593">
        <v>0.5</v>
      </c>
      <c r="F1593" t="s">
        <v>10</v>
      </c>
    </row>
    <row r="1594" spans="1:6" x14ac:dyDescent="0.35">
      <c r="A1594" t="s">
        <v>24</v>
      </c>
      <c r="B1594" s="32">
        <v>43983</v>
      </c>
      <c r="C1594" t="s">
        <v>14</v>
      </c>
      <c r="D1594" t="s">
        <v>4</v>
      </c>
      <c r="E1594">
        <v>0.5</v>
      </c>
      <c r="F1594" t="s">
        <v>4</v>
      </c>
    </row>
    <row r="1595" spans="1:6" x14ac:dyDescent="0.35">
      <c r="A1595" t="s">
        <v>24</v>
      </c>
      <c r="B1595" s="32">
        <v>43983</v>
      </c>
      <c r="C1595" t="s">
        <v>15</v>
      </c>
      <c r="D1595" t="s">
        <v>4</v>
      </c>
      <c r="E1595">
        <v>0.5</v>
      </c>
      <c r="F1595" t="s">
        <v>4</v>
      </c>
    </row>
    <row r="1596" spans="1:6" x14ac:dyDescent="0.35">
      <c r="A1596" t="s">
        <v>24</v>
      </c>
      <c r="B1596" s="32">
        <v>43984</v>
      </c>
      <c r="C1596" t="s">
        <v>14</v>
      </c>
      <c r="D1596" t="s">
        <v>61</v>
      </c>
      <c r="E1596">
        <v>0.5</v>
      </c>
      <c r="F1596" t="s">
        <v>10</v>
      </c>
    </row>
    <row r="1597" spans="1:6" x14ac:dyDescent="0.35">
      <c r="A1597" t="s">
        <v>24</v>
      </c>
      <c r="B1597" s="32">
        <v>43984</v>
      </c>
      <c r="C1597" t="s">
        <v>15</v>
      </c>
      <c r="D1597" t="s">
        <v>61</v>
      </c>
      <c r="E1597">
        <v>0.5</v>
      </c>
      <c r="F1597" t="s">
        <v>10</v>
      </c>
    </row>
    <row r="1598" spans="1:6" x14ac:dyDescent="0.35">
      <c r="A1598" t="s">
        <v>24</v>
      </c>
      <c r="B1598" s="32">
        <v>43985</v>
      </c>
      <c r="C1598" t="s">
        <v>14</v>
      </c>
      <c r="D1598" t="s">
        <v>61</v>
      </c>
      <c r="E1598">
        <v>0.5</v>
      </c>
      <c r="F1598" t="s">
        <v>10</v>
      </c>
    </row>
    <row r="1599" spans="1:6" x14ac:dyDescent="0.35">
      <c r="A1599" t="s">
        <v>24</v>
      </c>
      <c r="B1599" s="32">
        <v>43985</v>
      </c>
      <c r="C1599" t="s">
        <v>15</v>
      </c>
      <c r="D1599" t="s">
        <v>61</v>
      </c>
      <c r="E1599">
        <v>0.5</v>
      </c>
      <c r="F1599" t="s">
        <v>10</v>
      </c>
    </row>
    <row r="1600" spans="1:6" x14ac:dyDescent="0.35">
      <c r="A1600" t="s">
        <v>24</v>
      </c>
      <c r="B1600" s="32">
        <v>43986</v>
      </c>
      <c r="C1600" t="s">
        <v>14</v>
      </c>
      <c r="D1600" t="s">
        <v>61</v>
      </c>
      <c r="E1600">
        <v>0.5</v>
      </c>
      <c r="F1600" t="s">
        <v>10</v>
      </c>
    </row>
    <row r="1601" spans="1:6" x14ac:dyDescent="0.35">
      <c r="A1601" t="s">
        <v>24</v>
      </c>
      <c r="B1601" s="32">
        <v>43986</v>
      </c>
      <c r="C1601" t="s">
        <v>15</v>
      </c>
      <c r="D1601" t="s">
        <v>61</v>
      </c>
      <c r="E1601">
        <v>0.5</v>
      </c>
      <c r="F1601" t="s">
        <v>10</v>
      </c>
    </row>
    <row r="1602" spans="1:6" x14ac:dyDescent="0.35">
      <c r="A1602" t="s">
        <v>24</v>
      </c>
      <c r="B1602" s="32">
        <v>43987</v>
      </c>
      <c r="C1602" t="s">
        <v>14</v>
      </c>
      <c r="D1602" t="s">
        <v>61</v>
      </c>
      <c r="E1602">
        <v>0.5</v>
      </c>
      <c r="F1602" t="s">
        <v>10</v>
      </c>
    </row>
    <row r="1603" spans="1:6" x14ac:dyDescent="0.35">
      <c r="A1603" t="s">
        <v>24</v>
      </c>
      <c r="B1603" s="32">
        <v>43987</v>
      </c>
      <c r="C1603" t="s">
        <v>15</v>
      </c>
      <c r="D1603" t="s">
        <v>61</v>
      </c>
      <c r="E1603">
        <v>0.5</v>
      </c>
      <c r="F1603" t="s">
        <v>10</v>
      </c>
    </row>
    <row r="1604" spans="1:6" x14ac:dyDescent="0.35">
      <c r="A1604" t="s">
        <v>24</v>
      </c>
      <c r="B1604" s="32">
        <v>43990</v>
      </c>
      <c r="C1604" t="s">
        <v>14</v>
      </c>
      <c r="D1604" t="s">
        <v>61</v>
      </c>
      <c r="E1604">
        <v>0.5</v>
      </c>
      <c r="F1604" t="s">
        <v>10</v>
      </c>
    </row>
    <row r="1605" spans="1:6" x14ac:dyDescent="0.35">
      <c r="A1605" t="s">
        <v>24</v>
      </c>
      <c r="B1605" s="32">
        <v>43990</v>
      </c>
      <c r="C1605" t="s">
        <v>15</v>
      </c>
      <c r="D1605" t="s">
        <v>61</v>
      </c>
      <c r="E1605">
        <v>0.5</v>
      </c>
      <c r="F1605" t="s">
        <v>10</v>
      </c>
    </row>
    <row r="1606" spans="1:6" x14ac:dyDescent="0.35">
      <c r="A1606" t="s">
        <v>24</v>
      </c>
      <c r="B1606" s="32">
        <v>43991</v>
      </c>
      <c r="C1606" t="s">
        <v>14</v>
      </c>
      <c r="D1606" t="s">
        <v>61</v>
      </c>
      <c r="E1606">
        <v>0.5</v>
      </c>
      <c r="F1606" t="s">
        <v>10</v>
      </c>
    </row>
    <row r="1607" spans="1:6" x14ac:dyDescent="0.35">
      <c r="A1607" t="s">
        <v>24</v>
      </c>
      <c r="B1607" s="32">
        <v>43991</v>
      </c>
      <c r="C1607" t="s">
        <v>15</v>
      </c>
      <c r="D1607" t="s">
        <v>61</v>
      </c>
      <c r="E1607">
        <v>0.5</v>
      </c>
      <c r="F1607" t="s">
        <v>10</v>
      </c>
    </row>
    <row r="1608" spans="1:6" x14ac:dyDescent="0.35">
      <c r="A1608" t="s">
        <v>24</v>
      </c>
      <c r="B1608" s="32">
        <v>43992</v>
      </c>
      <c r="C1608" t="s">
        <v>14</v>
      </c>
      <c r="D1608" t="s">
        <v>61</v>
      </c>
      <c r="E1608">
        <v>0.5</v>
      </c>
      <c r="F1608" t="s">
        <v>10</v>
      </c>
    </row>
    <row r="1609" spans="1:6" x14ac:dyDescent="0.35">
      <c r="A1609" t="s">
        <v>24</v>
      </c>
      <c r="B1609" s="32">
        <v>43992</v>
      </c>
      <c r="C1609" t="s">
        <v>15</v>
      </c>
      <c r="D1609" t="s">
        <v>61</v>
      </c>
      <c r="E1609">
        <v>0.5</v>
      </c>
      <c r="F1609" t="s">
        <v>10</v>
      </c>
    </row>
    <row r="1610" spans="1:6" x14ac:dyDescent="0.35">
      <c r="A1610" t="s">
        <v>24</v>
      </c>
      <c r="B1610" s="32">
        <v>43993</v>
      </c>
      <c r="C1610" t="s">
        <v>14</v>
      </c>
      <c r="D1610" t="s">
        <v>61</v>
      </c>
      <c r="E1610">
        <v>0.5</v>
      </c>
      <c r="F1610" t="s">
        <v>10</v>
      </c>
    </row>
    <row r="1611" spans="1:6" x14ac:dyDescent="0.35">
      <c r="A1611" t="s">
        <v>24</v>
      </c>
      <c r="B1611" s="32">
        <v>43993</v>
      </c>
      <c r="C1611" t="s">
        <v>15</v>
      </c>
      <c r="D1611" t="s">
        <v>61</v>
      </c>
      <c r="E1611">
        <v>0.5</v>
      </c>
      <c r="F1611" t="s">
        <v>10</v>
      </c>
    </row>
    <row r="1612" spans="1:6" x14ac:dyDescent="0.35">
      <c r="A1612" t="s">
        <v>24</v>
      </c>
      <c r="B1612" s="32">
        <v>43994</v>
      </c>
      <c r="C1612" t="s">
        <v>14</v>
      </c>
      <c r="D1612" t="s">
        <v>61</v>
      </c>
      <c r="E1612">
        <v>0.5</v>
      </c>
      <c r="F1612" t="s">
        <v>10</v>
      </c>
    </row>
    <row r="1613" spans="1:6" x14ac:dyDescent="0.35">
      <c r="A1613" t="s">
        <v>24</v>
      </c>
      <c r="B1613" s="32">
        <v>43994</v>
      </c>
      <c r="C1613" t="s">
        <v>15</v>
      </c>
      <c r="D1613" t="s">
        <v>61</v>
      </c>
      <c r="E1613">
        <v>0.5</v>
      </c>
      <c r="F1613" t="s">
        <v>10</v>
      </c>
    </row>
    <row r="1614" spans="1:6" x14ac:dyDescent="0.35">
      <c r="A1614" t="s">
        <v>24</v>
      </c>
      <c r="B1614" s="32">
        <v>43997</v>
      </c>
      <c r="C1614" t="s">
        <v>14</v>
      </c>
      <c r="D1614" t="s">
        <v>61</v>
      </c>
      <c r="E1614">
        <v>0.5</v>
      </c>
      <c r="F1614" t="s">
        <v>10</v>
      </c>
    </row>
    <row r="1615" spans="1:6" x14ac:dyDescent="0.35">
      <c r="A1615" t="s">
        <v>24</v>
      </c>
      <c r="B1615" s="32">
        <v>43997</v>
      </c>
      <c r="C1615" t="s">
        <v>15</v>
      </c>
      <c r="D1615" t="s">
        <v>61</v>
      </c>
      <c r="E1615">
        <v>0.5</v>
      </c>
      <c r="F1615" t="s">
        <v>10</v>
      </c>
    </row>
    <row r="1616" spans="1:6" x14ac:dyDescent="0.35">
      <c r="A1616" t="s">
        <v>24</v>
      </c>
      <c r="B1616" s="32">
        <v>43998</v>
      </c>
      <c r="C1616" t="s">
        <v>14</v>
      </c>
      <c r="D1616" t="s">
        <v>61</v>
      </c>
      <c r="E1616">
        <v>0.5</v>
      </c>
      <c r="F1616" t="s">
        <v>10</v>
      </c>
    </row>
    <row r="1617" spans="1:6" x14ac:dyDescent="0.35">
      <c r="A1617" t="s">
        <v>24</v>
      </c>
      <c r="B1617" s="32">
        <v>43998</v>
      </c>
      <c r="C1617" t="s">
        <v>15</v>
      </c>
      <c r="D1617" t="s">
        <v>61</v>
      </c>
      <c r="E1617">
        <v>0.5</v>
      </c>
      <c r="F1617" t="s">
        <v>10</v>
      </c>
    </row>
    <row r="1618" spans="1:6" x14ac:dyDescent="0.35">
      <c r="A1618" t="s">
        <v>24</v>
      </c>
      <c r="B1618" s="32">
        <v>43999</v>
      </c>
      <c r="C1618" t="s">
        <v>14</v>
      </c>
      <c r="D1618" t="s">
        <v>61</v>
      </c>
      <c r="E1618">
        <v>0.5</v>
      </c>
      <c r="F1618" t="s">
        <v>10</v>
      </c>
    </row>
    <row r="1619" spans="1:6" x14ac:dyDescent="0.35">
      <c r="A1619" t="s">
        <v>24</v>
      </c>
      <c r="B1619" s="32">
        <v>43999</v>
      </c>
      <c r="C1619" t="s">
        <v>15</v>
      </c>
      <c r="D1619" t="s">
        <v>61</v>
      </c>
      <c r="E1619">
        <v>0.5</v>
      </c>
      <c r="F1619" t="s">
        <v>10</v>
      </c>
    </row>
    <row r="1620" spans="1:6" x14ac:dyDescent="0.35">
      <c r="A1620" t="s">
        <v>24</v>
      </c>
      <c r="B1620" s="32">
        <v>44000</v>
      </c>
      <c r="C1620" t="s">
        <v>14</v>
      </c>
      <c r="D1620" t="s">
        <v>61</v>
      </c>
      <c r="E1620">
        <v>0.5</v>
      </c>
      <c r="F1620" t="s">
        <v>10</v>
      </c>
    </row>
    <row r="1621" spans="1:6" x14ac:dyDescent="0.35">
      <c r="A1621" t="s">
        <v>24</v>
      </c>
      <c r="B1621" s="32">
        <v>44000</v>
      </c>
      <c r="C1621" t="s">
        <v>15</v>
      </c>
      <c r="D1621" t="s">
        <v>61</v>
      </c>
      <c r="E1621">
        <v>0.5</v>
      </c>
      <c r="F1621" t="s">
        <v>10</v>
      </c>
    </row>
    <row r="1622" spans="1:6" x14ac:dyDescent="0.35">
      <c r="A1622" t="s">
        <v>24</v>
      </c>
      <c r="B1622" s="32">
        <v>44001</v>
      </c>
      <c r="C1622" t="s">
        <v>14</v>
      </c>
      <c r="D1622" t="s">
        <v>61</v>
      </c>
      <c r="E1622">
        <v>0.5</v>
      </c>
      <c r="F1622" t="s">
        <v>10</v>
      </c>
    </row>
    <row r="1623" spans="1:6" x14ac:dyDescent="0.35">
      <c r="A1623" t="s">
        <v>24</v>
      </c>
      <c r="B1623" s="32">
        <v>44001</v>
      </c>
      <c r="C1623" t="s">
        <v>15</v>
      </c>
      <c r="D1623" t="s">
        <v>61</v>
      </c>
      <c r="E1623">
        <v>0.5</v>
      </c>
      <c r="F1623" t="s">
        <v>10</v>
      </c>
    </row>
    <row r="1624" spans="1:6" x14ac:dyDescent="0.35">
      <c r="A1624" t="s">
        <v>24</v>
      </c>
      <c r="B1624" s="32">
        <v>44004</v>
      </c>
      <c r="C1624" t="s">
        <v>14</v>
      </c>
      <c r="D1624" t="s">
        <v>61</v>
      </c>
      <c r="E1624">
        <v>0.5</v>
      </c>
      <c r="F1624" t="s">
        <v>10</v>
      </c>
    </row>
    <row r="1625" spans="1:6" x14ac:dyDescent="0.35">
      <c r="A1625" t="s">
        <v>24</v>
      </c>
      <c r="B1625" s="32">
        <v>44004</v>
      </c>
      <c r="C1625" t="s">
        <v>15</v>
      </c>
      <c r="D1625" t="s">
        <v>61</v>
      </c>
      <c r="E1625">
        <v>0.5</v>
      </c>
      <c r="F1625" t="s">
        <v>10</v>
      </c>
    </row>
    <row r="1626" spans="1:6" x14ac:dyDescent="0.35">
      <c r="A1626" t="s">
        <v>25</v>
      </c>
      <c r="B1626" s="32">
        <v>43976</v>
      </c>
      <c r="C1626" t="s">
        <v>14</v>
      </c>
      <c r="D1626" t="s">
        <v>61</v>
      </c>
      <c r="E1626">
        <v>0.5</v>
      </c>
      <c r="F1626" t="s">
        <v>10</v>
      </c>
    </row>
    <row r="1627" spans="1:6" x14ac:dyDescent="0.35">
      <c r="A1627" t="s">
        <v>25</v>
      </c>
      <c r="B1627" s="32">
        <v>43976</v>
      </c>
      <c r="C1627" t="s">
        <v>15</v>
      </c>
      <c r="D1627" t="s">
        <v>61</v>
      </c>
      <c r="E1627">
        <v>0.5</v>
      </c>
      <c r="F1627" t="s">
        <v>10</v>
      </c>
    </row>
    <row r="1628" spans="1:6" x14ac:dyDescent="0.35">
      <c r="A1628" t="s">
        <v>25</v>
      </c>
      <c r="B1628" s="32">
        <v>43977</v>
      </c>
      <c r="C1628" t="s">
        <v>14</v>
      </c>
      <c r="D1628" t="s">
        <v>61</v>
      </c>
      <c r="E1628">
        <v>0.5</v>
      </c>
      <c r="F1628" t="s">
        <v>10</v>
      </c>
    </row>
    <row r="1629" spans="1:6" x14ac:dyDescent="0.35">
      <c r="A1629" t="s">
        <v>25</v>
      </c>
      <c r="B1629" s="32">
        <v>43977</v>
      </c>
      <c r="C1629" t="s">
        <v>15</v>
      </c>
      <c r="D1629" t="s">
        <v>61</v>
      </c>
      <c r="E1629">
        <v>0.5</v>
      </c>
      <c r="F1629" t="s">
        <v>10</v>
      </c>
    </row>
    <row r="1630" spans="1:6" x14ac:dyDescent="0.35">
      <c r="A1630" t="s">
        <v>25</v>
      </c>
      <c r="B1630" s="32">
        <v>43978</v>
      </c>
      <c r="C1630" t="s">
        <v>14</v>
      </c>
      <c r="D1630" t="s">
        <v>61</v>
      </c>
      <c r="E1630">
        <v>0.5</v>
      </c>
      <c r="F1630" t="s">
        <v>10</v>
      </c>
    </row>
    <row r="1631" spans="1:6" x14ac:dyDescent="0.35">
      <c r="A1631" t="s">
        <v>25</v>
      </c>
      <c r="B1631" s="32">
        <v>43978</v>
      </c>
      <c r="C1631" t="s">
        <v>15</v>
      </c>
      <c r="D1631" t="s">
        <v>61</v>
      </c>
      <c r="E1631">
        <v>0.5</v>
      </c>
      <c r="F1631" t="s">
        <v>10</v>
      </c>
    </row>
    <row r="1632" spans="1:6" x14ac:dyDescent="0.35">
      <c r="A1632" t="s">
        <v>25</v>
      </c>
      <c r="B1632" s="32">
        <v>43979</v>
      </c>
      <c r="C1632" t="s">
        <v>14</v>
      </c>
      <c r="D1632" t="s">
        <v>61</v>
      </c>
      <c r="E1632">
        <v>0.5</v>
      </c>
      <c r="F1632" t="s">
        <v>10</v>
      </c>
    </row>
    <row r="1633" spans="1:6" x14ac:dyDescent="0.35">
      <c r="A1633" t="s">
        <v>25</v>
      </c>
      <c r="B1633" s="32">
        <v>43979</v>
      </c>
      <c r="C1633" t="s">
        <v>15</v>
      </c>
      <c r="D1633" t="s">
        <v>61</v>
      </c>
      <c r="E1633">
        <v>0.5</v>
      </c>
      <c r="F1633" t="s">
        <v>10</v>
      </c>
    </row>
    <row r="1634" spans="1:6" x14ac:dyDescent="0.35">
      <c r="A1634" t="s">
        <v>25</v>
      </c>
      <c r="B1634" s="32">
        <v>43980</v>
      </c>
      <c r="C1634" t="s">
        <v>14</v>
      </c>
      <c r="D1634" t="s">
        <v>61</v>
      </c>
      <c r="E1634">
        <v>0.5</v>
      </c>
      <c r="F1634" t="s">
        <v>10</v>
      </c>
    </row>
    <row r="1635" spans="1:6" x14ac:dyDescent="0.35">
      <c r="A1635" t="s">
        <v>25</v>
      </c>
      <c r="B1635" s="32">
        <v>43980</v>
      </c>
      <c r="C1635" t="s">
        <v>15</v>
      </c>
      <c r="D1635" t="s">
        <v>61</v>
      </c>
      <c r="E1635">
        <v>0.5</v>
      </c>
      <c r="F1635" t="s">
        <v>10</v>
      </c>
    </row>
    <row r="1636" spans="1:6" x14ac:dyDescent="0.35">
      <c r="A1636" t="s">
        <v>25</v>
      </c>
      <c r="B1636" s="32">
        <v>43983</v>
      </c>
      <c r="C1636" t="s">
        <v>14</v>
      </c>
      <c r="D1636" t="s">
        <v>4</v>
      </c>
      <c r="E1636">
        <v>0.5</v>
      </c>
      <c r="F1636" t="s">
        <v>4</v>
      </c>
    </row>
    <row r="1637" spans="1:6" x14ac:dyDescent="0.35">
      <c r="A1637" t="s">
        <v>25</v>
      </c>
      <c r="B1637" s="32">
        <v>43983</v>
      </c>
      <c r="C1637" t="s">
        <v>15</v>
      </c>
      <c r="D1637" t="s">
        <v>4</v>
      </c>
      <c r="E1637">
        <v>0.5</v>
      </c>
      <c r="F1637" t="s">
        <v>4</v>
      </c>
    </row>
    <row r="1638" spans="1:6" x14ac:dyDescent="0.35">
      <c r="A1638" t="s">
        <v>25</v>
      </c>
      <c r="B1638" s="32">
        <v>43984</v>
      </c>
      <c r="C1638" t="s">
        <v>14</v>
      </c>
      <c r="D1638" t="s">
        <v>61</v>
      </c>
      <c r="E1638">
        <v>0.5</v>
      </c>
      <c r="F1638" t="s">
        <v>10</v>
      </c>
    </row>
    <row r="1639" spans="1:6" x14ac:dyDescent="0.35">
      <c r="A1639" t="s">
        <v>25</v>
      </c>
      <c r="B1639" s="32">
        <v>43984</v>
      </c>
      <c r="C1639" t="s">
        <v>15</v>
      </c>
      <c r="D1639" t="s">
        <v>61</v>
      </c>
      <c r="E1639">
        <v>0.5</v>
      </c>
      <c r="F1639" t="s">
        <v>10</v>
      </c>
    </row>
    <row r="1640" spans="1:6" x14ac:dyDescent="0.35">
      <c r="A1640" t="s">
        <v>25</v>
      </c>
      <c r="B1640" s="32">
        <v>43985</v>
      </c>
      <c r="C1640" t="s">
        <v>14</v>
      </c>
      <c r="D1640" t="s">
        <v>61</v>
      </c>
      <c r="E1640">
        <v>0.5</v>
      </c>
      <c r="F1640" t="s">
        <v>10</v>
      </c>
    </row>
    <row r="1641" spans="1:6" x14ac:dyDescent="0.35">
      <c r="A1641" t="s">
        <v>25</v>
      </c>
      <c r="B1641" s="32">
        <v>43985</v>
      </c>
      <c r="C1641" t="s">
        <v>15</v>
      </c>
      <c r="D1641" t="s">
        <v>61</v>
      </c>
      <c r="E1641">
        <v>0.5</v>
      </c>
      <c r="F1641" t="s">
        <v>10</v>
      </c>
    </row>
    <row r="1642" spans="1:6" x14ac:dyDescent="0.35">
      <c r="A1642" t="s">
        <v>25</v>
      </c>
      <c r="B1642" s="32">
        <v>43986</v>
      </c>
      <c r="C1642" t="s">
        <v>14</v>
      </c>
      <c r="D1642" t="s">
        <v>61</v>
      </c>
      <c r="E1642">
        <v>0.5</v>
      </c>
      <c r="F1642" t="s">
        <v>10</v>
      </c>
    </row>
    <row r="1643" spans="1:6" x14ac:dyDescent="0.35">
      <c r="A1643" t="s">
        <v>25</v>
      </c>
      <c r="B1643" s="32">
        <v>43986</v>
      </c>
      <c r="C1643" t="s">
        <v>15</v>
      </c>
      <c r="D1643" t="s">
        <v>61</v>
      </c>
      <c r="E1643">
        <v>0.5</v>
      </c>
      <c r="F1643" t="s">
        <v>10</v>
      </c>
    </row>
    <row r="1644" spans="1:6" x14ac:dyDescent="0.35">
      <c r="A1644" t="s">
        <v>25</v>
      </c>
      <c r="B1644" s="32">
        <v>43987</v>
      </c>
      <c r="C1644" t="s">
        <v>14</v>
      </c>
      <c r="D1644" t="s">
        <v>61</v>
      </c>
      <c r="E1644">
        <v>0.5</v>
      </c>
      <c r="F1644" t="s">
        <v>10</v>
      </c>
    </row>
    <row r="1645" spans="1:6" x14ac:dyDescent="0.35">
      <c r="A1645" t="s">
        <v>25</v>
      </c>
      <c r="B1645" s="32">
        <v>43987</v>
      </c>
      <c r="C1645" t="s">
        <v>15</v>
      </c>
      <c r="D1645" t="s">
        <v>61</v>
      </c>
      <c r="E1645">
        <v>0.5</v>
      </c>
      <c r="F1645" t="s">
        <v>10</v>
      </c>
    </row>
    <row r="1646" spans="1:6" x14ac:dyDescent="0.35">
      <c r="A1646" t="s">
        <v>25</v>
      </c>
      <c r="B1646" s="32">
        <v>43990</v>
      </c>
      <c r="C1646" t="s">
        <v>14</v>
      </c>
      <c r="D1646" t="s">
        <v>61</v>
      </c>
      <c r="E1646">
        <v>0.5</v>
      </c>
      <c r="F1646" t="s">
        <v>10</v>
      </c>
    </row>
    <row r="1647" spans="1:6" x14ac:dyDescent="0.35">
      <c r="A1647" t="s">
        <v>25</v>
      </c>
      <c r="B1647" s="32">
        <v>43990</v>
      </c>
      <c r="C1647" t="s">
        <v>15</v>
      </c>
      <c r="D1647" t="s">
        <v>61</v>
      </c>
      <c r="E1647">
        <v>0.5</v>
      </c>
      <c r="F1647" t="s">
        <v>10</v>
      </c>
    </row>
    <row r="1648" spans="1:6" x14ac:dyDescent="0.35">
      <c r="A1648" t="s">
        <v>25</v>
      </c>
      <c r="B1648" s="32">
        <v>43991</v>
      </c>
      <c r="C1648" t="s">
        <v>14</v>
      </c>
      <c r="D1648" t="s">
        <v>61</v>
      </c>
      <c r="E1648">
        <v>0.5</v>
      </c>
      <c r="F1648" t="s">
        <v>10</v>
      </c>
    </row>
    <row r="1649" spans="1:6" x14ac:dyDescent="0.35">
      <c r="A1649" t="s">
        <v>25</v>
      </c>
      <c r="B1649" s="32">
        <v>43991</v>
      </c>
      <c r="C1649" t="s">
        <v>15</v>
      </c>
      <c r="D1649" t="s">
        <v>61</v>
      </c>
      <c r="E1649">
        <v>0.5</v>
      </c>
      <c r="F1649" t="s">
        <v>10</v>
      </c>
    </row>
    <row r="1650" spans="1:6" x14ac:dyDescent="0.35">
      <c r="A1650" t="s">
        <v>25</v>
      </c>
      <c r="B1650" s="32">
        <v>43992</v>
      </c>
      <c r="C1650" t="s">
        <v>14</v>
      </c>
      <c r="D1650" t="s">
        <v>61</v>
      </c>
      <c r="E1650">
        <v>0.5</v>
      </c>
      <c r="F1650" t="s">
        <v>10</v>
      </c>
    </row>
    <row r="1651" spans="1:6" x14ac:dyDescent="0.35">
      <c r="A1651" t="s">
        <v>25</v>
      </c>
      <c r="B1651" s="32">
        <v>43992</v>
      </c>
      <c r="C1651" t="s">
        <v>15</v>
      </c>
      <c r="D1651" t="s">
        <v>61</v>
      </c>
      <c r="E1651">
        <v>0.5</v>
      </c>
      <c r="F1651" t="s">
        <v>10</v>
      </c>
    </row>
    <row r="1652" spans="1:6" x14ac:dyDescent="0.35">
      <c r="A1652" t="s">
        <v>25</v>
      </c>
      <c r="B1652" s="32">
        <v>43993</v>
      </c>
      <c r="C1652" t="s">
        <v>14</v>
      </c>
      <c r="D1652" t="s">
        <v>61</v>
      </c>
      <c r="E1652">
        <v>0.5</v>
      </c>
      <c r="F1652" t="s">
        <v>10</v>
      </c>
    </row>
    <row r="1653" spans="1:6" x14ac:dyDescent="0.35">
      <c r="A1653" t="s">
        <v>25</v>
      </c>
      <c r="B1653" s="32">
        <v>43993</v>
      </c>
      <c r="C1653" t="s">
        <v>15</v>
      </c>
      <c r="D1653" t="s">
        <v>61</v>
      </c>
      <c r="E1653">
        <v>0.5</v>
      </c>
      <c r="F1653" t="s">
        <v>10</v>
      </c>
    </row>
    <row r="1654" spans="1:6" x14ac:dyDescent="0.35">
      <c r="A1654" t="s">
        <v>25</v>
      </c>
      <c r="B1654" s="32">
        <v>43994</v>
      </c>
      <c r="C1654" t="s">
        <v>14</v>
      </c>
      <c r="D1654" t="s">
        <v>61</v>
      </c>
      <c r="E1654">
        <v>0.5</v>
      </c>
      <c r="F1654" t="s">
        <v>10</v>
      </c>
    </row>
    <row r="1655" spans="1:6" x14ac:dyDescent="0.35">
      <c r="A1655" t="s">
        <v>25</v>
      </c>
      <c r="B1655" s="32">
        <v>43994</v>
      </c>
      <c r="C1655" t="s">
        <v>15</v>
      </c>
      <c r="D1655" t="s">
        <v>61</v>
      </c>
      <c r="E1655">
        <v>0.5</v>
      </c>
      <c r="F1655" t="s">
        <v>10</v>
      </c>
    </row>
    <row r="1656" spans="1:6" x14ac:dyDescent="0.35">
      <c r="A1656" t="s">
        <v>25</v>
      </c>
      <c r="B1656" s="32">
        <v>43997</v>
      </c>
      <c r="C1656" t="s">
        <v>14</v>
      </c>
      <c r="D1656" t="s">
        <v>61</v>
      </c>
      <c r="E1656">
        <v>0.5</v>
      </c>
      <c r="F1656" t="s">
        <v>10</v>
      </c>
    </row>
    <row r="1657" spans="1:6" x14ac:dyDescent="0.35">
      <c r="A1657" t="s">
        <v>25</v>
      </c>
      <c r="B1657" s="32">
        <v>43997</v>
      </c>
      <c r="C1657" t="s">
        <v>15</v>
      </c>
      <c r="D1657" t="s">
        <v>61</v>
      </c>
      <c r="E1657">
        <v>0.5</v>
      </c>
      <c r="F1657" t="s">
        <v>10</v>
      </c>
    </row>
    <row r="1658" spans="1:6" x14ac:dyDescent="0.35">
      <c r="A1658" t="s">
        <v>25</v>
      </c>
      <c r="B1658" s="32">
        <v>43998</v>
      </c>
      <c r="C1658" t="s">
        <v>14</v>
      </c>
      <c r="D1658" t="s">
        <v>61</v>
      </c>
      <c r="E1658">
        <v>0.5</v>
      </c>
      <c r="F1658" t="s">
        <v>10</v>
      </c>
    </row>
    <row r="1659" spans="1:6" x14ac:dyDescent="0.35">
      <c r="A1659" t="s">
        <v>25</v>
      </c>
      <c r="B1659" s="32">
        <v>43998</v>
      </c>
      <c r="C1659" t="s">
        <v>15</v>
      </c>
      <c r="D1659" t="s">
        <v>61</v>
      </c>
      <c r="E1659">
        <v>0.5</v>
      </c>
      <c r="F1659" t="s">
        <v>10</v>
      </c>
    </row>
    <row r="1660" spans="1:6" x14ac:dyDescent="0.35">
      <c r="A1660" t="s">
        <v>25</v>
      </c>
      <c r="B1660" s="32">
        <v>43999</v>
      </c>
      <c r="C1660" t="s">
        <v>14</v>
      </c>
      <c r="D1660" t="s">
        <v>61</v>
      </c>
      <c r="E1660">
        <v>0.5</v>
      </c>
      <c r="F1660" t="s">
        <v>10</v>
      </c>
    </row>
    <row r="1661" spans="1:6" x14ac:dyDescent="0.35">
      <c r="A1661" t="s">
        <v>25</v>
      </c>
      <c r="B1661" s="32">
        <v>43999</v>
      </c>
      <c r="C1661" t="s">
        <v>15</v>
      </c>
      <c r="D1661" t="s">
        <v>61</v>
      </c>
      <c r="E1661">
        <v>0.5</v>
      </c>
      <c r="F1661" t="s">
        <v>10</v>
      </c>
    </row>
    <row r="1662" spans="1:6" x14ac:dyDescent="0.35">
      <c r="A1662" t="s">
        <v>25</v>
      </c>
      <c r="B1662" s="32">
        <v>44000</v>
      </c>
      <c r="C1662" t="s">
        <v>14</v>
      </c>
      <c r="D1662" t="s">
        <v>61</v>
      </c>
      <c r="E1662">
        <v>0.5</v>
      </c>
      <c r="F1662" t="s">
        <v>10</v>
      </c>
    </row>
    <row r="1663" spans="1:6" x14ac:dyDescent="0.35">
      <c r="A1663" t="s">
        <v>25</v>
      </c>
      <c r="B1663" s="32">
        <v>44000</v>
      </c>
      <c r="C1663" t="s">
        <v>15</v>
      </c>
      <c r="D1663" t="s">
        <v>61</v>
      </c>
      <c r="E1663">
        <v>0.5</v>
      </c>
      <c r="F1663" t="s">
        <v>10</v>
      </c>
    </row>
    <row r="1664" spans="1:6" x14ac:dyDescent="0.35">
      <c r="A1664" t="s">
        <v>25</v>
      </c>
      <c r="B1664" s="32">
        <v>44001</v>
      </c>
      <c r="C1664" t="s">
        <v>14</v>
      </c>
      <c r="D1664" t="s">
        <v>61</v>
      </c>
      <c r="E1664">
        <v>0.5</v>
      </c>
      <c r="F1664" t="s">
        <v>10</v>
      </c>
    </row>
    <row r="1665" spans="1:6" x14ac:dyDescent="0.35">
      <c r="A1665" t="s">
        <v>25</v>
      </c>
      <c r="B1665" s="32">
        <v>44001</v>
      </c>
      <c r="C1665" t="s">
        <v>15</v>
      </c>
      <c r="D1665" t="s">
        <v>61</v>
      </c>
      <c r="E1665">
        <v>0.5</v>
      </c>
      <c r="F1665" t="s">
        <v>10</v>
      </c>
    </row>
    <row r="1666" spans="1:6" x14ac:dyDescent="0.35">
      <c r="A1666" t="s">
        <v>25</v>
      </c>
      <c r="B1666" s="32">
        <v>44004</v>
      </c>
      <c r="C1666" t="s">
        <v>14</v>
      </c>
      <c r="D1666" t="s">
        <v>61</v>
      </c>
      <c r="E1666">
        <v>0.5</v>
      </c>
      <c r="F1666" t="s">
        <v>10</v>
      </c>
    </row>
    <row r="1667" spans="1:6" x14ac:dyDescent="0.35">
      <c r="A1667" t="s">
        <v>25</v>
      </c>
      <c r="B1667" s="32">
        <v>44004</v>
      </c>
      <c r="C1667" t="s">
        <v>15</v>
      </c>
      <c r="D1667" t="s">
        <v>61</v>
      </c>
      <c r="E1667">
        <v>0.5</v>
      </c>
      <c r="F1667" t="s">
        <v>10</v>
      </c>
    </row>
    <row r="1668" spans="1:6" x14ac:dyDescent="0.35">
      <c r="A1668" t="s">
        <v>26</v>
      </c>
      <c r="B1668" s="32">
        <v>43974</v>
      </c>
      <c r="C1668" t="s">
        <v>14</v>
      </c>
      <c r="D1668" t="s">
        <v>11</v>
      </c>
      <c r="E1668">
        <v>0.5</v>
      </c>
      <c r="F1668" t="s">
        <v>3</v>
      </c>
    </row>
    <row r="1669" spans="1:6" x14ac:dyDescent="0.35">
      <c r="A1669" t="s">
        <v>26</v>
      </c>
      <c r="B1669" s="32">
        <v>43974</v>
      </c>
      <c r="C1669" t="s">
        <v>15</v>
      </c>
      <c r="D1669" t="s">
        <v>11</v>
      </c>
      <c r="E1669">
        <v>0.5</v>
      </c>
      <c r="F1669" t="s">
        <v>3</v>
      </c>
    </row>
    <row r="1670" spans="1:6" x14ac:dyDescent="0.35">
      <c r="A1670" t="s">
        <v>26</v>
      </c>
      <c r="B1670" s="32">
        <v>43975</v>
      </c>
      <c r="C1670" t="s">
        <v>14</v>
      </c>
      <c r="D1670" t="s">
        <v>4</v>
      </c>
      <c r="E1670">
        <v>0.5</v>
      </c>
      <c r="F1670" t="s">
        <v>4</v>
      </c>
    </row>
    <row r="1671" spans="1:6" x14ac:dyDescent="0.35">
      <c r="A1671" t="s">
        <v>26</v>
      </c>
      <c r="B1671" s="32">
        <v>43975</v>
      </c>
      <c r="C1671" t="s">
        <v>15</v>
      </c>
      <c r="D1671" t="s">
        <v>4</v>
      </c>
      <c r="E1671">
        <v>0.5</v>
      </c>
      <c r="F1671" t="s">
        <v>4</v>
      </c>
    </row>
    <row r="1672" spans="1:6" x14ac:dyDescent="0.35">
      <c r="A1672" t="s">
        <v>26</v>
      </c>
      <c r="B1672" s="32">
        <v>43982</v>
      </c>
      <c r="C1672" t="s">
        <v>14</v>
      </c>
      <c r="D1672" t="s">
        <v>11</v>
      </c>
      <c r="E1672">
        <v>0.5</v>
      </c>
      <c r="F1672" t="s">
        <v>3</v>
      </c>
    </row>
    <row r="1673" spans="1:6" x14ac:dyDescent="0.35">
      <c r="A1673" t="s">
        <v>26</v>
      </c>
      <c r="B1673" s="32">
        <v>43982</v>
      </c>
      <c r="C1673" t="s">
        <v>15</v>
      </c>
      <c r="D1673" t="s">
        <v>11</v>
      </c>
      <c r="E1673">
        <v>0.5</v>
      </c>
      <c r="F1673" t="s">
        <v>3</v>
      </c>
    </row>
    <row r="1674" spans="1:6" x14ac:dyDescent="0.35">
      <c r="A1674" t="s">
        <v>27</v>
      </c>
      <c r="B1674" s="32">
        <v>43975</v>
      </c>
      <c r="C1674" t="s">
        <v>14</v>
      </c>
      <c r="D1674" t="s">
        <v>11</v>
      </c>
      <c r="E1674">
        <v>0.5</v>
      </c>
      <c r="F1674" t="s">
        <v>3</v>
      </c>
    </row>
    <row r="1675" spans="1:6" x14ac:dyDescent="0.35">
      <c r="A1675" t="s">
        <v>27</v>
      </c>
      <c r="B1675" s="32">
        <v>43975</v>
      </c>
      <c r="C1675" t="s">
        <v>15</v>
      </c>
      <c r="D1675" t="s">
        <v>11</v>
      </c>
      <c r="E1675">
        <v>0.5</v>
      </c>
      <c r="F1675" t="s">
        <v>3</v>
      </c>
    </row>
    <row r="1676" spans="1:6" x14ac:dyDescent="0.35">
      <c r="A1676" t="s">
        <v>27</v>
      </c>
      <c r="B1676" s="32">
        <v>43979</v>
      </c>
      <c r="C1676" t="s">
        <v>14</v>
      </c>
      <c r="D1676" t="s">
        <v>11</v>
      </c>
      <c r="E1676">
        <v>0.5</v>
      </c>
      <c r="F1676" t="s">
        <v>3</v>
      </c>
    </row>
    <row r="1677" spans="1:6" x14ac:dyDescent="0.35">
      <c r="A1677" t="s">
        <v>27</v>
      </c>
      <c r="B1677" s="32">
        <v>43979</v>
      </c>
      <c r="C1677" t="s">
        <v>15</v>
      </c>
      <c r="D1677" t="s">
        <v>11</v>
      </c>
      <c r="E1677">
        <v>0.5</v>
      </c>
      <c r="F1677" t="s">
        <v>3</v>
      </c>
    </row>
    <row r="1678" spans="1:6" x14ac:dyDescent="0.35">
      <c r="A1678" t="s">
        <v>27</v>
      </c>
      <c r="B1678" s="32">
        <v>43980</v>
      </c>
      <c r="C1678" t="s">
        <v>14</v>
      </c>
      <c r="D1678" t="s">
        <v>11</v>
      </c>
      <c r="E1678">
        <v>0.5</v>
      </c>
      <c r="F1678" t="s">
        <v>3</v>
      </c>
    </row>
    <row r="1679" spans="1:6" x14ac:dyDescent="0.35">
      <c r="A1679" t="s">
        <v>27</v>
      </c>
      <c r="B1679" s="32">
        <v>43980</v>
      </c>
      <c r="C1679" t="s">
        <v>15</v>
      </c>
      <c r="D1679" t="s">
        <v>11</v>
      </c>
      <c r="E1679">
        <v>0.5</v>
      </c>
      <c r="F1679" t="s">
        <v>3</v>
      </c>
    </row>
    <row r="1680" spans="1:6" x14ac:dyDescent="0.35">
      <c r="A1680" t="s">
        <v>27</v>
      </c>
      <c r="B1680" s="32">
        <v>43981</v>
      </c>
      <c r="C1680" t="s">
        <v>14</v>
      </c>
      <c r="D1680" t="s">
        <v>11</v>
      </c>
      <c r="E1680">
        <v>0.5</v>
      </c>
      <c r="F1680" t="s">
        <v>3</v>
      </c>
    </row>
    <row r="1681" spans="1:6" x14ac:dyDescent="0.35">
      <c r="A1681" t="s">
        <v>27</v>
      </c>
      <c r="B1681" s="32">
        <v>43981</v>
      </c>
      <c r="C1681" t="s">
        <v>15</v>
      </c>
      <c r="D1681" t="s">
        <v>11</v>
      </c>
      <c r="E1681">
        <v>0.5</v>
      </c>
      <c r="F1681" t="s">
        <v>3</v>
      </c>
    </row>
    <row r="1682" spans="1:6" x14ac:dyDescent="0.35">
      <c r="A1682" t="s">
        <v>27</v>
      </c>
      <c r="B1682" s="32">
        <v>43982</v>
      </c>
      <c r="C1682" t="s">
        <v>14</v>
      </c>
      <c r="D1682" t="s">
        <v>11</v>
      </c>
      <c r="E1682">
        <v>0.5</v>
      </c>
      <c r="F1682" t="s">
        <v>3</v>
      </c>
    </row>
    <row r="1683" spans="1:6" x14ac:dyDescent="0.35">
      <c r="A1683" t="s">
        <v>27</v>
      </c>
      <c r="B1683" s="32">
        <v>43982</v>
      </c>
      <c r="C1683" t="s">
        <v>15</v>
      </c>
      <c r="D1683" t="s">
        <v>11</v>
      </c>
      <c r="E1683">
        <v>0.5</v>
      </c>
      <c r="F1683" t="s">
        <v>3</v>
      </c>
    </row>
    <row r="1684" spans="1:6" x14ac:dyDescent="0.35">
      <c r="A1684" t="s">
        <v>13</v>
      </c>
      <c r="B1684" s="32">
        <v>44005</v>
      </c>
      <c r="C1684" t="s">
        <v>14</v>
      </c>
      <c r="D1684" t="s">
        <v>63</v>
      </c>
      <c r="E1684">
        <v>0.5</v>
      </c>
      <c r="F1684" t="s">
        <v>10</v>
      </c>
    </row>
    <row r="1685" spans="1:6" x14ac:dyDescent="0.35">
      <c r="A1685" t="s">
        <v>13</v>
      </c>
      <c r="B1685" s="32">
        <v>44005</v>
      </c>
      <c r="C1685" t="s">
        <v>15</v>
      </c>
      <c r="D1685" t="s">
        <v>63</v>
      </c>
      <c r="E1685">
        <v>0.5</v>
      </c>
      <c r="F1685" t="s">
        <v>10</v>
      </c>
    </row>
    <row r="1686" spans="1:6" x14ac:dyDescent="0.35">
      <c r="A1686" t="s">
        <v>13</v>
      </c>
      <c r="B1686" s="32">
        <v>44006</v>
      </c>
      <c r="C1686" t="s">
        <v>14</v>
      </c>
      <c r="D1686" t="s">
        <v>61</v>
      </c>
      <c r="E1686">
        <v>0.5</v>
      </c>
      <c r="F1686" t="s">
        <v>10</v>
      </c>
    </row>
    <row r="1687" spans="1:6" x14ac:dyDescent="0.35">
      <c r="A1687" t="s">
        <v>13</v>
      </c>
      <c r="B1687" s="32">
        <v>44006</v>
      </c>
      <c r="C1687" t="s">
        <v>15</v>
      </c>
      <c r="D1687" t="s">
        <v>61</v>
      </c>
      <c r="E1687">
        <v>0.5</v>
      </c>
      <c r="F1687" t="s">
        <v>10</v>
      </c>
    </row>
    <row r="1688" spans="1:6" x14ac:dyDescent="0.35">
      <c r="A1688" t="s">
        <v>13</v>
      </c>
      <c r="B1688" s="32">
        <v>44007</v>
      </c>
      <c r="C1688" t="s">
        <v>14</v>
      </c>
      <c r="D1688" t="s">
        <v>61</v>
      </c>
      <c r="E1688">
        <v>0.5</v>
      </c>
      <c r="F1688" t="s">
        <v>10</v>
      </c>
    </row>
    <row r="1689" spans="1:6" x14ac:dyDescent="0.35">
      <c r="A1689" t="s">
        <v>13</v>
      </c>
      <c r="B1689" s="32">
        <v>44007</v>
      </c>
      <c r="C1689" t="s">
        <v>15</v>
      </c>
      <c r="D1689" t="s">
        <v>61</v>
      </c>
      <c r="E1689">
        <v>0.5</v>
      </c>
      <c r="F1689" t="s">
        <v>10</v>
      </c>
    </row>
    <row r="1690" spans="1:6" x14ac:dyDescent="0.35">
      <c r="A1690" t="s">
        <v>13</v>
      </c>
      <c r="B1690" s="32">
        <v>44008</v>
      </c>
      <c r="C1690" t="s">
        <v>14</v>
      </c>
      <c r="D1690" t="s">
        <v>61</v>
      </c>
      <c r="E1690">
        <v>0.5</v>
      </c>
      <c r="F1690" t="s">
        <v>10</v>
      </c>
    </row>
    <row r="1691" spans="1:6" x14ac:dyDescent="0.35">
      <c r="A1691" t="s">
        <v>13</v>
      </c>
      <c r="B1691" s="32">
        <v>44008</v>
      </c>
      <c r="C1691" t="s">
        <v>15</v>
      </c>
      <c r="D1691" t="s">
        <v>61</v>
      </c>
      <c r="E1691">
        <v>0.5</v>
      </c>
      <c r="F1691" t="s">
        <v>10</v>
      </c>
    </row>
    <row r="1692" spans="1:6" x14ac:dyDescent="0.35">
      <c r="A1692" t="s">
        <v>13</v>
      </c>
      <c r="B1692" s="32">
        <v>44011</v>
      </c>
      <c r="C1692" t="s">
        <v>14</v>
      </c>
      <c r="D1692" t="s">
        <v>61</v>
      </c>
      <c r="E1692">
        <v>0.5</v>
      </c>
      <c r="F1692" t="s">
        <v>10</v>
      </c>
    </row>
    <row r="1693" spans="1:6" x14ac:dyDescent="0.35">
      <c r="A1693" t="s">
        <v>13</v>
      </c>
      <c r="B1693" s="32">
        <v>44011</v>
      </c>
      <c r="C1693" t="s">
        <v>15</v>
      </c>
      <c r="D1693" t="s">
        <v>61</v>
      </c>
      <c r="E1693">
        <v>0.5</v>
      </c>
      <c r="F1693" t="s">
        <v>10</v>
      </c>
    </row>
    <row r="1694" spans="1:6" x14ac:dyDescent="0.35">
      <c r="A1694" t="s">
        <v>13</v>
      </c>
      <c r="B1694" s="32">
        <v>44012</v>
      </c>
      <c r="C1694" t="s">
        <v>14</v>
      </c>
      <c r="D1694" t="s">
        <v>61</v>
      </c>
      <c r="E1694">
        <v>0.5</v>
      </c>
      <c r="F1694" t="s">
        <v>10</v>
      </c>
    </row>
    <row r="1695" spans="1:6" x14ac:dyDescent="0.35">
      <c r="A1695" t="s">
        <v>13</v>
      </c>
      <c r="B1695" s="32">
        <v>44012</v>
      </c>
      <c r="C1695" t="s">
        <v>15</v>
      </c>
      <c r="D1695" t="s">
        <v>61</v>
      </c>
      <c r="E1695">
        <v>0.5</v>
      </c>
      <c r="F1695" t="s">
        <v>10</v>
      </c>
    </row>
    <row r="1696" spans="1:6" x14ac:dyDescent="0.35">
      <c r="A1696" t="s">
        <v>13</v>
      </c>
      <c r="B1696" s="32">
        <v>44013</v>
      </c>
      <c r="C1696" t="s">
        <v>14</v>
      </c>
      <c r="D1696" t="s">
        <v>61</v>
      </c>
      <c r="E1696">
        <v>0.5</v>
      </c>
      <c r="F1696" t="s">
        <v>10</v>
      </c>
    </row>
    <row r="1697" spans="1:6" x14ac:dyDescent="0.35">
      <c r="A1697" t="s">
        <v>13</v>
      </c>
      <c r="B1697" s="32">
        <v>44013</v>
      </c>
      <c r="C1697" t="s">
        <v>15</v>
      </c>
      <c r="D1697" t="s">
        <v>61</v>
      </c>
      <c r="E1697">
        <v>0.5</v>
      </c>
      <c r="F1697" t="s">
        <v>10</v>
      </c>
    </row>
    <row r="1698" spans="1:6" x14ac:dyDescent="0.35">
      <c r="A1698" t="s">
        <v>13</v>
      </c>
      <c r="B1698" s="32">
        <v>44014</v>
      </c>
      <c r="C1698" t="s">
        <v>14</v>
      </c>
      <c r="D1698" t="s">
        <v>61</v>
      </c>
      <c r="E1698">
        <v>0.5</v>
      </c>
      <c r="F1698" t="s">
        <v>10</v>
      </c>
    </row>
    <row r="1699" spans="1:6" x14ac:dyDescent="0.35">
      <c r="A1699" t="s">
        <v>13</v>
      </c>
      <c r="B1699" s="32">
        <v>44014</v>
      </c>
      <c r="C1699" t="s">
        <v>15</v>
      </c>
      <c r="D1699" t="s">
        <v>61</v>
      </c>
      <c r="E1699">
        <v>0.5</v>
      </c>
      <c r="F1699" t="s">
        <v>10</v>
      </c>
    </row>
    <row r="1700" spans="1:6" x14ac:dyDescent="0.35">
      <c r="A1700" t="s">
        <v>13</v>
      </c>
      <c r="B1700" s="32">
        <v>44015</v>
      </c>
      <c r="C1700" t="s">
        <v>14</v>
      </c>
      <c r="D1700" t="s">
        <v>61</v>
      </c>
      <c r="E1700">
        <v>0.5</v>
      </c>
      <c r="F1700" t="s">
        <v>10</v>
      </c>
    </row>
    <row r="1701" spans="1:6" x14ac:dyDescent="0.35">
      <c r="A1701" t="s">
        <v>13</v>
      </c>
      <c r="B1701" s="32">
        <v>44015</v>
      </c>
      <c r="C1701" t="s">
        <v>15</v>
      </c>
      <c r="D1701" t="s">
        <v>61</v>
      </c>
      <c r="E1701">
        <v>0.5</v>
      </c>
      <c r="F1701" t="s">
        <v>10</v>
      </c>
    </row>
    <row r="1702" spans="1:6" x14ac:dyDescent="0.35">
      <c r="A1702" t="s">
        <v>13</v>
      </c>
      <c r="B1702" s="32">
        <v>44018</v>
      </c>
      <c r="C1702" t="s">
        <v>14</v>
      </c>
      <c r="D1702" t="s">
        <v>61</v>
      </c>
      <c r="E1702">
        <v>0.5</v>
      </c>
      <c r="F1702" t="s">
        <v>10</v>
      </c>
    </row>
    <row r="1703" spans="1:6" x14ac:dyDescent="0.35">
      <c r="A1703" t="s">
        <v>13</v>
      </c>
      <c r="B1703" s="32">
        <v>44018</v>
      </c>
      <c r="C1703" t="s">
        <v>15</v>
      </c>
      <c r="D1703" t="s">
        <v>61</v>
      </c>
      <c r="E1703">
        <v>0.5</v>
      </c>
      <c r="F1703" t="s">
        <v>10</v>
      </c>
    </row>
    <row r="1704" spans="1:6" x14ac:dyDescent="0.35">
      <c r="A1704" t="s">
        <v>13</v>
      </c>
      <c r="B1704" s="32">
        <v>44019</v>
      </c>
      <c r="C1704" t="s">
        <v>14</v>
      </c>
      <c r="D1704" t="s">
        <v>61</v>
      </c>
      <c r="E1704">
        <v>0.5</v>
      </c>
      <c r="F1704" t="s">
        <v>10</v>
      </c>
    </row>
    <row r="1705" spans="1:6" x14ac:dyDescent="0.35">
      <c r="A1705" t="s">
        <v>13</v>
      </c>
      <c r="B1705" s="32">
        <v>44019</v>
      </c>
      <c r="C1705" t="s">
        <v>15</v>
      </c>
      <c r="D1705" t="s">
        <v>61</v>
      </c>
      <c r="E1705">
        <v>0.5</v>
      </c>
      <c r="F1705" t="s">
        <v>10</v>
      </c>
    </row>
    <row r="1706" spans="1:6" x14ac:dyDescent="0.35">
      <c r="A1706" t="s">
        <v>13</v>
      </c>
      <c r="B1706" s="32">
        <v>44020</v>
      </c>
      <c r="C1706" t="s">
        <v>14</v>
      </c>
      <c r="D1706" t="s">
        <v>61</v>
      </c>
      <c r="E1706">
        <v>0.5</v>
      </c>
      <c r="F1706" t="s">
        <v>10</v>
      </c>
    </row>
    <row r="1707" spans="1:6" x14ac:dyDescent="0.35">
      <c r="A1707" t="s">
        <v>13</v>
      </c>
      <c r="B1707" s="32">
        <v>44020</v>
      </c>
      <c r="C1707" t="s">
        <v>15</v>
      </c>
      <c r="D1707" t="s">
        <v>61</v>
      </c>
      <c r="E1707">
        <v>0.5</v>
      </c>
      <c r="F1707" t="s">
        <v>10</v>
      </c>
    </row>
    <row r="1708" spans="1:6" x14ac:dyDescent="0.35">
      <c r="A1708" t="s">
        <v>13</v>
      </c>
      <c r="B1708" s="32">
        <v>44021</v>
      </c>
      <c r="C1708" t="s">
        <v>14</v>
      </c>
      <c r="D1708" t="s">
        <v>61</v>
      </c>
      <c r="E1708">
        <v>0.5</v>
      </c>
      <c r="F1708" t="s">
        <v>10</v>
      </c>
    </row>
    <row r="1709" spans="1:6" x14ac:dyDescent="0.35">
      <c r="A1709" t="s">
        <v>13</v>
      </c>
      <c r="B1709" s="32">
        <v>44021</v>
      </c>
      <c r="C1709" t="s">
        <v>15</v>
      </c>
      <c r="D1709" t="s">
        <v>61</v>
      </c>
      <c r="E1709">
        <v>0.5</v>
      </c>
      <c r="F1709" t="s">
        <v>10</v>
      </c>
    </row>
    <row r="1710" spans="1:6" x14ac:dyDescent="0.35">
      <c r="A1710" t="s">
        <v>13</v>
      </c>
      <c r="B1710" s="32">
        <v>44022</v>
      </c>
      <c r="C1710" t="s">
        <v>14</v>
      </c>
      <c r="D1710" t="s">
        <v>61</v>
      </c>
      <c r="E1710">
        <v>0.5</v>
      </c>
      <c r="F1710" t="s">
        <v>10</v>
      </c>
    </row>
    <row r="1711" spans="1:6" x14ac:dyDescent="0.35">
      <c r="A1711" t="s">
        <v>13</v>
      </c>
      <c r="B1711" s="32">
        <v>44022</v>
      </c>
      <c r="C1711" t="s">
        <v>15</v>
      </c>
      <c r="D1711" t="s">
        <v>61</v>
      </c>
      <c r="E1711">
        <v>0.5</v>
      </c>
      <c r="F1711" t="s">
        <v>10</v>
      </c>
    </row>
    <row r="1712" spans="1:6" x14ac:dyDescent="0.35">
      <c r="A1712" t="s">
        <v>13</v>
      </c>
      <c r="B1712" s="32">
        <v>44025</v>
      </c>
      <c r="C1712" t="s">
        <v>14</v>
      </c>
      <c r="D1712" t="s">
        <v>4</v>
      </c>
      <c r="E1712">
        <v>0.5</v>
      </c>
      <c r="F1712" t="s">
        <v>4</v>
      </c>
    </row>
    <row r="1713" spans="1:6" x14ac:dyDescent="0.35">
      <c r="A1713" t="s">
        <v>13</v>
      </c>
      <c r="B1713" s="32">
        <v>44025</v>
      </c>
      <c r="C1713" t="s">
        <v>15</v>
      </c>
      <c r="D1713" t="s">
        <v>4</v>
      </c>
      <c r="E1713">
        <v>0.5</v>
      </c>
      <c r="F1713" t="s">
        <v>4</v>
      </c>
    </row>
    <row r="1714" spans="1:6" x14ac:dyDescent="0.35">
      <c r="A1714" t="s">
        <v>16</v>
      </c>
      <c r="B1714" s="32">
        <v>44005</v>
      </c>
      <c r="C1714" t="s">
        <v>14</v>
      </c>
      <c r="D1714" t="s">
        <v>61</v>
      </c>
      <c r="E1714">
        <v>0.5</v>
      </c>
      <c r="F1714" t="s">
        <v>10</v>
      </c>
    </row>
    <row r="1715" spans="1:6" x14ac:dyDescent="0.35">
      <c r="A1715" t="s">
        <v>16</v>
      </c>
      <c r="B1715" s="32">
        <v>44005</v>
      </c>
      <c r="C1715" t="s">
        <v>15</v>
      </c>
      <c r="D1715" t="s">
        <v>61</v>
      </c>
      <c r="E1715">
        <v>0.5</v>
      </c>
      <c r="F1715" t="s">
        <v>10</v>
      </c>
    </row>
    <row r="1716" spans="1:6" x14ac:dyDescent="0.35">
      <c r="A1716" t="s">
        <v>16</v>
      </c>
      <c r="B1716" s="32">
        <v>44006</v>
      </c>
      <c r="C1716" t="s">
        <v>14</v>
      </c>
      <c r="D1716" t="s">
        <v>61</v>
      </c>
      <c r="E1716">
        <v>0.5</v>
      </c>
      <c r="F1716" t="s">
        <v>10</v>
      </c>
    </row>
    <row r="1717" spans="1:6" x14ac:dyDescent="0.35">
      <c r="A1717" t="s">
        <v>16</v>
      </c>
      <c r="B1717" s="32">
        <v>44006</v>
      </c>
      <c r="C1717" t="s">
        <v>15</v>
      </c>
      <c r="D1717" t="s">
        <v>61</v>
      </c>
      <c r="E1717">
        <v>0.5</v>
      </c>
      <c r="F1717" t="s">
        <v>10</v>
      </c>
    </row>
    <row r="1718" spans="1:6" x14ac:dyDescent="0.35">
      <c r="A1718" t="s">
        <v>16</v>
      </c>
      <c r="B1718" s="32">
        <v>44007</v>
      </c>
      <c r="C1718" t="s">
        <v>14</v>
      </c>
      <c r="D1718" t="s">
        <v>61</v>
      </c>
      <c r="E1718">
        <v>0.5</v>
      </c>
      <c r="F1718" t="s">
        <v>10</v>
      </c>
    </row>
    <row r="1719" spans="1:6" x14ac:dyDescent="0.35">
      <c r="A1719" t="s">
        <v>16</v>
      </c>
      <c r="B1719" s="32">
        <v>44007</v>
      </c>
      <c r="C1719" t="s">
        <v>15</v>
      </c>
      <c r="D1719" t="s">
        <v>61</v>
      </c>
      <c r="E1719">
        <v>0.5</v>
      </c>
      <c r="F1719" t="s">
        <v>10</v>
      </c>
    </row>
    <row r="1720" spans="1:6" x14ac:dyDescent="0.35">
      <c r="A1720" t="s">
        <v>16</v>
      </c>
      <c r="B1720" s="32">
        <v>44008</v>
      </c>
      <c r="C1720" t="s">
        <v>14</v>
      </c>
      <c r="D1720" t="s">
        <v>61</v>
      </c>
      <c r="E1720">
        <v>0.5</v>
      </c>
      <c r="F1720" t="s">
        <v>10</v>
      </c>
    </row>
    <row r="1721" spans="1:6" x14ac:dyDescent="0.35">
      <c r="A1721" t="s">
        <v>16</v>
      </c>
      <c r="B1721" s="32">
        <v>44008</v>
      </c>
      <c r="C1721" t="s">
        <v>15</v>
      </c>
      <c r="D1721" t="s">
        <v>61</v>
      </c>
      <c r="E1721">
        <v>0.5</v>
      </c>
      <c r="F1721" t="s">
        <v>10</v>
      </c>
    </row>
    <row r="1722" spans="1:6" x14ac:dyDescent="0.35">
      <c r="A1722" t="s">
        <v>16</v>
      </c>
      <c r="B1722" s="32">
        <v>44011</v>
      </c>
      <c r="C1722" t="s">
        <v>14</v>
      </c>
      <c r="D1722" t="s">
        <v>61</v>
      </c>
      <c r="E1722">
        <v>0.5</v>
      </c>
      <c r="F1722" t="s">
        <v>10</v>
      </c>
    </row>
    <row r="1723" spans="1:6" x14ac:dyDescent="0.35">
      <c r="A1723" t="s">
        <v>16</v>
      </c>
      <c r="B1723" s="32">
        <v>44011</v>
      </c>
      <c r="C1723" t="s">
        <v>15</v>
      </c>
      <c r="D1723" t="s">
        <v>61</v>
      </c>
      <c r="E1723">
        <v>0.5</v>
      </c>
      <c r="F1723" t="s">
        <v>10</v>
      </c>
    </row>
    <row r="1724" spans="1:6" x14ac:dyDescent="0.35">
      <c r="A1724" t="s">
        <v>16</v>
      </c>
      <c r="B1724" s="32">
        <v>44012</v>
      </c>
      <c r="C1724" t="s">
        <v>14</v>
      </c>
      <c r="D1724" t="s">
        <v>61</v>
      </c>
      <c r="E1724">
        <v>0.5</v>
      </c>
      <c r="F1724" t="s">
        <v>10</v>
      </c>
    </row>
    <row r="1725" spans="1:6" x14ac:dyDescent="0.35">
      <c r="A1725" t="s">
        <v>16</v>
      </c>
      <c r="B1725" s="32">
        <v>44012</v>
      </c>
      <c r="C1725" t="s">
        <v>15</v>
      </c>
      <c r="D1725" t="s">
        <v>61</v>
      </c>
      <c r="E1725">
        <v>0.5</v>
      </c>
      <c r="F1725" t="s">
        <v>10</v>
      </c>
    </row>
    <row r="1726" spans="1:6" x14ac:dyDescent="0.35">
      <c r="A1726" t="s">
        <v>16</v>
      </c>
      <c r="B1726" s="32">
        <v>44013</v>
      </c>
      <c r="C1726" t="s">
        <v>14</v>
      </c>
      <c r="D1726" t="s">
        <v>61</v>
      </c>
      <c r="E1726">
        <v>0.5</v>
      </c>
      <c r="F1726" t="s">
        <v>10</v>
      </c>
    </row>
    <row r="1727" spans="1:6" x14ac:dyDescent="0.35">
      <c r="A1727" t="s">
        <v>16</v>
      </c>
      <c r="B1727" s="32">
        <v>44013</v>
      </c>
      <c r="C1727" t="s">
        <v>15</v>
      </c>
      <c r="D1727" t="s">
        <v>61</v>
      </c>
      <c r="E1727">
        <v>0.5</v>
      </c>
      <c r="F1727" t="s">
        <v>10</v>
      </c>
    </row>
    <row r="1728" spans="1:6" x14ac:dyDescent="0.35">
      <c r="A1728" t="s">
        <v>16</v>
      </c>
      <c r="B1728" s="32">
        <v>44014</v>
      </c>
      <c r="C1728" t="s">
        <v>14</v>
      </c>
      <c r="D1728" t="s">
        <v>61</v>
      </c>
      <c r="E1728">
        <v>0.5</v>
      </c>
      <c r="F1728" t="s">
        <v>10</v>
      </c>
    </row>
    <row r="1729" spans="1:6" x14ac:dyDescent="0.35">
      <c r="A1729" t="s">
        <v>16</v>
      </c>
      <c r="B1729" s="32">
        <v>44014</v>
      </c>
      <c r="C1729" t="s">
        <v>15</v>
      </c>
      <c r="D1729" t="s">
        <v>61</v>
      </c>
      <c r="E1729">
        <v>0.5</v>
      </c>
      <c r="F1729" t="s">
        <v>10</v>
      </c>
    </row>
    <row r="1730" spans="1:6" x14ac:dyDescent="0.35">
      <c r="A1730" t="s">
        <v>16</v>
      </c>
      <c r="B1730" s="32">
        <v>44015</v>
      </c>
      <c r="C1730" t="s">
        <v>14</v>
      </c>
      <c r="D1730" t="s">
        <v>61</v>
      </c>
      <c r="E1730">
        <v>0.5</v>
      </c>
      <c r="F1730" t="s">
        <v>10</v>
      </c>
    </row>
    <row r="1731" spans="1:6" x14ac:dyDescent="0.35">
      <c r="A1731" t="s">
        <v>16</v>
      </c>
      <c r="B1731" s="32">
        <v>44015</v>
      </c>
      <c r="C1731" t="s">
        <v>15</v>
      </c>
      <c r="D1731" t="s">
        <v>61</v>
      </c>
      <c r="E1731">
        <v>0.5</v>
      </c>
      <c r="F1731" t="s">
        <v>10</v>
      </c>
    </row>
    <row r="1732" spans="1:6" x14ac:dyDescent="0.35">
      <c r="A1732" t="s">
        <v>16</v>
      </c>
      <c r="B1732" s="32">
        <v>44018</v>
      </c>
      <c r="C1732" t="s">
        <v>14</v>
      </c>
      <c r="D1732" t="s">
        <v>61</v>
      </c>
      <c r="E1732">
        <v>0.5</v>
      </c>
      <c r="F1732" t="s">
        <v>10</v>
      </c>
    </row>
    <row r="1733" spans="1:6" x14ac:dyDescent="0.35">
      <c r="A1733" t="s">
        <v>16</v>
      </c>
      <c r="B1733" s="32">
        <v>44018</v>
      </c>
      <c r="C1733" t="s">
        <v>15</v>
      </c>
      <c r="D1733" t="s">
        <v>61</v>
      </c>
      <c r="E1733">
        <v>0.5</v>
      </c>
      <c r="F1733" t="s">
        <v>10</v>
      </c>
    </row>
    <row r="1734" spans="1:6" x14ac:dyDescent="0.35">
      <c r="A1734" t="s">
        <v>16</v>
      </c>
      <c r="B1734" s="32">
        <v>44019</v>
      </c>
      <c r="C1734" t="s">
        <v>14</v>
      </c>
      <c r="D1734" t="s">
        <v>61</v>
      </c>
      <c r="E1734">
        <v>0.5</v>
      </c>
      <c r="F1734" t="s">
        <v>10</v>
      </c>
    </row>
    <row r="1735" spans="1:6" x14ac:dyDescent="0.35">
      <c r="A1735" t="s">
        <v>16</v>
      </c>
      <c r="B1735" s="32">
        <v>44019</v>
      </c>
      <c r="C1735" t="s">
        <v>15</v>
      </c>
      <c r="D1735" t="s">
        <v>61</v>
      </c>
      <c r="E1735">
        <v>0.5</v>
      </c>
      <c r="F1735" t="s">
        <v>10</v>
      </c>
    </row>
    <row r="1736" spans="1:6" x14ac:dyDescent="0.35">
      <c r="A1736" t="s">
        <v>16</v>
      </c>
      <c r="B1736" s="32">
        <v>44020</v>
      </c>
      <c r="C1736" t="s">
        <v>14</v>
      </c>
      <c r="D1736" t="s">
        <v>61</v>
      </c>
      <c r="E1736">
        <v>0.5</v>
      </c>
      <c r="F1736" t="s">
        <v>10</v>
      </c>
    </row>
    <row r="1737" spans="1:6" x14ac:dyDescent="0.35">
      <c r="A1737" t="s">
        <v>16</v>
      </c>
      <c r="B1737" s="32">
        <v>44020</v>
      </c>
      <c r="C1737" t="s">
        <v>15</v>
      </c>
      <c r="D1737" t="s">
        <v>61</v>
      </c>
      <c r="E1737">
        <v>0.5</v>
      </c>
      <c r="F1737" t="s">
        <v>10</v>
      </c>
    </row>
    <row r="1738" spans="1:6" x14ac:dyDescent="0.35">
      <c r="A1738" t="s">
        <v>16</v>
      </c>
      <c r="B1738" s="32">
        <v>44021</v>
      </c>
      <c r="C1738" t="s">
        <v>14</v>
      </c>
      <c r="D1738" t="s">
        <v>61</v>
      </c>
      <c r="E1738">
        <v>0.5</v>
      </c>
      <c r="F1738" t="s">
        <v>10</v>
      </c>
    </row>
    <row r="1739" spans="1:6" x14ac:dyDescent="0.35">
      <c r="A1739" t="s">
        <v>16</v>
      </c>
      <c r="B1739" s="32">
        <v>44021</v>
      </c>
      <c r="C1739" t="s">
        <v>15</v>
      </c>
      <c r="D1739" t="s">
        <v>61</v>
      </c>
      <c r="E1739">
        <v>0.5</v>
      </c>
      <c r="F1739" t="s">
        <v>10</v>
      </c>
    </row>
    <row r="1740" spans="1:6" x14ac:dyDescent="0.35">
      <c r="A1740" t="s">
        <v>16</v>
      </c>
      <c r="B1740" s="32">
        <v>44022</v>
      </c>
      <c r="C1740" t="s">
        <v>14</v>
      </c>
      <c r="D1740" t="s">
        <v>61</v>
      </c>
      <c r="E1740">
        <v>0.5</v>
      </c>
      <c r="F1740" t="s">
        <v>10</v>
      </c>
    </row>
    <row r="1741" spans="1:6" x14ac:dyDescent="0.35">
      <c r="A1741" t="s">
        <v>16</v>
      </c>
      <c r="B1741" s="32">
        <v>44022</v>
      </c>
      <c r="C1741" t="s">
        <v>15</v>
      </c>
      <c r="D1741" t="s">
        <v>61</v>
      </c>
      <c r="E1741">
        <v>0.5</v>
      </c>
      <c r="F1741" t="s">
        <v>10</v>
      </c>
    </row>
    <row r="1742" spans="1:6" x14ac:dyDescent="0.35">
      <c r="A1742" t="s">
        <v>16</v>
      </c>
      <c r="B1742" s="32">
        <v>44025</v>
      </c>
      <c r="C1742" t="s">
        <v>14</v>
      </c>
      <c r="D1742" t="s">
        <v>4</v>
      </c>
      <c r="E1742">
        <v>0.5</v>
      </c>
      <c r="F1742" t="s">
        <v>4</v>
      </c>
    </row>
    <row r="1743" spans="1:6" x14ac:dyDescent="0.35">
      <c r="A1743" t="s">
        <v>16</v>
      </c>
      <c r="B1743" s="32">
        <v>44025</v>
      </c>
      <c r="C1743" t="s">
        <v>15</v>
      </c>
      <c r="D1743" t="s">
        <v>4</v>
      </c>
      <c r="E1743">
        <v>0.5</v>
      </c>
      <c r="F1743" t="s">
        <v>4</v>
      </c>
    </row>
    <row r="1744" spans="1:6" x14ac:dyDescent="0.35">
      <c r="A1744" t="s">
        <v>17</v>
      </c>
      <c r="B1744" s="32">
        <v>44005</v>
      </c>
      <c r="C1744" t="s">
        <v>14</v>
      </c>
      <c r="D1744" t="s">
        <v>62</v>
      </c>
      <c r="E1744">
        <v>0.5</v>
      </c>
      <c r="F1744" t="s">
        <v>10</v>
      </c>
    </row>
    <row r="1745" spans="1:6" x14ac:dyDescent="0.35">
      <c r="A1745" t="s">
        <v>17</v>
      </c>
      <c r="B1745" s="32">
        <v>44005</v>
      </c>
      <c r="C1745" t="s">
        <v>15</v>
      </c>
      <c r="D1745" t="s">
        <v>62</v>
      </c>
      <c r="E1745">
        <v>0.5</v>
      </c>
      <c r="F1745" t="s">
        <v>10</v>
      </c>
    </row>
    <row r="1746" spans="1:6" x14ac:dyDescent="0.35">
      <c r="A1746" t="s">
        <v>17</v>
      </c>
      <c r="B1746" s="32">
        <v>44006</v>
      </c>
      <c r="C1746" t="s">
        <v>14</v>
      </c>
      <c r="D1746" t="s">
        <v>62</v>
      </c>
      <c r="E1746">
        <v>0.5</v>
      </c>
      <c r="F1746" t="s">
        <v>10</v>
      </c>
    </row>
    <row r="1747" spans="1:6" x14ac:dyDescent="0.35">
      <c r="A1747" t="s">
        <v>17</v>
      </c>
      <c r="B1747" s="32">
        <v>44006</v>
      </c>
      <c r="C1747" t="s">
        <v>15</v>
      </c>
      <c r="D1747" t="s">
        <v>62</v>
      </c>
      <c r="E1747">
        <v>0.5</v>
      </c>
      <c r="F1747" t="s">
        <v>10</v>
      </c>
    </row>
    <row r="1748" spans="1:6" x14ac:dyDescent="0.35">
      <c r="A1748" t="s">
        <v>17</v>
      </c>
      <c r="B1748" s="32">
        <v>44007</v>
      </c>
      <c r="C1748" t="s">
        <v>14</v>
      </c>
      <c r="D1748" t="s">
        <v>62</v>
      </c>
      <c r="E1748">
        <v>0.5</v>
      </c>
      <c r="F1748" t="s">
        <v>10</v>
      </c>
    </row>
    <row r="1749" spans="1:6" x14ac:dyDescent="0.35">
      <c r="A1749" t="s">
        <v>17</v>
      </c>
      <c r="B1749" s="32">
        <v>44007</v>
      </c>
      <c r="C1749" t="s">
        <v>15</v>
      </c>
      <c r="D1749" t="s">
        <v>62</v>
      </c>
      <c r="E1749">
        <v>0.5</v>
      </c>
      <c r="F1749" t="s">
        <v>10</v>
      </c>
    </row>
    <row r="1750" spans="1:6" x14ac:dyDescent="0.35">
      <c r="A1750" t="s">
        <v>17</v>
      </c>
      <c r="B1750" s="32">
        <v>44008</v>
      </c>
      <c r="C1750" t="s">
        <v>14</v>
      </c>
      <c r="D1750" t="s">
        <v>62</v>
      </c>
      <c r="E1750">
        <v>0.5</v>
      </c>
      <c r="F1750" t="s">
        <v>10</v>
      </c>
    </row>
    <row r="1751" spans="1:6" x14ac:dyDescent="0.35">
      <c r="A1751" t="s">
        <v>17</v>
      </c>
      <c r="B1751" s="32">
        <v>44008</v>
      </c>
      <c r="C1751" t="s">
        <v>15</v>
      </c>
      <c r="D1751" t="s">
        <v>62</v>
      </c>
      <c r="E1751">
        <v>0.5</v>
      </c>
      <c r="F1751" t="s">
        <v>10</v>
      </c>
    </row>
    <row r="1752" spans="1:6" x14ac:dyDescent="0.35">
      <c r="A1752" t="s">
        <v>17</v>
      </c>
      <c r="B1752" s="32">
        <v>44011</v>
      </c>
      <c r="C1752" t="s">
        <v>14</v>
      </c>
      <c r="D1752" t="s">
        <v>43</v>
      </c>
      <c r="E1752">
        <v>0.5</v>
      </c>
      <c r="F1752" t="s">
        <v>6</v>
      </c>
    </row>
    <row r="1753" spans="1:6" x14ac:dyDescent="0.35">
      <c r="A1753" t="s">
        <v>17</v>
      </c>
      <c r="B1753" s="32">
        <v>44011</v>
      </c>
      <c r="C1753" t="s">
        <v>15</v>
      </c>
      <c r="D1753" t="s">
        <v>43</v>
      </c>
      <c r="E1753">
        <v>0.5</v>
      </c>
      <c r="F1753" t="s">
        <v>6</v>
      </c>
    </row>
    <row r="1754" spans="1:6" x14ac:dyDescent="0.35">
      <c r="A1754" t="s">
        <v>17</v>
      </c>
      <c r="B1754" s="32">
        <v>44012</v>
      </c>
      <c r="C1754" t="s">
        <v>14</v>
      </c>
      <c r="D1754" t="s">
        <v>43</v>
      </c>
      <c r="E1754">
        <v>0.5</v>
      </c>
      <c r="F1754" t="s">
        <v>6</v>
      </c>
    </row>
    <row r="1755" spans="1:6" x14ac:dyDescent="0.35">
      <c r="A1755" t="s">
        <v>17</v>
      </c>
      <c r="B1755" s="32">
        <v>44012</v>
      </c>
      <c r="C1755" t="s">
        <v>15</v>
      </c>
      <c r="D1755" t="s">
        <v>43</v>
      </c>
      <c r="E1755">
        <v>0.5</v>
      </c>
      <c r="F1755" t="s">
        <v>6</v>
      </c>
    </row>
    <row r="1756" spans="1:6" x14ac:dyDescent="0.35">
      <c r="A1756" t="s">
        <v>17</v>
      </c>
      <c r="B1756" s="32">
        <v>44013</v>
      </c>
      <c r="C1756" t="s">
        <v>14</v>
      </c>
      <c r="D1756" t="s">
        <v>43</v>
      </c>
      <c r="E1756">
        <v>0.5</v>
      </c>
      <c r="F1756" t="s">
        <v>6</v>
      </c>
    </row>
    <row r="1757" spans="1:6" x14ac:dyDescent="0.35">
      <c r="A1757" t="s">
        <v>17</v>
      </c>
      <c r="B1757" s="32">
        <v>44013</v>
      </c>
      <c r="C1757" t="s">
        <v>15</v>
      </c>
      <c r="D1757" t="s">
        <v>43</v>
      </c>
      <c r="E1757">
        <v>0.5</v>
      </c>
      <c r="F1757" t="s">
        <v>6</v>
      </c>
    </row>
    <row r="1758" spans="1:6" x14ac:dyDescent="0.35">
      <c r="A1758" t="s">
        <v>17</v>
      </c>
      <c r="B1758" s="32">
        <v>44014</v>
      </c>
      <c r="C1758" t="s">
        <v>14</v>
      </c>
      <c r="D1758" t="s">
        <v>43</v>
      </c>
      <c r="E1758">
        <v>0.5</v>
      </c>
      <c r="F1758" t="s">
        <v>6</v>
      </c>
    </row>
    <row r="1759" spans="1:6" x14ac:dyDescent="0.35">
      <c r="A1759" t="s">
        <v>17</v>
      </c>
      <c r="B1759" s="32">
        <v>44014</v>
      </c>
      <c r="C1759" t="s">
        <v>15</v>
      </c>
      <c r="D1759" t="s">
        <v>43</v>
      </c>
      <c r="E1759">
        <v>0.5</v>
      </c>
      <c r="F1759" t="s">
        <v>6</v>
      </c>
    </row>
    <row r="1760" spans="1:6" x14ac:dyDescent="0.35">
      <c r="A1760" t="s">
        <v>17</v>
      </c>
      <c r="B1760" s="32">
        <v>44015</v>
      </c>
      <c r="C1760" t="s">
        <v>14</v>
      </c>
      <c r="D1760" t="s">
        <v>43</v>
      </c>
      <c r="E1760">
        <v>0.5</v>
      </c>
      <c r="F1760" t="s">
        <v>6</v>
      </c>
    </row>
    <row r="1761" spans="1:6" x14ac:dyDescent="0.35">
      <c r="A1761" t="s">
        <v>17</v>
      </c>
      <c r="B1761" s="32">
        <v>44015</v>
      </c>
      <c r="C1761" t="s">
        <v>15</v>
      </c>
      <c r="D1761" t="s">
        <v>43</v>
      </c>
      <c r="E1761">
        <v>0.5</v>
      </c>
      <c r="F1761" t="s">
        <v>6</v>
      </c>
    </row>
    <row r="1762" spans="1:6" x14ac:dyDescent="0.35">
      <c r="A1762" t="s">
        <v>17</v>
      </c>
      <c r="B1762" s="32">
        <v>44018</v>
      </c>
      <c r="C1762" t="s">
        <v>14</v>
      </c>
      <c r="D1762" t="s">
        <v>11</v>
      </c>
      <c r="E1762">
        <v>0.5</v>
      </c>
      <c r="F1762" t="s">
        <v>3</v>
      </c>
    </row>
    <row r="1763" spans="1:6" x14ac:dyDescent="0.35">
      <c r="A1763" t="s">
        <v>17</v>
      </c>
      <c r="B1763" s="32">
        <v>44018</v>
      </c>
      <c r="C1763" t="s">
        <v>15</v>
      </c>
      <c r="D1763" t="s">
        <v>11</v>
      </c>
      <c r="E1763">
        <v>0.5</v>
      </c>
      <c r="F1763" t="s">
        <v>3</v>
      </c>
    </row>
    <row r="1764" spans="1:6" x14ac:dyDescent="0.35">
      <c r="A1764" t="s">
        <v>17</v>
      </c>
      <c r="B1764" s="32">
        <v>44019</v>
      </c>
      <c r="C1764" t="s">
        <v>14</v>
      </c>
      <c r="D1764" t="s">
        <v>11</v>
      </c>
      <c r="E1764">
        <v>0.5</v>
      </c>
      <c r="F1764" t="s">
        <v>3</v>
      </c>
    </row>
    <row r="1765" spans="1:6" x14ac:dyDescent="0.35">
      <c r="A1765" t="s">
        <v>17</v>
      </c>
      <c r="B1765" s="32">
        <v>44019</v>
      </c>
      <c r="C1765" t="s">
        <v>15</v>
      </c>
      <c r="D1765" t="s">
        <v>11</v>
      </c>
      <c r="E1765">
        <v>0.5</v>
      </c>
      <c r="F1765" t="s">
        <v>3</v>
      </c>
    </row>
    <row r="1766" spans="1:6" x14ac:dyDescent="0.35">
      <c r="A1766" t="s">
        <v>17</v>
      </c>
      <c r="B1766" s="32">
        <v>44020</v>
      </c>
      <c r="C1766" t="s">
        <v>14</v>
      </c>
      <c r="D1766" t="s">
        <v>11</v>
      </c>
      <c r="E1766">
        <v>0.5</v>
      </c>
      <c r="F1766" t="s">
        <v>3</v>
      </c>
    </row>
    <row r="1767" spans="1:6" x14ac:dyDescent="0.35">
      <c r="A1767" t="s">
        <v>17</v>
      </c>
      <c r="B1767" s="32">
        <v>44020</v>
      </c>
      <c r="C1767" t="s">
        <v>15</v>
      </c>
      <c r="D1767" t="s">
        <v>11</v>
      </c>
      <c r="E1767">
        <v>0.5</v>
      </c>
      <c r="F1767" t="s">
        <v>3</v>
      </c>
    </row>
    <row r="1768" spans="1:6" x14ac:dyDescent="0.35">
      <c r="A1768" t="s">
        <v>17</v>
      </c>
      <c r="B1768" s="32">
        <v>44021</v>
      </c>
      <c r="C1768" t="s">
        <v>14</v>
      </c>
      <c r="D1768" t="s">
        <v>11</v>
      </c>
      <c r="E1768">
        <v>0.5</v>
      </c>
      <c r="F1768" t="s">
        <v>3</v>
      </c>
    </row>
    <row r="1769" spans="1:6" x14ac:dyDescent="0.35">
      <c r="A1769" t="s">
        <v>17</v>
      </c>
      <c r="B1769" s="32">
        <v>44021</v>
      </c>
      <c r="C1769" t="s">
        <v>15</v>
      </c>
      <c r="D1769" t="s">
        <v>11</v>
      </c>
      <c r="E1769">
        <v>0.5</v>
      </c>
      <c r="F1769" t="s">
        <v>3</v>
      </c>
    </row>
    <row r="1770" spans="1:6" x14ac:dyDescent="0.35">
      <c r="A1770" t="s">
        <v>17</v>
      </c>
      <c r="B1770" s="32">
        <v>44022</v>
      </c>
      <c r="C1770" t="s">
        <v>14</v>
      </c>
      <c r="D1770" t="s">
        <v>11</v>
      </c>
      <c r="E1770">
        <v>0.5</v>
      </c>
      <c r="F1770" t="s">
        <v>3</v>
      </c>
    </row>
    <row r="1771" spans="1:6" x14ac:dyDescent="0.35">
      <c r="A1771" t="s">
        <v>17</v>
      </c>
      <c r="B1771" s="32">
        <v>44022</v>
      </c>
      <c r="C1771" t="s">
        <v>15</v>
      </c>
      <c r="D1771" t="s">
        <v>11</v>
      </c>
      <c r="E1771">
        <v>0.5</v>
      </c>
      <c r="F1771" t="s">
        <v>3</v>
      </c>
    </row>
    <row r="1772" spans="1:6" x14ac:dyDescent="0.35">
      <c r="A1772" t="s">
        <v>17</v>
      </c>
      <c r="B1772" s="32">
        <v>44025</v>
      </c>
      <c r="C1772" t="s">
        <v>14</v>
      </c>
      <c r="D1772" t="s">
        <v>11</v>
      </c>
      <c r="E1772">
        <v>0.5</v>
      </c>
      <c r="F1772" t="s">
        <v>3</v>
      </c>
    </row>
    <row r="1773" spans="1:6" x14ac:dyDescent="0.35">
      <c r="A1773" t="s">
        <v>17</v>
      </c>
      <c r="B1773" s="32">
        <v>44025</v>
      </c>
      <c r="C1773" t="s">
        <v>15</v>
      </c>
      <c r="D1773" t="s">
        <v>11</v>
      </c>
      <c r="E1773">
        <v>0.5</v>
      </c>
      <c r="F1773" t="s">
        <v>3</v>
      </c>
    </row>
    <row r="1774" spans="1:6" x14ac:dyDescent="0.35">
      <c r="A1774" t="s">
        <v>17</v>
      </c>
      <c r="B1774" s="32">
        <v>44027</v>
      </c>
      <c r="C1774" t="s">
        <v>14</v>
      </c>
      <c r="D1774" t="s">
        <v>11</v>
      </c>
      <c r="E1774">
        <v>0.5</v>
      </c>
      <c r="F1774" t="s">
        <v>3</v>
      </c>
    </row>
    <row r="1775" spans="1:6" x14ac:dyDescent="0.35">
      <c r="A1775" t="s">
        <v>17</v>
      </c>
      <c r="B1775" s="32">
        <v>44027</v>
      </c>
      <c r="C1775" t="s">
        <v>15</v>
      </c>
      <c r="D1775" t="s">
        <v>11</v>
      </c>
      <c r="E1775">
        <v>0.5</v>
      </c>
      <c r="F1775" t="s">
        <v>3</v>
      </c>
    </row>
    <row r="1776" spans="1:6" x14ac:dyDescent="0.35">
      <c r="A1776" t="s">
        <v>17</v>
      </c>
      <c r="B1776" s="32">
        <v>44028</v>
      </c>
      <c r="C1776" t="s">
        <v>14</v>
      </c>
      <c r="D1776" t="s">
        <v>11</v>
      </c>
      <c r="E1776">
        <v>0.5</v>
      </c>
      <c r="F1776" t="s">
        <v>3</v>
      </c>
    </row>
    <row r="1777" spans="1:6" x14ac:dyDescent="0.35">
      <c r="A1777" t="s">
        <v>17</v>
      </c>
      <c r="B1777" s="32">
        <v>44028</v>
      </c>
      <c r="C1777" t="s">
        <v>15</v>
      </c>
      <c r="D1777" t="s">
        <v>11</v>
      </c>
      <c r="E1777">
        <v>0.5</v>
      </c>
      <c r="F1777" t="s">
        <v>3</v>
      </c>
    </row>
    <row r="1778" spans="1:6" x14ac:dyDescent="0.35">
      <c r="A1778" t="s">
        <v>17</v>
      </c>
      <c r="B1778" s="32">
        <v>44029</v>
      </c>
      <c r="C1778" t="s">
        <v>14</v>
      </c>
      <c r="D1778" t="s">
        <v>11</v>
      </c>
      <c r="E1778">
        <v>0.5</v>
      </c>
      <c r="F1778" t="s">
        <v>3</v>
      </c>
    </row>
    <row r="1779" spans="1:6" x14ac:dyDescent="0.35">
      <c r="A1779" t="s">
        <v>17</v>
      </c>
      <c r="B1779" s="32">
        <v>44029</v>
      </c>
      <c r="C1779" t="s">
        <v>15</v>
      </c>
      <c r="D1779" t="s">
        <v>11</v>
      </c>
      <c r="E1779">
        <v>0.5</v>
      </c>
      <c r="F1779" t="s">
        <v>3</v>
      </c>
    </row>
    <row r="1780" spans="1:6" x14ac:dyDescent="0.35">
      <c r="A1780" t="s">
        <v>17</v>
      </c>
      <c r="B1780" s="32">
        <v>44032</v>
      </c>
      <c r="C1780" t="s">
        <v>14</v>
      </c>
      <c r="D1780" t="s">
        <v>62</v>
      </c>
      <c r="E1780">
        <v>0.5</v>
      </c>
      <c r="F1780" t="s">
        <v>10</v>
      </c>
    </row>
    <row r="1781" spans="1:6" x14ac:dyDescent="0.35">
      <c r="A1781" t="s">
        <v>17</v>
      </c>
      <c r="B1781" s="32">
        <v>44032</v>
      </c>
      <c r="C1781" t="s">
        <v>15</v>
      </c>
      <c r="D1781" t="s">
        <v>62</v>
      </c>
      <c r="E1781">
        <v>0.5</v>
      </c>
      <c r="F1781" t="s">
        <v>10</v>
      </c>
    </row>
    <row r="1782" spans="1:6" x14ac:dyDescent="0.35">
      <c r="A1782" t="s">
        <v>17</v>
      </c>
      <c r="B1782" s="32">
        <v>44033</v>
      </c>
      <c r="C1782" t="s">
        <v>14</v>
      </c>
      <c r="D1782" t="s">
        <v>62</v>
      </c>
      <c r="E1782">
        <v>0.5</v>
      </c>
      <c r="F1782" t="s">
        <v>10</v>
      </c>
    </row>
    <row r="1783" spans="1:6" x14ac:dyDescent="0.35">
      <c r="A1783" t="s">
        <v>17</v>
      </c>
      <c r="B1783" s="32">
        <v>44033</v>
      </c>
      <c r="C1783" t="s">
        <v>15</v>
      </c>
      <c r="D1783" t="s">
        <v>62</v>
      </c>
      <c r="E1783">
        <v>0.5</v>
      </c>
      <c r="F1783" t="s">
        <v>10</v>
      </c>
    </row>
    <row r="1784" spans="1:6" x14ac:dyDescent="0.35">
      <c r="A1784" t="s">
        <v>17</v>
      </c>
      <c r="B1784" s="32">
        <v>44034</v>
      </c>
      <c r="C1784" t="s">
        <v>14</v>
      </c>
      <c r="D1784" t="s">
        <v>62</v>
      </c>
      <c r="E1784">
        <v>0.5</v>
      </c>
      <c r="F1784" t="s">
        <v>10</v>
      </c>
    </row>
    <row r="1785" spans="1:6" x14ac:dyDescent="0.35">
      <c r="A1785" t="s">
        <v>17</v>
      </c>
      <c r="B1785" s="32">
        <v>44034</v>
      </c>
      <c r="C1785" t="s">
        <v>15</v>
      </c>
      <c r="D1785" t="s">
        <v>62</v>
      </c>
      <c r="E1785">
        <v>0.5</v>
      </c>
      <c r="F1785" t="s">
        <v>10</v>
      </c>
    </row>
    <row r="1786" spans="1:6" x14ac:dyDescent="0.35">
      <c r="A1786" t="s">
        <v>18</v>
      </c>
      <c r="B1786" s="32">
        <v>44005</v>
      </c>
      <c r="C1786" t="s">
        <v>14</v>
      </c>
      <c r="D1786" t="s">
        <v>61</v>
      </c>
      <c r="E1786">
        <v>0.5</v>
      </c>
      <c r="F1786" t="s">
        <v>10</v>
      </c>
    </row>
    <row r="1787" spans="1:6" x14ac:dyDescent="0.35">
      <c r="A1787" t="s">
        <v>18</v>
      </c>
      <c r="B1787" s="32">
        <v>44005</v>
      </c>
      <c r="C1787" t="s">
        <v>15</v>
      </c>
      <c r="D1787" t="s">
        <v>61</v>
      </c>
      <c r="E1787">
        <v>0.5</v>
      </c>
      <c r="F1787" t="s">
        <v>10</v>
      </c>
    </row>
    <row r="1788" spans="1:6" x14ac:dyDescent="0.35">
      <c r="A1788" t="s">
        <v>18</v>
      </c>
      <c r="B1788" s="32">
        <v>44006</v>
      </c>
      <c r="C1788" t="s">
        <v>14</v>
      </c>
      <c r="D1788" t="s">
        <v>61</v>
      </c>
      <c r="E1788">
        <v>0.5</v>
      </c>
      <c r="F1788" t="s">
        <v>10</v>
      </c>
    </row>
    <row r="1789" spans="1:6" x14ac:dyDescent="0.35">
      <c r="A1789" t="s">
        <v>18</v>
      </c>
      <c r="B1789" s="32">
        <v>44006</v>
      </c>
      <c r="C1789" t="s">
        <v>15</v>
      </c>
      <c r="D1789" t="s">
        <v>61</v>
      </c>
      <c r="E1789">
        <v>0.5</v>
      </c>
      <c r="F1789" t="s">
        <v>10</v>
      </c>
    </row>
    <row r="1790" spans="1:6" x14ac:dyDescent="0.35">
      <c r="A1790" t="s">
        <v>18</v>
      </c>
      <c r="B1790" s="32">
        <v>44007</v>
      </c>
      <c r="C1790" t="s">
        <v>14</v>
      </c>
      <c r="D1790" t="s">
        <v>61</v>
      </c>
      <c r="E1790">
        <v>0.5</v>
      </c>
      <c r="F1790" t="s">
        <v>10</v>
      </c>
    </row>
    <row r="1791" spans="1:6" x14ac:dyDescent="0.35">
      <c r="A1791" t="s">
        <v>18</v>
      </c>
      <c r="B1791" s="32">
        <v>44007</v>
      </c>
      <c r="C1791" t="s">
        <v>15</v>
      </c>
      <c r="D1791" t="s">
        <v>61</v>
      </c>
      <c r="E1791">
        <v>0.5</v>
      </c>
      <c r="F1791" t="s">
        <v>10</v>
      </c>
    </row>
    <row r="1792" spans="1:6" x14ac:dyDescent="0.35">
      <c r="A1792" t="s">
        <v>18</v>
      </c>
      <c r="B1792" s="32">
        <v>44008</v>
      </c>
      <c r="C1792" t="s">
        <v>14</v>
      </c>
      <c r="D1792" t="s">
        <v>61</v>
      </c>
      <c r="E1792">
        <v>0.5</v>
      </c>
      <c r="F1792" t="s">
        <v>10</v>
      </c>
    </row>
    <row r="1793" spans="1:6" x14ac:dyDescent="0.35">
      <c r="A1793" t="s">
        <v>18</v>
      </c>
      <c r="B1793" s="32">
        <v>44008</v>
      </c>
      <c r="C1793" t="s">
        <v>15</v>
      </c>
      <c r="D1793" t="s">
        <v>61</v>
      </c>
      <c r="E1793">
        <v>0.5</v>
      </c>
      <c r="F1793" t="s">
        <v>10</v>
      </c>
    </row>
    <row r="1794" spans="1:6" x14ac:dyDescent="0.35">
      <c r="A1794" t="s">
        <v>18</v>
      </c>
      <c r="B1794" s="32">
        <v>44011</v>
      </c>
      <c r="C1794" t="s">
        <v>14</v>
      </c>
      <c r="D1794" t="s">
        <v>61</v>
      </c>
      <c r="E1794">
        <v>0.5</v>
      </c>
      <c r="F1794" t="s">
        <v>10</v>
      </c>
    </row>
    <row r="1795" spans="1:6" x14ac:dyDescent="0.35">
      <c r="A1795" t="s">
        <v>18</v>
      </c>
      <c r="B1795" s="32">
        <v>44011</v>
      </c>
      <c r="C1795" t="s">
        <v>15</v>
      </c>
      <c r="D1795" t="s">
        <v>61</v>
      </c>
      <c r="E1795">
        <v>0.5</v>
      </c>
      <c r="F1795" t="s">
        <v>10</v>
      </c>
    </row>
    <row r="1796" spans="1:6" x14ac:dyDescent="0.35">
      <c r="A1796" t="s">
        <v>18</v>
      </c>
      <c r="B1796" s="32">
        <v>44012</v>
      </c>
      <c r="C1796" t="s">
        <v>14</v>
      </c>
      <c r="D1796" t="s">
        <v>61</v>
      </c>
      <c r="E1796">
        <v>0.5</v>
      </c>
      <c r="F1796" t="s">
        <v>10</v>
      </c>
    </row>
    <row r="1797" spans="1:6" x14ac:dyDescent="0.35">
      <c r="A1797" t="s">
        <v>18</v>
      </c>
      <c r="B1797" s="32">
        <v>44012</v>
      </c>
      <c r="C1797" t="s">
        <v>15</v>
      </c>
      <c r="D1797" t="s">
        <v>61</v>
      </c>
      <c r="E1797">
        <v>0.5</v>
      </c>
      <c r="F1797" t="s">
        <v>10</v>
      </c>
    </row>
    <row r="1798" spans="1:6" x14ac:dyDescent="0.35">
      <c r="A1798" t="s">
        <v>18</v>
      </c>
      <c r="B1798" s="32">
        <v>44013</v>
      </c>
      <c r="C1798" t="s">
        <v>14</v>
      </c>
      <c r="D1798" t="s">
        <v>61</v>
      </c>
      <c r="E1798">
        <v>0.5</v>
      </c>
      <c r="F1798" t="s">
        <v>10</v>
      </c>
    </row>
    <row r="1799" spans="1:6" x14ac:dyDescent="0.35">
      <c r="A1799" t="s">
        <v>18</v>
      </c>
      <c r="B1799" s="32">
        <v>44013</v>
      </c>
      <c r="C1799" t="s">
        <v>15</v>
      </c>
      <c r="D1799" t="s">
        <v>61</v>
      </c>
      <c r="E1799">
        <v>0.5</v>
      </c>
      <c r="F1799" t="s">
        <v>10</v>
      </c>
    </row>
    <row r="1800" spans="1:6" x14ac:dyDescent="0.35">
      <c r="A1800" t="s">
        <v>18</v>
      </c>
      <c r="B1800" s="32">
        <v>44014</v>
      </c>
      <c r="C1800" t="s">
        <v>14</v>
      </c>
      <c r="D1800" t="s">
        <v>61</v>
      </c>
      <c r="E1800">
        <v>0.5</v>
      </c>
      <c r="F1800" t="s">
        <v>10</v>
      </c>
    </row>
    <row r="1801" spans="1:6" x14ac:dyDescent="0.35">
      <c r="A1801" t="s">
        <v>18</v>
      </c>
      <c r="B1801" s="32">
        <v>44014</v>
      </c>
      <c r="C1801" t="s">
        <v>15</v>
      </c>
      <c r="D1801" t="s">
        <v>61</v>
      </c>
      <c r="E1801">
        <v>0.5</v>
      </c>
      <c r="F1801" t="s">
        <v>10</v>
      </c>
    </row>
    <row r="1802" spans="1:6" x14ac:dyDescent="0.35">
      <c r="A1802" t="s">
        <v>18</v>
      </c>
      <c r="B1802" s="32">
        <v>44015</v>
      </c>
      <c r="C1802" t="s">
        <v>14</v>
      </c>
      <c r="D1802" t="s">
        <v>61</v>
      </c>
      <c r="E1802">
        <v>0.5</v>
      </c>
      <c r="F1802" t="s">
        <v>10</v>
      </c>
    </row>
    <row r="1803" spans="1:6" x14ac:dyDescent="0.35">
      <c r="A1803" t="s">
        <v>18</v>
      </c>
      <c r="B1803" s="32">
        <v>44015</v>
      </c>
      <c r="C1803" t="s">
        <v>15</v>
      </c>
      <c r="D1803" t="s">
        <v>61</v>
      </c>
      <c r="E1803">
        <v>0.5</v>
      </c>
      <c r="F1803" t="s">
        <v>10</v>
      </c>
    </row>
    <row r="1804" spans="1:6" x14ac:dyDescent="0.35">
      <c r="A1804" t="s">
        <v>18</v>
      </c>
      <c r="B1804" s="32">
        <v>44018</v>
      </c>
      <c r="C1804" t="s">
        <v>14</v>
      </c>
      <c r="D1804" t="s">
        <v>61</v>
      </c>
      <c r="E1804">
        <v>0.5</v>
      </c>
      <c r="F1804" t="s">
        <v>10</v>
      </c>
    </row>
    <row r="1805" spans="1:6" x14ac:dyDescent="0.35">
      <c r="A1805" t="s">
        <v>18</v>
      </c>
      <c r="B1805" s="32">
        <v>44018</v>
      </c>
      <c r="C1805" t="s">
        <v>15</v>
      </c>
      <c r="D1805" t="s">
        <v>61</v>
      </c>
      <c r="E1805">
        <v>0.5</v>
      </c>
      <c r="F1805" t="s">
        <v>10</v>
      </c>
    </row>
    <row r="1806" spans="1:6" x14ac:dyDescent="0.35">
      <c r="A1806" t="s">
        <v>18</v>
      </c>
      <c r="B1806" s="32">
        <v>44019</v>
      </c>
      <c r="C1806" t="s">
        <v>14</v>
      </c>
      <c r="D1806" t="s">
        <v>61</v>
      </c>
      <c r="E1806">
        <v>0.5</v>
      </c>
      <c r="F1806" t="s">
        <v>10</v>
      </c>
    </row>
    <row r="1807" spans="1:6" x14ac:dyDescent="0.35">
      <c r="A1807" t="s">
        <v>18</v>
      </c>
      <c r="B1807" s="32">
        <v>44019</v>
      </c>
      <c r="C1807" t="s">
        <v>15</v>
      </c>
      <c r="D1807" t="s">
        <v>61</v>
      </c>
      <c r="E1807">
        <v>0.5</v>
      </c>
      <c r="F1807" t="s">
        <v>10</v>
      </c>
    </row>
    <row r="1808" spans="1:6" x14ac:dyDescent="0.35">
      <c r="A1808" t="s">
        <v>18</v>
      </c>
      <c r="B1808" s="32">
        <v>44020</v>
      </c>
      <c r="C1808" t="s">
        <v>14</v>
      </c>
      <c r="D1808" t="s">
        <v>61</v>
      </c>
      <c r="E1808">
        <v>0.5</v>
      </c>
      <c r="F1808" t="s">
        <v>10</v>
      </c>
    </row>
    <row r="1809" spans="1:6" x14ac:dyDescent="0.35">
      <c r="A1809" t="s">
        <v>18</v>
      </c>
      <c r="B1809" s="32">
        <v>44020</v>
      </c>
      <c r="C1809" t="s">
        <v>15</v>
      </c>
      <c r="D1809" t="s">
        <v>61</v>
      </c>
      <c r="E1809">
        <v>0.5</v>
      </c>
      <c r="F1809" t="s">
        <v>10</v>
      </c>
    </row>
    <row r="1810" spans="1:6" x14ac:dyDescent="0.35">
      <c r="A1810" t="s">
        <v>18</v>
      </c>
      <c r="B1810" s="32">
        <v>44021</v>
      </c>
      <c r="C1810" t="s">
        <v>14</v>
      </c>
      <c r="D1810" t="s">
        <v>61</v>
      </c>
      <c r="E1810">
        <v>0.5</v>
      </c>
      <c r="F1810" t="s">
        <v>10</v>
      </c>
    </row>
    <row r="1811" spans="1:6" x14ac:dyDescent="0.35">
      <c r="A1811" t="s">
        <v>18</v>
      </c>
      <c r="B1811" s="32">
        <v>44021</v>
      </c>
      <c r="C1811" t="s">
        <v>15</v>
      </c>
      <c r="D1811" t="s">
        <v>61</v>
      </c>
      <c r="E1811">
        <v>0.5</v>
      </c>
      <c r="F1811" t="s">
        <v>10</v>
      </c>
    </row>
    <row r="1812" spans="1:6" x14ac:dyDescent="0.35">
      <c r="A1812" t="s">
        <v>18</v>
      </c>
      <c r="B1812" s="32">
        <v>44022</v>
      </c>
      <c r="C1812" t="s">
        <v>14</v>
      </c>
      <c r="D1812" t="s">
        <v>61</v>
      </c>
      <c r="E1812">
        <v>0.5</v>
      </c>
      <c r="F1812" t="s">
        <v>10</v>
      </c>
    </row>
    <row r="1813" spans="1:6" x14ac:dyDescent="0.35">
      <c r="A1813" t="s">
        <v>18</v>
      </c>
      <c r="B1813" s="32">
        <v>44022</v>
      </c>
      <c r="C1813" t="s">
        <v>15</v>
      </c>
      <c r="D1813" t="s">
        <v>61</v>
      </c>
      <c r="E1813">
        <v>0.5</v>
      </c>
      <c r="F1813" t="s">
        <v>10</v>
      </c>
    </row>
    <row r="1814" spans="1:6" x14ac:dyDescent="0.35">
      <c r="A1814" t="s">
        <v>18</v>
      </c>
      <c r="B1814" s="32">
        <v>44025</v>
      </c>
      <c r="C1814" t="s">
        <v>14</v>
      </c>
      <c r="D1814" t="s">
        <v>11</v>
      </c>
      <c r="E1814">
        <v>0.5</v>
      </c>
      <c r="F1814" t="s">
        <v>3</v>
      </c>
    </row>
    <row r="1815" spans="1:6" x14ac:dyDescent="0.35">
      <c r="A1815" t="s">
        <v>18</v>
      </c>
      <c r="B1815" s="32">
        <v>44025</v>
      </c>
      <c r="C1815" t="s">
        <v>15</v>
      </c>
      <c r="D1815" t="s">
        <v>11</v>
      </c>
      <c r="E1815">
        <v>0.5</v>
      </c>
      <c r="F1815" t="s">
        <v>3</v>
      </c>
    </row>
    <row r="1816" spans="1:6" x14ac:dyDescent="0.35">
      <c r="A1816" t="s">
        <v>18</v>
      </c>
      <c r="B1816" s="32">
        <v>44032</v>
      </c>
      <c r="C1816" t="s">
        <v>14</v>
      </c>
      <c r="D1816" t="s">
        <v>11</v>
      </c>
      <c r="E1816">
        <v>0.5</v>
      </c>
      <c r="F1816" t="s">
        <v>3</v>
      </c>
    </row>
    <row r="1817" spans="1:6" x14ac:dyDescent="0.35">
      <c r="A1817" t="s">
        <v>18</v>
      </c>
      <c r="B1817" s="32">
        <v>44032</v>
      </c>
      <c r="C1817" t="s">
        <v>15</v>
      </c>
      <c r="D1817" t="s">
        <v>11</v>
      </c>
      <c r="E1817">
        <v>0.5</v>
      </c>
      <c r="F1817" t="s">
        <v>3</v>
      </c>
    </row>
    <row r="1818" spans="1:6" x14ac:dyDescent="0.35">
      <c r="A1818" t="s">
        <v>18</v>
      </c>
      <c r="B1818" s="32">
        <v>44033</v>
      </c>
      <c r="C1818" t="s">
        <v>14</v>
      </c>
      <c r="D1818" t="s">
        <v>11</v>
      </c>
      <c r="E1818">
        <v>0.5</v>
      </c>
      <c r="F1818" t="s">
        <v>3</v>
      </c>
    </row>
    <row r="1819" spans="1:6" x14ac:dyDescent="0.35">
      <c r="A1819" t="s">
        <v>18</v>
      </c>
      <c r="B1819" s="32">
        <v>44033</v>
      </c>
      <c r="C1819" t="s">
        <v>15</v>
      </c>
      <c r="D1819" t="s">
        <v>11</v>
      </c>
      <c r="E1819">
        <v>0.5</v>
      </c>
      <c r="F1819" t="s">
        <v>3</v>
      </c>
    </row>
    <row r="1820" spans="1:6" x14ac:dyDescent="0.35">
      <c r="A1820" t="s">
        <v>18</v>
      </c>
      <c r="B1820" s="32">
        <v>44034</v>
      </c>
      <c r="C1820" t="s">
        <v>14</v>
      </c>
      <c r="D1820" t="s">
        <v>11</v>
      </c>
      <c r="E1820">
        <v>0.5</v>
      </c>
      <c r="F1820" t="s">
        <v>3</v>
      </c>
    </row>
    <row r="1821" spans="1:6" x14ac:dyDescent="0.35">
      <c r="A1821" t="s">
        <v>18</v>
      </c>
      <c r="B1821" s="32">
        <v>44034</v>
      </c>
      <c r="C1821" t="s">
        <v>15</v>
      </c>
      <c r="D1821" t="s">
        <v>11</v>
      </c>
      <c r="E1821">
        <v>0.5</v>
      </c>
      <c r="F1821" t="s">
        <v>3</v>
      </c>
    </row>
    <row r="1822" spans="1:6" x14ac:dyDescent="0.35">
      <c r="A1822" t="s">
        <v>19</v>
      </c>
      <c r="B1822" s="32">
        <v>44005</v>
      </c>
      <c r="C1822" t="s">
        <v>14</v>
      </c>
      <c r="D1822" t="s">
        <v>61</v>
      </c>
      <c r="E1822">
        <v>0.5</v>
      </c>
      <c r="F1822" t="s">
        <v>10</v>
      </c>
    </row>
    <row r="1823" spans="1:6" x14ac:dyDescent="0.35">
      <c r="A1823" t="s">
        <v>19</v>
      </c>
      <c r="B1823" s="32">
        <v>44005</v>
      </c>
      <c r="C1823" t="s">
        <v>15</v>
      </c>
      <c r="D1823" t="s">
        <v>61</v>
      </c>
      <c r="E1823">
        <v>0.5</v>
      </c>
      <c r="F1823" t="s">
        <v>10</v>
      </c>
    </row>
    <row r="1824" spans="1:6" x14ac:dyDescent="0.35">
      <c r="A1824" t="s">
        <v>19</v>
      </c>
      <c r="B1824" s="32">
        <v>44006</v>
      </c>
      <c r="C1824" t="s">
        <v>14</v>
      </c>
      <c r="D1824" t="s">
        <v>61</v>
      </c>
      <c r="E1824">
        <v>0.5</v>
      </c>
      <c r="F1824" t="s">
        <v>10</v>
      </c>
    </row>
    <row r="1825" spans="1:6" x14ac:dyDescent="0.35">
      <c r="A1825" t="s">
        <v>19</v>
      </c>
      <c r="B1825" s="32">
        <v>44006</v>
      </c>
      <c r="C1825" t="s">
        <v>15</v>
      </c>
      <c r="D1825" t="s">
        <v>61</v>
      </c>
      <c r="E1825">
        <v>0.5</v>
      </c>
      <c r="F1825" t="s">
        <v>10</v>
      </c>
    </row>
    <row r="1826" spans="1:6" x14ac:dyDescent="0.35">
      <c r="A1826" t="s">
        <v>19</v>
      </c>
      <c r="B1826" s="32">
        <v>44007</v>
      </c>
      <c r="C1826" t="s">
        <v>14</v>
      </c>
      <c r="D1826" t="s">
        <v>61</v>
      </c>
      <c r="E1826">
        <v>0.5</v>
      </c>
      <c r="F1826" t="s">
        <v>10</v>
      </c>
    </row>
    <row r="1827" spans="1:6" x14ac:dyDescent="0.35">
      <c r="A1827" t="s">
        <v>19</v>
      </c>
      <c r="B1827" s="32">
        <v>44007</v>
      </c>
      <c r="C1827" t="s">
        <v>15</v>
      </c>
      <c r="D1827" t="s">
        <v>61</v>
      </c>
      <c r="E1827">
        <v>0.5</v>
      </c>
      <c r="F1827" t="s">
        <v>10</v>
      </c>
    </row>
    <row r="1828" spans="1:6" x14ac:dyDescent="0.35">
      <c r="A1828" t="s">
        <v>19</v>
      </c>
      <c r="B1828" s="32">
        <v>44008</v>
      </c>
      <c r="C1828" t="s">
        <v>14</v>
      </c>
      <c r="D1828" t="s">
        <v>61</v>
      </c>
      <c r="E1828">
        <v>0.5</v>
      </c>
      <c r="F1828" t="s">
        <v>10</v>
      </c>
    </row>
    <row r="1829" spans="1:6" x14ac:dyDescent="0.35">
      <c r="A1829" t="s">
        <v>19</v>
      </c>
      <c r="B1829" s="32">
        <v>44008</v>
      </c>
      <c r="C1829" t="s">
        <v>15</v>
      </c>
      <c r="D1829" t="s">
        <v>61</v>
      </c>
      <c r="E1829">
        <v>0.5</v>
      </c>
      <c r="F1829" t="s">
        <v>10</v>
      </c>
    </row>
    <row r="1830" spans="1:6" x14ac:dyDescent="0.35">
      <c r="A1830" t="s">
        <v>19</v>
      </c>
      <c r="B1830" s="32">
        <v>44011</v>
      </c>
      <c r="C1830" t="s">
        <v>14</v>
      </c>
      <c r="D1830" t="s">
        <v>61</v>
      </c>
      <c r="E1830">
        <v>0.5</v>
      </c>
      <c r="F1830" t="s">
        <v>10</v>
      </c>
    </row>
    <row r="1831" spans="1:6" x14ac:dyDescent="0.35">
      <c r="A1831" t="s">
        <v>19</v>
      </c>
      <c r="B1831" s="32">
        <v>44011</v>
      </c>
      <c r="C1831" t="s">
        <v>15</v>
      </c>
      <c r="D1831" t="s">
        <v>61</v>
      </c>
      <c r="E1831">
        <v>0.5</v>
      </c>
      <c r="F1831" t="s">
        <v>10</v>
      </c>
    </row>
    <row r="1832" spans="1:6" x14ac:dyDescent="0.35">
      <c r="A1832" t="s">
        <v>19</v>
      </c>
      <c r="B1832" s="32">
        <v>44012</v>
      </c>
      <c r="C1832" t="s">
        <v>14</v>
      </c>
      <c r="D1832" t="s">
        <v>61</v>
      </c>
      <c r="E1832">
        <v>0.5</v>
      </c>
      <c r="F1832" t="s">
        <v>10</v>
      </c>
    </row>
    <row r="1833" spans="1:6" x14ac:dyDescent="0.35">
      <c r="A1833" t="s">
        <v>19</v>
      </c>
      <c r="B1833" s="32">
        <v>44012</v>
      </c>
      <c r="C1833" t="s">
        <v>15</v>
      </c>
      <c r="D1833" t="s">
        <v>61</v>
      </c>
      <c r="E1833">
        <v>0.5</v>
      </c>
      <c r="F1833" t="s">
        <v>10</v>
      </c>
    </row>
    <row r="1834" spans="1:6" x14ac:dyDescent="0.35">
      <c r="A1834" t="s">
        <v>19</v>
      </c>
      <c r="B1834" s="32">
        <v>44013</v>
      </c>
      <c r="C1834" t="s">
        <v>14</v>
      </c>
      <c r="D1834" t="s">
        <v>11</v>
      </c>
      <c r="E1834">
        <v>0.5</v>
      </c>
      <c r="F1834" t="s">
        <v>3</v>
      </c>
    </row>
    <row r="1835" spans="1:6" x14ac:dyDescent="0.35">
      <c r="A1835" t="s">
        <v>19</v>
      </c>
      <c r="B1835" s="32">
        <v>44013</v>
      </c>
      <c r="C1835" t="s">
        <v>15</v>
      </c>
      <c r="D1835" t="s">
        <v>11</v>
      </c>
      <c r="E1835">
        <v>0.5</v>
      </c>
      <c r="F1835" t="s">
        <v>3</v>
      </c>
    </row>
    <row r="1836" spans="1:6" x14ac:dyDescent="0.35">
      <c r="A1836" t="s">
        <v>19</v>
      </c>
      <c r="B1836" s="32">
        <v>44014</v>
      </c>
      <c r="C1836" t="s">
        <v>14</v>
      </c>
      <c r="D1836" t="s">
        <v>11</v>
      </c>
      <c r="E1836">
        <v>0.5</v>
      </c>
      <c r="F1836" t="s">
        <v>3</v>
      </c>
    </row>
    <row r="1837" spans="1:6" x14ac:dyDescent="0.35">
      <c r="A1837" t="s">
        <v>19</v>
      </c>
      <c r="B1837" s="32">
        <v>44014</v>
      </c>
      <c r="C1837" t="s">
        <v>15</v>
      </c>
      <c r="D1837" t="s">
        <v>11</v>
      </c>
      <c r="E1837">
        <v>0.5</v>
      </c>
      <c r="F1837" t="s">
        <v>3</v>
      </c>
    </row>
    <row r="1838" spans="1:6" x14ac:dyDescent="0.35">
      <c r="A1838" t="s">
        <v>19</v>
      </c>
      <c r="B1838" s="32">
        <v>44015</v>
      </c>
      <c r="C1838" t="s">
        <v>14</v>
      </c>
      <c r="D1838" t="s">
        <v>11</v>
      </c>
      <c r="E1838">
        <v>0.5</v>
      </c>
      <c r="F1838" t="s">
        <v>3</v>
      </c>
    </row>
    <row r="1839" spans="1:6" x14ac:dyDescent="0.35">
      <c r="A1839" t="s">
        <v>19</v>
      </c>
      <c r="B1839" s="32">
        <v>44015</v>
      </c>
      <c r="C1839" t="s">
        <v>15</v>
      </c>
      <c r="D1839" t="s">
        <v>11</v>
      </c>
      <c r="E1839">
        <v>0.5</v>
      </c>
      <c r="F1839" t="s">
        <v>3</v>
      </c>
    </row>
    <row r="1840" spans="1:6" x14ac:dyDescent="0.35">
      <c r="A1840" t="s">
        <v>19</v>
      </c>
      <c r="B1840" s="32">
        <v>44018</v>
      </c>
      <c r="C1840" t="s">
        <v>14</v>
      </c>
      <c r="D1840" t="s">
        <v>11</v>
      </c>
      <c r="E1840">
        <v>0.5</v>
      </c>
      <c r="F1840" t="s">
        <v>3</v>
      </c>
    </row>
    <row r="1841" spans="1:6" x14ac:dyDescent="0.35">
      <c r="A1841" t="s">
        <v>19</v>
      </c>
      <c r="B1841" s="32">
        <v>44018</v>
      </c>
      <c r="C1841" t="s">
        <v>15</v>
      </c>
      <c r="D1841" t="s">
        <v>11</v>
      </c>
      <c r="E1841">
        <v>0.5</v>
      </c>
      <c r="F1841" t="s">
        <v>3</v>
      </c>
    </row>
    <row r="1842" spans="1:6" x14ac:dyDescent="0.35">
      <c r="A1842" t="s">
        <v>19</v>
      </c>
      <c r="B1842" s="32">
        <v>44019</v>
      </c>
      <c r="C1842" t="s">
        <v>14</v>
      </c>
      <c r="D1842" t="s">
        <v>11</v>
      </c>
      <c r="E1842">
        <v>0.5</v>
      </c>
      <c r="F1842" t="s">
        <v>3</v>
      </c>
    </row>
    <row r="1843" spans="1:6" x14ac:dyDescent="0.35">
      <c r="A1843" t="s">
        <v>19</v>
      </c>
      <c r="B1843" s="32">
        <v>44019</v>
      </c>
      <c r="C1843" t="s">
        <v>15</v>
      </c>
      <c r="D1843" t="s">
        <v>11</v>
      </c>
      <c r="E1843">
        <v>0.5</v>
      </c>
      <c r="F1843" t="s">
        <v>3</v>
      </c>
    </row>
    <row r="1844" spans="1:6" x14ac:dyDescent="0.35">
      <c r="A1844" t="s">
        <v>19</v>
      </c>
      <c r="B1844" s="32">
        <v>44020</v>
      </c>
      <c r="C1844" t="s">
        <v>14</v>
      </c>
      <c r="D1844" t="s">
        <v>11</v>
      </c>
      <c r="E1844">
        <v>0.5</v>
      </c>
      <c r="F1844" t="s">
        <v>3</v>
      </c>
    </row>
    <row r="1845" spans="1:6" x14ac:dyDescent="0.35">
      <c r="A1845" t="s">
        <v>19</v>
      </c>
      <c r="B1845" s="32">
        <v>44020</v>
      </c>
      <c r="C1845" t="s">
        <v>15</v>
      </c>
      <c r="D1845" t="s">
        <v>11</v>
      </c>
      <c r="E1845">
        <v>0.5</v>
      </c>
      <c r="F1845" t="s">
        <v>3</v>
      </c>
    </row>
    <row r="1846" spans="1:6" x14ac:dyDescent="0.35">
      <c r="A1846" t="s">
        <v>19</v>
      </c>
      <c r="B1846" s="32">
        <v>44021</v>
      </c>
      <c r="C1846" t="s">
        <v>14</v>
      </c>
      <c r="D1846" t="s">
        <v>11</v>
      </c>
      <c r="E1846">
        <v>0.5</v>
      </c>
      <c r="F1846" t="s">
        <v>3</v>
      </c>
    </row>
    <row r="1847" spans="1:6" x14ac:dyDescent="0.35">
      <c r="A1847" t="s">
        <v>19</v>
      </c>
      <c r="B1847" s="32">
        <v>44021</v>
      </c>
      <c r="C1847" t="s">
        <v>15</v>
      </c>
      <c r="D1847" t="s">
        <v>11</v>
      </c>
      <c r="E1847">
        <v>0.5</v>
      </c>
      <c r="F1847" t="s">
        <v>3</v>
      </c>
    </row>
    <row r="1848" spans="1:6" x14ac:dyDescent="0.35">
      <c r="A1848" t="s">
        <v>19</v>
      </c>
      <c r="B1848" s="32">
        <v>44022</v>
      </c>
      <c r="C1848" t="s">
        <v>14</v>
      </c>
      <c r="D1848" t="s">
        <v>11</v>
      </c>
      <c r="E1848">
        <v>0.5</v>
      </c>
      <c r="F1848" t="s">
        <v>3</v>
      </c>
    </row>
    <row r="1849" spans="1:6" x14ac:dyDescent="0.35">
      <c r="A1849" t="s">
        <v>19</v>
      </c>
      <c r="B1849" s="32">
        <v>44022</v>
      </c>
      <c r="C1849" t="s">
        <v>15</v>
      </c>
      <c r="D1849" t="s">
        <v>11</v>
      </c>
      <c r="E1849">
        <v>0.5</v>
      </c>
      <c r="F1849" t="s">
        <v>3</v>
      </c>
    </row>
    <row r="1850" spans="1:6" x14ac:dyDescent="0.35">
      <c r="A1850" t="s">
        <v>19</v>
      </c>
      <c r="B1850" s="32">
        <v>44025</v>
      </c>
      <c r="C1850" t="s">
        <v>14</v>
      </c>
      <c r="D1850" t="s">
        <v>11</v>
      </c>
      <c r="E1850">
        <v>0.5</v>
      </c>
      <c r="F1850" t="s">
        <v>3</v>
      </c>
    </row>
    <row r="1851" spans="1:6" x14ac:dyDescent="0.35">
      <c r="A1851" t="s">
        <v>19</v>
      </c>
      <c r="B1851" s="32">
        <v>44025</v>
      </c>
      <c r="C1851" t="s">
        <v>15</v>
      </c>
      <c r="D1851" t="s">
        <v>11</v>
      </c>
      <c r="E1851">
        <v>0.5</v>
      </c>
      <c r="F1851" t="s">
        <v>3</v>
      </c>
    </row>
    <row r="1852" spans="1:6" x14ac:dyDescent="0.35">
      <c r="A1852" t="s">
        <v>20</v>
      </c>
      <c r="B1852" s="32">
        <v>44025</v>
      </c>
      <c r="C1852" t="s">
        <v>14</v>
      </c>
      <c r="D1852" t="s">
        <v>11</v>
      </c>
      <c r="E1852">
        <v>0.5</v>
      </c>
      <c r="F1852" t="s">
        <v>3</v>
      </c>
    </row>
    <row r="1853" spans="1:6" x14ac:dyDescent="0.35">
      <c r="A1853" t="s">
        <v>20</v>
      </c>
      <c r="B1853" s="32">
        <v>44025</v>
      </c>
      <c r="C1853" t="s">
        <v>15</v>
      </c>
      <c r="D1853" t="s">
        <v>11</v>
      </c>
      <c r="E1853">
        <v>0.5</v>
      </c>
      <c r="F1853" t="s">
        <v>3</v>
      </c>
    </row>
    <row r="1854" spans="1:6" x14ac:dyDescent="0.35">
      <c r="A1854" t="s">
        <v>21</v>
      </c>
      <c r="B1854" s="32">
        <v>44005</v>
      </c>
      <c r="C1854" t="s">
        <v>14</v>
      </c>
      <c r="D1854" t="s">
        <v>61</v>
      </c>
      <c r="E1854">
        <v>0.5</v>
      </c>
      <c r="F1854" t="s">
        <v>10</v>
      </c>
    </row>
    <row r="1855" spans="1:6" x14ac:dyDescent="0.35">
      <c r="A1855" t="s">
        <v>21</v>
      </c>
      <c r="B1855" s="32">
        <v>44005</v>
      </c>
      <c r="C1855" t="s">
        <v>15</v>
      </c>
      <c r="D1855" t="s">
        <v>61</v>
      </c>
      <c r="E1855">
        <v>0.5</v>
      </c>
      <c r="F1855" t="s">
        <v>10</v>
      </c>
    </row>
    <row r="1856" spans="1:6" x14ac:dyDescent="0.35">
      <c r="A1856" t="s">
        <v>21</v>
      </c>
      <c r="B1856" s="32">
        <v>44006</v>
      </c>
      <c r="C1856" t="s">
        <v>14</v>
      </c>
      <c r="D1856" t="s">
        <v>61</v>
      </c>
      <c r="E1856">
        <v>0.5</v>
      </c>
      <c r="F1856" t="s">
        <v>10</v>
      </c>
    </row>
    <row r="1857" spans="1:6" x14ac:dyDescent="0.35">
      <c r="A1857" t="s">
        <v>21</v>
      </c>
      <c r="B1857" s="32">
        <v>44006</v>
      </c>
      <c r="C1857" t="s">
        <v>15</v>
      </c>
      <c r="D1857" t="s">
        <v>61</v>
      </c>
      <c r="E1857">
        <v>0.5</v>
      </c>
      <c r="F1857" t="s">
        <v>10</v>
      </c>
    </row>
    <row r="1858" spans="1:6" x14ac:dyDescent="0.35">
      <c r="A1858" t="s">
        <v>21</v>
      </c>
      <c r="B1858" s="32">
        <v>44007</v>
      </c>
      <c r="C1858" t="s">
        <v>14</v>
      </c>
      <c r="D1858" t="s">
        <v>61</v>
      </c>
      <c r="E1858">
        <v>0.5</v>
      </c>
      <c r="F1858" t="s">
        <v>10</v>
      </c>
    </row>
    <row r="1859" spans="1:6" x14ac:dyDescent="0.35">
      <c r="A1859" t="s">
        <v>21</v>
      </c>
      <c r="B1859" s="32">
        <v>44007</v>
      </c>
      <c r="C1859" t="s">
        <v>15</v>
      </c>
      <c r="D1859" t="s">
        <v>61</v>
      </c>
      <c r="E1859">
        <v>0.5</v>
      </c>
      <c r="F1859" t="s">
        <v>10</v>
      </c>
    </row>
    <row r="1860" spans="1:6" x14ac:dyDescent="0.35">
      <c r="A1860" t="s">
        <v>21</v>
      </c>
      <c r="B1860" s="32">
        <v>44008</v>
      </c>
      <c r="C1860" t="s">
        <v>14</v>
      </c>
      <c r="D1860" t="s">
        <v>61</v>
      </c>
      <c r="E1860">
        <v>0.5</v>
      </c>
      <c r="F1860" t="s">
        <v>10</v>
      </c>
    </row>
    <row r="1861" spans="1:6" x14ac:dyDescent="0.35">
      <c r="A1861" t="s">
        <v>21</v>
      </c>
      <c r="B1861" s="32">
        <v>44008</v>
      </c>
      <c r="C1861" t="s">
        <v>15</v>
      </c>
      <c r="D1861" t="s">
        <v>61</v>
      </c>
      <c r="E1861">
        <v>0.5</v>
      </c>
      <c r="F1861" t="s">
        <v>10</v>
      </c>
    </row>
    <row r="1862" spans="1:6" x14ac:dyDescent="0.35">
      <c r="A1862" t="s">
        <v>21</v>
      </c>
      <c r="B1862" s="32">
        <v>44011</v>
      </c>
      <c r="C1862" t="s">
        <v>14</v>
      </c>
      <c r="D1862" t="s">
        <v>61</v>
      </c>
      <c r="E1862">
        <v>0.5</v>
      </c>
      <c r="F1862" t="s">
        <v>10</v>
      </c>
    </row>
    <row r="1863" spans="1:6" x14ac:dyDescent="0.35">
      <c r="A1863" t="s">
        <v>21</v>
      </c>
      <c r="B1863" s="32">
        <v>44011</v>
      </c>
      <c r="C1863" t="s">
        <v>15</v>
      </c>
      <c r="D1863" t="s">
        <v>61</v>
      </c>
      <c r="E1863">
        <v>0.5</v>
      </c>
      <c r="F1863" t="s">
        <v>10</v>
      </c>
    </row>
    <row r="1864" spans="1:6" x14ac:dyDescent="0.35">
      <c r="A1864" t="s">
        <v>21</v>
      </c>
      <c r="B1864" s="32">
        <v>44012</v>
      </c>
      <c r="C1864" t="s">
        <v>14</v>
      </c>
      <c r="D1864" t="s">
        <v>61</v>
      </c>
      <c r="E1864">
        <v>0.5</v>
      </c>
      <c r="F1864" t="s">
        <v>10</v>
      </c>
    </row>
    <row r="1865" spans="1:6" x14ac:dyDescent="0.35">
      <c r="A1865" t="s">
        <v>21</v>
      </c>
      <c r="B1865" s="32">
        <v>44012</v>
      </c>
      <c r="C1865" t="s">
        <v>15</v>
      </c>
      <c r="D1865" t="s">
        <v>61</v>
      </c>
      <c r="E1865">
        <v>0.5</v>
      </c>
      <c r="F1865" t="s">
        <v>10</v>
      </c>
    </row>
    <row r="1866" spans="1:6" x14ac:dyDescent="0.35">
      <c r="A1866" t="s">
        <v>21</v>
      </c>
      <c r="B1866" s="32">
        <v>44013</v>
      </c>
      <c r="C1866" t="s">
        <v>14</v>
      </c>
      <c r="D1866" t="s">
        <v>61</v>
      </c>
      <c r="E1866">
        <v>0.5</v>
      </c>
      <c r="F1866" t="s">
        <v>10</v>
      </c>
    </row>
    <row r="1867" spans="1:6" x14ac:dyDescent="0.35">
      <c r="A1867" t="s">
        <v>21</v>
      </c>
      <c r="B1867" s="32">
        <v>44013</v>
      </c>
      <c r="C1867" t="s">
        <v>15</v>
      </c>
      <c r="D1867" t="s">
        <v>61</v>
      </c>
      <c r="E1867">
        <v>0.5</v>
      </c>
      <c r="F1867" t="s">
        <v>10</v>
      </c>
    </row>
    <row r="1868" spans="1:6" x14ac:dyDescent="0.35">
      <c r="A1868" t="s">
        <v>21</v>
      </c>
      <c r="B1868" s="32">
        <v>44014</v>
      </c>
      <c r="C1868" t="s">
        <v>14</v>
      </c>
      <c r="D1868" t="s">
        <v>61</v>
      </c>
      <c r="E1868">
        <v>0.5</v>
      </c>
      <c r="F1868" t="s">
        <v>10</v>
      </c>
    </row>
    <row r="1869" spans="1:6" x14ac:dyDescent="0.35">
      <c r="A1869" t="s">
        <v>21</v>
      </c>
      <c r="B1869" s="32">
        <v>44014</v>
      </c>
      <c r="C1869" t="s">
        <v>15</v>
      </c>
      <c r="D1869" t="s">
        <v>61</v>
      </c>
      <c r="E1869">
        <v>0.5</v>
      </c>
      <c r="F1869" t="s">
        <v>10</v>
      </c>
    </row>
    <row r="1870" spans="1:6" x14ac:dyDescent="0.35">
      <c r="A1870" t="s">
        <v>21</v>
      </c>
      <c r="B1870" s="32">
        <v>44015</v>
      </c>
      <c r="C1870" t="s">
        <v>14</v>
      </c>
      <c r="D1870" t="s">
        <v>61</v>
      </c>
      <c r="E1870">
        <v>0.5</v>
      </c>
      <c r="F1870" t="s">
        <v>10</v>
      </c>
    </row>
    <row r="1871" spans="1:6" x14ac:dyDescent="0.35">
      <c r="A1871" t="s">
        <v>21</v>
      </c>
      <c r="B1871" s="32">
        <v>44015</v>
      </c>
      <c r="C1871" t="s">
        <v>15</v>
      </c>
      <c r="D1871" t="s">
        <v>61</v>
      </c>
      <c r="E1871">
        <v>0.5</v>
      </c>
      <c r="F1871" t="s">
        <v>10</v>
      </c>
    </row>
    <row r="1872" spans="1:6" x14ac:dyDescent="0.35">
      <c r="A1872" t="s">
        <v>21</v>
      </c>
      <c r="B1872" s="32">
        <v>44018</v>
      </c>
      <c r="C1872" t="s">
        <v>14</v>
      </c>
      <c r="D1872" t="s">
        <v>61</v>
      </c>
      <c r="E1872">
        <v>0.5</v>
      </c>
      <c r="F1872" t="s">
        <v>10</v>
      </c>
    </row>
    <row r="1873" spans="1:6" x14ac:dyDescent="0.35">
      <c r="A1873" t="s">
        <v>21</v>
      </c>
      <c r="B1873" s="32">
        <v>44018</v>
      </c>
      <c r="C1873" t="s">
        <v>15</v>
      </c>
      <c r="D1873" t="s">
        <v>61</v>
      </c>
      <c r="E1873">
        <v>0.5</v>
      </c>
      <c r="F1873" t="s">
        <v>10</v>
      </c>
    </row>
    <row r="1874" spans="1:6" x14ac:dyDescent="0.35">
      <c r="A1874" t="s">
        <v>21</v>
      </c>
      <c r="B1874" s="32">
        <v>44019</v>
      </c>
      <c r="C1874" t="s">
        <v>14</v>
      </c>
      <c r="D1874" t="s">
        <v>61</v>
      </c>
      <c r="E1874">
        <v>0.5</v>
      </c>
      <c r="F1874" t="s">
        <v>10</v>
      </c>
    </row>
    <row r="1875" spans="1:6" x14ac:dyDescent="0.35">
      <c r="A1875" t="s">
        <v>21</v>
      </c>
      <c r="B1875" s="32">
        <v>44019</v>
      </c>
      <c r="C1875" t="s">
        <v>15</v>
      </c>
      <c r="D1875" t="s">
        <v>61</v>
      </c>
      <c r="E1875">
        <v>0.5</v>
      </c>
      <c r="F1875" t="s">
        <v>10</v>
      </c>
    </row>
    <row r="1876" spans="1:6" x14ac:dyDescent="0.35">
      <c r="A1876" t="s">
        <v>21</v>
      </c>
      <c r="B1876" s="32">
        <v>44020</v>
      </c>
      <c r="C1876" t="s">
        <v>14</v>
      </c>
      <c r="D1876" t="s">
        <v>61</v>
      </c>
      <c r="E1876">
        <v>0.5</v>
      </c>
      <c r="F1876" t="s">
        <v>10</v>
      </c>
    </row>
    <row r="1877" spans="1:6" x14ac:dyDescent="0.35">
      <c r="A1877" t="s">
        <v>21</v>
      </c>
      <c r="B1877" s="32">
        <v>44020</v>
      </c>
      <c r="C1877" t="s">
        <v>15</v>
      </c>
      <c r="D1877" t="s">
        <v>61</v>
      </c>
      <c r="E1877">
        <v>0.5</v>
      </c>
      <c r="F1877" t="s">
        <v>10</v>
      </c>
    </row>
    <row r="1878" spans="1:6" x14ac:dyDescent="0.35">
      <c r="A1878" t="s">
        <v>21</v>
      </c>
      <c r="B1878" s="32">
        <v>44021</v>
      </c>
      <c r="C1878" t="s">
        <v>14</v>
      </c>
      <c r="D1878" t="s">
        <v>61</v>
      </c>
      <c r="E1878">
        <v>0.5</v>
      </c>
      <c r="F1878" t="s">
        <v>10</v>
      </c>
    </row>
    <row r="1879" spans="1:6" x14ac:dyDescent="0.35">
      <c r="A1879" t="s">
        <v>21</v>
      </c>
      <c r="B1879" s="32">
        <v>44021</v>
      </c>
      <c r="C1879" t="s">
        <v>15</v>
      </c>
      <c r="D1879" t="s">
        <v>61</v>
      </c>
      <c r="E1879">
        <v>0.5</v>
      </c>
      <c r="F1879" t="s">
        <v>10</v>
      </c>
    </row>
    <row r="1880" spans="1:6" x14ac:dyDescent="0.35">
      <c r="A1880" t="s">
        <v>21</v>
      </c>
      <c r="B1880" s="32">
        <v>44022</v>
      </c>
      <c r="C1880" t="s">
        <v>14</v>
      </c>
      <c r="D1880" t="s">
        <v>61</v>
      </c>
      <c r="E1880">
        <v>0.5</v>
      </c>
      <c r="F1880" t="s">
        <v>10</v>
      </c>
    </row>
    <row r="1881" spans="1:6" x14ac:dyDescent="0.35">
      <c r="A1881" t="s">
        <v>21</v>
      </c>
      <c r="B1881" s="32">
        <v>44022</v>
      </c>
      <c r="C1881" t="s">
        <v>15</v>
      </c>
      <c r="D1881" t="s">
        <v>61</v>
      </c>
      <c r="E1881">
        <v>0.5</v>
      </c>
      <c r="F1881" t="s">
        <v>10</v>
      </c>
    </row>
    <row r="1882" spans="1:6" x14ac:dyDescent="0.35">
      <c r="A1882" t="s">
        <v>21</v>
      </c>
      <c r="B1882" s="32">
        <v>44025</v>
      </c>
      <c r="C1882" t="s">
        <v>14</v>
      </c>
      <c r="D1882" t="s">
        <v>11</v>
      </c>
      <c r="E1882">
        <v>0.5</v>
      </c>
      <c r="F1882" t="s">
        <v>3</v>
      </c>
    </row>
    <row r="1883" spans="1:6" x14ac:dyDescent="0.35">
      <c r="A1883" t="s">
        <v>21</v>
      </c>
      <c r="B1883" s="32">
        <v>44025</v>
      </c>
      <c r="C1883" t="s">
        <v>15</v>
      </c>
      <c r="D1883" t="s">
        <v>11</v>
      </c>
      <c r="E1883">
        <v>0.5</v>
      </c>
      <c r="F1883" t="s">
        <v>3</v>
      </c>
    </row>
    <row r="1884" spans="1:6" x14ac:dyDescent="0.35">
      <c r="A1884" t="s">
        <v>21</v>
      </c>
      <c r="B1884" s="32">
        <v>44027</v>
      </c>
      <c r="C1884" t="s">
        <v>14</v>
      </c>
      <c r="D1884" t="s">
        <v>11</v>
      </c>
      <c r="E1884">
        <v>0.5</v>
      </c>
      <c r="F1884" t="s">
        <v>3</v>
      </c>
    </row>
    <row r="1885" spans="1:6" x14ac:dyDescent="0.35">
      <c r="A1885" t="s">
        <v>21</v>
      </c>
      <c r="B1885" s="32">
        <v>44027</v>
      </c>
      <c r="C1885" t="s">
        <v>15</v>
      </c>
      <c r="D1885" t="s">
        <v>11</v>
      </c>
      <c r="E1885">
        <v>0.5</v>
      </c>
      <c r="F1885" t="s">
        <v>3</v>
      </c>
    </row>
    <row r="1886" spans="1:6" x14ac:dyDescent="0.35">
      <c r="A1886" t="s">
        <v>21</v>
      </c>
      <c r="B1886" s="32">
        <v>44028</v>
      </c>
      <c r="C1886" t="s">
        <v>14</v>
      </c>
      <c r="D1886" t="s">
        <v>11</v>
      </c>
      <c r="E1886">
        <v>0.5</v>
      </c>
      <c r="F1886" t="s">
        <v>3</v>
      </c>
    </row>
    <row r="1887" spans="1:6" x14ac:dyDescent="0.35">
      <c r="A1887" t="s">
        <v>21</v>
      </c>
      <c r="B1887" s="32">
        <v>44028</v>
      </c>
      <c r="C1887" t="s">
        <v>15</v>
      </c>
      <c r="D1887" t="s">
        <v>11</v>
      </c>
      <c r="E1887">
        <v>0.5</v>
      </c>
      <c r="F1887" t="s">
        <v>3</v>
      </c>
    </row>
    <row r="1888" spans="1:6" x14ac:dyDescent="0.35">
      <c r="A1888" t="s">
        <v>21</v>
      </c>
      <c r="B1888" s="32">
        <v>44029</v>
      </c>
      <c r="C1888" t="s">
        <v>14</v>
      </c>
      <c r="D1888" t="s">
        <v>11</v>
      </c>
      <c r="E1888">
        <v>0.5</v>
      </c>
      <c r="F1888" t="s">
        <v>3</v>
      </c>
    </row>
    <row r="1889" spans="1:6" x14ac:dyDescent="0.35">
      <c r="A1889" t="s">
        <v>21</v>
      </c>
      <c r="B1889" s="32">
        <v>44029</v>
      </c>
      <c r="C1889" t="s">
        <v>15</v>
      </c>
      <c r="D1889" t="s">
        <v>11</v>
      </c>
      <c r="E1889">
        <v>0.5</v>
      </c>
      <c r="F1889" t="s">
        <v>3</v>
      </c>
    </row>
    <row r="1890" spans="1:6" x14ac:dyDescent="0.35">
      <c r="A1890" t="s">
        <v>22</v>
      </c>
      <c r="B1890" s="32">
        <v>44005</v>
      </c>
      <c r="C1890" t="s">
        <v>14</v>
      </c>
      <c r="D1890" t="s">
        <v>61</v>
      </c>
      <c r="E1890">
        <v>0.5</v>
      </c>
      <c r="F1890" t="s">
        <v>10</v>
      </c>
    </row>
    <row r="1891" spans="1:6" x14ac:dyDescent="0.35">
      <c r="A1891" t="s">
        <v>22</v>
      </c>
      <c r="B1891" s="32">
        <v>44005</v>
      </c>
      <c r="C1891" t="s">
        <v>15</v>
      </c>
      <c r="D1891" t="s">
        <v>61</v>
      </c>
      <c r="E1891">
        <v>0.5</v>
      </c>
      <c r="F1891" t="s">
        <v>10</v>
      </c>
    </row>
    <row r="1892" spans="1:6" x14ac:dyDescent="0.35">
      <c r="A1892" t="s">
        <v>22</v>
      </c>
      <c r="B1892" s="32">
        <v>44006</v>
      </c>
      <c r="C1892" t="s">
        <v>14</v>
      </c>
      <c r="D1892" t="s">
        <v>61</v>
      </c>
      <c r="E1892">
        <v>0.5</v>
      </c>
      <c r="F1892" t="s">
        <v>10</v>
      </c>
    </row>
    <row r="1893" spans="1:6" x14ac:dyDescent="0.35">
      <c r="A1893" t="s">
        <v>22</v>
      </c>
      <c r="B1893" s="32">
        <v>44006</v>
      </c>
      <c r="C1893" t="s">
        <v>15</v>
      </c>
      <c r="D1893" t="s">
        <v>61</v>
      </c>
      <c r="E1893">
        <v>0.5</v>
      </c>
      <c r="F1893" t="s">
        <v>10</v>
      </c>
    </row>
    <row r="1894" spans="1:6" x14ac:dyDescent="0.35">
      <c r="A1894" t="s">
        <v>22</v>
      </c>
      <c r="B1894" s="32">
        <v>44007</v>
      </c>
      <c r="C1894" t="s">
        <v>14</v>
      </c>
      <c r="D1894" t="s">
        <v>61</v>
      </c>
      <c r="E1894">
        <v>0.5</v>
      </c>
      <c r="F1894" t="s">
        <v>10</v>
      </c>
    </row>
    <row r="1895" spans="1:6" x14ac:dyDescent="0.35">
      <c r="A1895" t="s">
        <v>22</v>
      </c>
      <c r="B1895" s="32">
        <v>44007</v>
      </c>
      <c r="C1895" t="s">
        <v>15</v>
      </c>
      <c r="D1895" t="s">
        <v>61</v>
      </c>
      <c r="E1895">
        <v>0.5</v>
      </c>
      <c r="F1895" t="s">
        <v>10</v>
      </c>
    </row>
    <row r="1896" spans="1:6" x14ac:dyDescent="0.35">
      <c r="A1896" t="s">
        <v>22</v>
      </c>
      <c r="B1896" s="32">
        <v>44008</v>
      </c>
      <c r="C1896" t="s">
        <v>14</v>
      </c>
      <c r="D1896" t="s">
        <v>61</v>
      </c>
      <c r="E1896">
        <v>0.5</v>
      </c>
      <c r="F1896" t="s">
        <v>10</v>
      </c>
    </row>
    <row r="1897" spans="1:6" x14ac:dyDescent="0.35">
      <c r="A1897" t="s">
        <v>22</v>
      </c>
      <c r="B1897" s="32">
        <v>44008</v>
      </c>
      <c r="C1897" t="s">
        <v>15</v>
      </c>
      <c r="D1897" t="s">
        <v>61</v>
      </c>
      <c r="E1897">
        <v>0.5</v>
      </c>
      <c r="F1897" t="s">
        <v>10</v>
      </c>
    </row>
    <row r="1898" spans="1:6" x14ac:dyDescent="0.35">
      <c r="A1898" t="s">
        <v>22</v>
      </c>
      <c r="B1898" s="32">
        <v>44011</v>
      </c>
      <c r="C1898" t="s">
        <v>14</v>
      </c>
      <c r="D1898" t="s">
        <v>61</v>
      </c>
      <c r="E1898">
        <v>0.5</v>
      </c>
      <c r="F1898" t="s">
        <v>10</v>
      </c>
    </row>
    <row r="1899" spans="1:6" x14ac:dyDescent="0.35">
      <c r="A1899" t="s">
        <v>22</v>
      </c>
      <c r="B1899" s="32">
        <v>44011</v>
      </c>
      <c r="C1899" t="s">
        <v>15</v>
      </c>
      <c r="D1899" t="s">
        <v>61</v>
      </c>
      <c r="E1899">
        <v>0.5</v>
      </c>
      <c r="F1899" t="s">
        <v>10</v>
      </c>
    </row>
    <row r="1900" spans="1:6" x14ac:dyDescent="0.35">
      <c r="A1900" t="s">
        <v>22</v>
      </c>
      <c r="B1900" s="32">
        <v>44012</v>
      </c>
      <c r="C1900" t="s">
        <v>14</v>
      </c>
      <c r="D1900" t="s">
        <v>61</v>
      </c>
      <c r="E1900">
        <v>0.5</v>
      </c>
      <c r="F1900" t="s">
        <v>10</v>
      </c>
    </row>
    <row r="1901" spans="1:6" x14ac:dyDescent="0.35">
      <c r="A1901" t="s">
        <v>22</v>
      </c>
      <c r="B1901" s="32">
        <v>44012</v>
      </c>
      <c r="C1901" t="s">
        <v>15</v>
      </c>
      <c r="D1901" t="s">
        <v>61</v>
      </c>
      <c r="E1901">
        <v>0.5</v>
      </c>
      <c r="F1901" t="s">
        <v>10</v>
      </c>
    </row>
    <row r="1902" spans="1:6" x14ac:dyDescent="0.35">
      <c r="A1902" t="s">
        <v>22</v>
      </c>
      <c r="B1902" s="32">
        <v>44013</v>
      </c>
      <c r="C1902" t="s">
        <v>14</v>
      </c>
      <c r="D1902" t="s">
        <v>61</v>
      </c>
      <c r="E1902">
        <v>0.5</v>
      </c>
      <c r="F1902" t="s">
        <v>10</v>
      </c>
    </row>
    <row r="1903" spans="1:6" x14ac:dyDescent="0.35">
      <c r="A1903" t="s">
        <v>22</v>
      </c>
      <c r="B1903" s="32">
        <v>44013</v>
      </c>
      <c r="C1903" t="s">
        <v>15</v>
      </c>
      <c r="D1903" t="s">
        <v>61</v>
      </c>
      <c r="E1903">
        <v>0.5</v>
      </c>
      <c r="F1903" t="s">
        <v>10</v>
      </c>
    </row>
    <row r="1904" spans="1:6" x14ac:dyDescent="0.35">
      <c r="A1904" t="s">
        <v>22</v>
      </c>
      <c r="B1904" s="32">
        <v>44014</v>
      </c>
      <c r="C1904" t="s">
        <v>14</v>
      </c>
      <c r="D1904" t="s">
        <v>61</v>
      </c>
      <c r="E1904">
        <v>0.5</v>
      </c>
      <c r="F1904" t="s">
        <v>10</v>
      </c>
    </row>
    <row r="1905" spans="1:6" x14ac:dyDescent="0.35">
      <c r="A1905" t="s">
        <v>22</v>
      </c>
      <c r="B1905" s="32">
        <v>44014</v>
      </c>
      <c r="C1905" t="s">
        <v>15</v>
      </c>
      <c r="D1905" t="s">
        <v>61</v>
      </c>
      <c r="E1905">
        <v>0.5</v>
      </c>
      <c r="F1905" t="s">
        <v>10</v>
      </c>
    </row>
    <row r="1906" spans="1:6" x14ac:dyDescent="0.35">
      <c r="A1906" t="s">
        <v>22</v>
      </c>
      <c r="B1906" s="32">
        <v>44015</v>
      </c>
      <c r="C1906" t="s">
        <v>14</v>
      </c>
      <c r="D1906" t="s">
        <v>61</v>
      </c>
      <c r="E1906">
        <v>0.5</v>
      </c>
      <c r="F1906" t="s">
        <v>10</v>
      </c>
    </row>
    <row r="1907" spans="1:6" x14ac:dyDescent="0.35">
      <c r="A1907" t="s">
        <v>22</v>
      </c>
      <c r="B1907" s="32">
        <v>44015</v>
      </c>
      <c r="C1907" t="s">
        <v>15</v>
      </c>
      <c r="D1907" t="s">
        <v>61</v>
      </c>
      <c r="E1907">
        <v>0.5</v>
      </c>
      <c r="F1907" t="s">
        <v>10</v>
      </c>
    </row>
    <row r="1908" spans="1:6" x14ac:dyDescent="0.35">
      <c r="A1908" t="s">
        <v>22</v>
      </c>
      <c r="B1908" s="32">
        <v>44018</v>
      </c>
      <c r="C1908" t="s">
        <v>14</v>
      </c>
      <c r="D1908" t="s">
        <v>61</v>
      </c>
      <c r="E1908">
        <v>0.5</v>
      </c>
      <c r="F1908" t="s">
        <v>10</v>
      </c>
    </row>
    <row r="1909" spans="1:6" x14ac:dyDescent="0.35">
      <c r="A1909" t="s">
        <v>22</v>
      </c>
      <c r="B1909" s="32">
        <v>44018</v>
      </c>
      <c r="C1909" t="s">
        <v>15</v>
      </c>
      <c r="D1909" t="s">
        <v>61</v>
      </c>
      <c r="E1909">
        <v>0.5</v>
      </c>
      <c r="F1909" t="s">
        <v>10</v>
      </c>
    </row>
    <row r="1910" spans="1:6" x14ac:dyDescent="0.35">
      <c r="A1910" t="s">
        <v>22</v>
      </c>
      <c r="B1910" s="32">
        <v>44019</v>
      </c>
      <c r="C1910" t="s">
        <v>14</v>
      </c>
      <c r="D1910" t="s">
        <v>61</v>
      </c>
      <c r="E1910">
        <v>0.5</v>
      </c>
      <c r="F1910" t="s">
        <v>10</v>
      </c>
    </row>
    <row r="1911" spans="1:6" x14ac:dyDescent="0.35">
      <c r="A1911" t="s">
        <v>22</v>
      </c>
      <c r="B1911" s="32">
        <v>44019</v>
      </c>
      <c r="C1911" t="s">
        <v>15</v>
      </c>
      <c r="D1911" t="s">
        <v>61</v>
      </c>
      <c r="E1911">
        <v>0.5</v>
      </c>
      <c r="F1911" t="s">
        <v>10</v>
      </c>
    </row>
    <row r="1912" spans="1:6" x14ac:dyDescent="0.35">
      <c r="A1912" t="s">
        <v>22</v>
      </c>
      <c r="B1912" s="32">
        <v>44020</v>
      </c>
      <c r="C1912" t="s">
        <v>14</v>
      </c>
      <c r="D1912" t="s">
        <v>61</v>
      </c>
      <c r="E1912">
        <v>0.5</v>
      </c>
      <c r="F1912" t="s">
        <v>10</v>
      </c>
    </row>
    <row r="1913" spans="1:6" x14ac:dyDescent="0.35">
      <c r="A1913" t="s">
        <v>22</v>
      </c>
      <c r="B1913" s="32">
        <v>44020</v>
      </c>
      <c r="C1913" t="s">
        <v>15</v>
      </c>
      <c r="D1913" t="s">
        <v>61</v>
      </c>
      <c r="E1913">
        <v>0.5</v>
      </c>
      <c r="F1913" t="s">
        <v>10</v>
      </c>
    </row>
    <row r="1914" spans="1:6" x14ac:dyDescent="0.35">
      <c r="A1914" t="s">
        <v>22</v>
      </c>
      <c r="B1914" s="32">
        <v>44021</v>
      </c>
      <c r="C1914" t="s">
        <v>14</v>
      </c>
      <c r="D1914" t="s">
        <v>61</v>
      </c>
      <c r="E1914">
        <v>0.5</v>
      </c>
      <c r="F1914" t="s">
        <v>10</v>
      </c>
    </row>
    <row r="1915" spans="1:6" x14ac:dyDescent="0.35">
      <c r="A1915" t="s">
        <v>22</v>
      </c>
      <c r="B1915" s="32">
        <v>44021</v>
      </c>
      <c r="C1915" t="s">
        <v>15</v>
      </c>
      <c r="D1915" t="s">
        <v>61</v>
      </c>
      <c r="E1915">
        <v>0.5</v>
      </c>
      <c r="F1915" t="s">
        <v>10</v>
      </c>
    </row>
    <row r="1916" spans="1:6" x14ac:dyDescent="0.35">
      <c r="A1916" t="s">
        <v>22</v>
      </c>
      <c r="B1916" s="32">
        <v>44022</v>
      </c>
      <c r="C1916" t="s">
        <v>14</v>
      </c>
      <c r="D1916" t="s">
        <v>44</v>
      </c>
      <c r="E1916">
        <v>0.5</v>
      </c>
      <c r="F1916" t="s">
        <v>7</v>
      </c>
    </row>
    <row r="1917" spans="1:6" x14ac:dyDescent="0.35">
      <c r="A1917" t="s">
        <v>22</v>
      </c>
      <c r="B1917" s="32">
        <v>44022</v>
      </c>
      <c r="C1917" t="s">
        <v>15</v>
      </c>
      <c r="D1917" t="s">
        <v>44</v>
      </c>
      <c r="E1917">
        <v>0.5</v>
      </c>
      <c r="F1917" t="s">
        <v>7</v>
      </c>
    </row>
    <row r="1918" spans="1:6" x14ac:dyDescent="0.35">
      <c r="A1918" t="s">
        <v>22</v>
      </c>
      <c r="B1918" s="32">
        <v>44032</v>
      </c>
      <c r="C1918" t="s">
        <v>14</v>
      </c>
      <c r="D1918" t="s">
        <v>4</v>
      </c>
      <c r="E1918">
        <v>0.5</v>
      </c>
      <c r="F1918" t="s">
        <v>4</v>
      </c>
    </row>
    <row r="1919" spans="1:6" x14ac:dyDescent="0.35">
      <c r="A1919" t="s">
        <v>22</v>
      </c>
      <c r="B1919" s="32">
        <v>44032</v>
      </c>
      <c r="C1919" t="s">
        <v>15</v>
      </c>
      <c r="D1919" t="s">
        <v>4</v>
      </c>
      <c r="E1919">
        <v>0.5</v>
      </c>
      <c r="F1919" t="s">
        <v>4</v>
      </c>
    </row>
    <row r="1920" spans="1:6" x14ac:dyDescent="0.35">
      <c r="A1920" t="s">
        <v>22</v>
      </c>
      <c r="B1920" s="32">
        <v>44033</v>
      </c>
      <c r="C1920" t="s">
        <v>14</v>
      </c>
      <c r="D1920" t="s">
        <v>11</v>
      </c>
      <c r="E1920">
        <v>0.5</v>
      </c>
      <c r="F1920" t="s">
        <v>3</v>
      </c>
    </row>
    <row r="1921" spans="1:6" x14ac:dyDescent="0.35">
      <c r="A1921" t="s">
        <v>22</v>
      </c>
      <c r="B1921" s="32">
        <v>44033</v>
      </c>
      <c r="C1921" t="s">
        <v>15</v>
      </c>
      <c r="D1921" t="s">
        <v>11</v>
      </c>
      <c r="E1921">
        <v>0.5</v>
      </c>
      <c r="F1921" t="s">
        <v>3</v>
      </c>
    </row>
    <row r="1922" spans="1:6" x14ac:dyDescent="0.35">
      <c r="A1922" t="s">
        <v>22</v>
      </c>
      <c r="B1922" s="32">
        <v>44034</v>
      </c>
      <c r="C1922" t="s">
        <v>14</v>
      </c>
      <c r="D1922" t="s">
        <v>11</v>
      </c>
      <c r="E1922">
        <v>0.5</v>
      </c>
      <c r="F1922" t="s">
        <v>3</v>
      </c>
    </row>
    <row r="1923" spans="1:6" x14ac:dyDescent="0.35">
      <c r="A1923" t="s">
        <v>22</v>
      </c>
      <c r="B1923" s="32">
        <v>44034</v>
      </c>
      <c r="C1923" t="s">
        <v>15</v>
      </c>
      <c r="D1923" t="s">
        <v>11</v>
      </c>
      <c r="E1923">
        <v>0.5</v>
      </c>
      <c r="F1923" t="s">
        <v>3</v>
      </c>
    </row>
    <row r="1924" spans="1:6" x14ac:dyDescent="0.35">
      <c r="A1924" t="s">
        <v>23</v>
      </c>
      <c r="B1924" s="32">
        <v>44005</v>
      </c>
      <c r="C1924" t="s">
        <v>14</v>
      </c>
      <c r="D1924" t="s">
        <v>61</v>
      </c>
      <c r="E1924">
        <v>0.5</v>
      </c>
      <c r="F1924" t="s">
        <v>10</v>
      </c>
    </row>
    <row r="1925" spans="1:6" x14ac:dyDescent="0.35">
      <c r="A1925" t="s">
        <v>23</v>
      </c>
      <c r="B1925" s="32">
        <v>44005</v>
      </c>
      <c r="C1925" t="s">
        <v>15</v>
      </c>
      <c r="D1925" t="s">
        <v>61</v>
      </c>
      <c r="E1925">
        <v>0.5</v>
      </c>
      <c r="F1925" t="s">
        <v>10</v>
      </c>
    </row>
    <row r="1926" spans="1:6" x14ac:dyDescent="0.35">
      <c r="A1926" t="s">
        <v>23</v>
      </c>
      <c r="B1926" s="32">
        <v>44006</v>
      </c>
      <c r="C1926" t="s">
        <v>14</v>
      </c>
      <c r="D1926" t="s">
        <v>61</v>
      </c>
      <c r="E1926">
        <v>0.5</v>
      </c>
      <c r="F1926" t="s">
        <v>10</v>
      </c>
    </row>
    <row r="1927" spans="1:6" x14ac:dyDescent="0.35">
      <c r="A1927" t="s">
        <v>23</v>
      </c>
      <c r="B1927" s="32">
        <v>44006</v>
      </c>
      <c r="C1927" t="s">
        <v>15</v>
      </c>
      <c r="D1927" t="s">
        <v>61</v>
      </c>
      <c r="E1927">
        <v>0.5</v>
      </c>
      <c r="F1927" t="s">
        <v>10</v>
      </c>
    </row>
    <row r="1928" spans="1:6" x14ac:dyDescent="0.35">
      <c r="A1928" t="s">
        <v>23</v>
      </c>
      <c r="B1928" s="32">
        <v>44007</v>
      </c>
      <c r="C1928" t="s">
        <v>14</v>
      </c>
      <c r="D1928" t="s">
        <v>61</v>
      </c>
      <c r="E1928">
        <v>0.5</v>
      </c>
      <c r="F1928" t="s">
        <v>10</v>
      </c>
    </row>
    <row r="1929" spans="1:6" x14ac:dyDescent="0.35">
      <c r="A1929" t="s">
        <v>23</v>
      </c>
      <c r="B1929" s="32">
        <v>44007</v>
      </c>
      <c r="C1929" t="s">
        <v>15</v>
      </c>
      <c r="D1929" t="s">
        <v>61</v>
      </c>
      <c r="E1929">
        <v>0.5</v>
      </c>
      <c r="F1929" t="s">
        <v>10</v>
      </c>
    </row>
    <row r="1930" spans="1:6" x14ac:dyDescent="0.35">
      <c r="A1930" t="s">
        <v>23</v>
      </c>
      <c r="B1930" s="32">
        <v>44008</v>
      </c>
      <c r="C1930" t="s">
        <v>14</v>
      </c>
      <c r="D1930" t="s">
        <v>61</v>
      </c>
      <c r="E1930">
        <v>0.5</v>
      </c>
      <c r="F1930" t="s">
        <v>10</v>
      </c>
    </row>
    <row r="1931" spans="1:6" x14ac:dyDescent="0.35">
      <c r="A1931" t="s">
        <v>23</v>
      </c>
      <c r="B1931" s="32">
        <v>44008</v>
      </c>
      <c r="C1931" t="s">
        <v>15</v>
      </c>
      <c r="D1931" t="s">
        <v>61</v>
      </c>
      <c r="E1931">
        <v>0.5</v>
      </c>
      <c r="F1931" t="s">
        <v>10</v>
      </c>
    </row>
    <row r="1932" spans="1:6" x14ac:dyDescent="0.35">
      <c r="A1932" t="s">
        <v>23</v>
      </c>
      <c r="B1932" s="32">
        <v>44011</v>
      </c>
      <c r="C1932" t="s">
        <v>14</v>
      </c>
      <c r="D1932" t="s">
        <v>61</v>
      </c>
      <c r="E1932">
        <v>0.5</v>
      </c>
      <c r="F1932" t="s">
        <v>10</v>
      </c>
    </row>
    <row r="1933" spans="1:6" x14ac:dyDescent="0.35">
      <c r="A1933" t="s">
        <v>23</v>
      </c>
      <c r="B1933" s="32">
        <v>44011</v>
      </c>
      <c r="C1933" t="s">
        <v>15</v>
      </c>
      <c r="D1933" t="s">
        <v>61</v>
      </c>
      <c r="E1933">
        <v>0.5</v>
      </c>
      <c r="F1933" t="s">
        <v>10</v>
      </c>
    </row>
    <row r="1934" spans="1:6" x14ac:dyDescent="0.35">
      <c r="A1934" t="s">
        <v>23</v>
      </c>
      <c r="B1934" s="32">
        <v>44012</v>
      </c>
      <c r="C1934" t="s">
        <v>14</v>
      </c>
      <c r="D1934" t="s">
        <v>61</v>
      </c>
      <c r="E1934">
        <v>0.5</v>
      </c>
      <c r="F1934" t="s">
        <v>10</v>
      </c>
    </row>
    <row r="1935" spans="1:6" x14ac:dyDescent="0.35">
      <c r="A1935" t="s">
        <v>23</v>
      </c>
      <c r="B1935" s="32">
        <v>44012</v>
      </c>
      <c r="C1935" t="s">
        <v>15</v>
      </c>
      <c r="D1935" t="s">
        <v>61</v>
      </c>
      <c r="E1935">
        <v>0.5</v>
      </c>
      <c r="F1935" t="s">
        <v>10</v>
      </c>
    </row>
    <row r="1936" spans="1:6" x14ac:dyDescent="0.35">
      <c r="A1936" t="s">
        <v>23</v>
      </c>
      <c r="B1936" s="32">
        <v>44013</v>
      </c>
      <c r="C1936" t="s">
        <v>14</v>
      </c>
      <c r="D1936" t="s">
        <v>61</v>
      </c>
      <c r="E1936">
        <v>0.5</v>
      </c>
      <c r="F1936" t="s">
        <v>10</v>
      </c>
    </row>
    <row r="1937" spans="1:6" x14ac:dyDescent="0.35">
      <c r="A1937" t="s">
        <v>23</v>
      </c>
      <c r="B1937" s="32">
        <v>44013</v>
      </c>
      <c r="C1937" t="s">
        <v>15</v>
      </c>
      <c r="D1937" t="s">
        <v>61</v>
      </c>
      <c r="E1937">
        <v>0.5</v>
      </c>
      <c r="F1937" t="s">
        <v>10</v>
      </c>
    </row>
    <row r="1938" spans="1:6" x14ac:dyDescent="0.35">
      <c r="A1938" t="s">
        <v>23</v>
      </c>
      <c r="B1938" s="32">
        <v>44014</v>
      </c>
      <c r="C1938" t="s">
        <v>14</v>
      </c>
      <c r="D1938" t="s">
        <v>61</v>
      </c>
      <c r="E1938">
        <v>0.5</v>
      </c>
      <c r="F1938" t="s">
        <v>10</v>
      </c>
    </row>
    <row r="1939" spans="1:6" x14ac:dyDescent="0.35">
      <c r="A1939" t="s">
        <v>23</v>
      </c>
      <c r="B1939" s="32">
        <v>44014</v>
      </c>
      <c r="C1939" t="s">
        <v>15</v>
      </c>
      <c r="D1939" t="s">
        <v>61</v>
      </c>
      <c r="E1939">
        <v>0.5</v>
      </c>
      <c r="F1939" t="s">
        <v>10</v>
      </c>
    </row>
    <row r="1940" spans="1:6" x14ac:dyDescent="0.35">
      <c r="A1940" t="s">
        <v>23</v>
      </c>
      <c r="B1940" s="32">
        <v>44015</v>
      </c>
      <c r="C1940" t="s">
        <v>14</v>
      </c>
      <c r="D1940" t="s">
        <v>61</v>
      </c>
      <c r="E1940">
        <v>0.5</v>
      </c>
      <c r="F1940" t="s">
        <v>10</v>
      </c>
    </row>
    <row r="1941" spans="1:6" x14ac:dyDescent="0.35">
      <c r="A1941" t="s">
        <v>23</v>
      </c>
      <c r="B1941" s="32">
        <v>44015</v>
      </c>
      <c r="C1941" t="s">
        <v>15</v>
      </c>
      <c r="D1941" t="s">
        <v>61</v>
      </c>
      <c r="E1941">
        <v>0.5</v>
      </c>
      <c r="F1941" t="s">
        <v>10</v>
      </c>
    </row>
    <row r="1942" spans="1:6" x14ac:dyDescent="0.35">
      <c r="A1942" t="s">
        <v>23</v>
      </c>
      <c r="B1942" s="32">
        <v>44018</v>
      </c>
      <c r="C1942" t="s">
        <v>14</v>
      </c>
      <c r="D1942" t="s">
        <v>4</v>
      </c>
      <c r="E1942">
        <v>0.5</v>
      </c>
      <c r="F1942" t="s">
        <v>4</v>
      </c>
    </row>
    <row r="1943" spans="1:6" x14ac:dyDescent="0.35">
      <c r="A1943" t="s">
        <v>23</v>
      </c>
      <c r="B1943" s="32">
        <v>44018</v>
      </c>
      <c r="C1943" t="s">
        <v>15</v>
      </c>
      <c r="D1943" t="s">
        <v>4</v>
      </c>
      <c r="E1943">
        <v>0.5</v>
      </c>
      <c r="F1943" t="s">
        <v>4</v>
      </c>
    </row>
    <row r="1944" spans="1:6" x14ac:dyDescent="0.35">
      <c r="A1944" t="s">
        <v>23</v>
      </c>
      <c r="B1944" s="32">
        <v>44019</v>
      </c>
      <c r="C1944" t="s">
        <v>14</v>
      </c>
      <c r="D1944" t="s">
        <v>4</v>
      </c>
      <c r="E1944">
        <v>0.5</v>
      </c>
      <c r="F1944" t="s">
        <v>4</v>
      </c>
    </row>
    <row r="1945" spans="1:6" x14ac:dyDescent="0.35">
      <c r="A1945" t="s">
        <v>23</v>
      </c>
      <c r="B1945" s="32">
        <v>44019</v>
      </c>
      <c r="C1945" t="s">
        <v>15</v>
      </c>
      <c r="D1945" t="s">
        <v>4</v>
      </c>
      <c r="E1945">
        <v>0.5</v>
      </c>
      <c r="F1945" t="s">
        <v>4</v>
      </c>
    </row>
    <row r="1946" spans="1:6" x14ac:dyDescent="0.35">
      <c r="A1946" t="s">
        <v>23</v>
      </c>
      <c r="B1946" s="32">
        <v>44025</v>
      </c>
      <c r="C1946" t="s">
        <v>14</v>
      </c>
      <c r="D1946" t="s">
        <v>4</v>
      </c>
      <c r="E1946">
        <v>0.5</v>
      </c>
      <c r="F1946" t="s">
        <v>4</v>
      </c>
    </row>
    <row r="1947" spans="1:6" x14ac:dyDescent="0.35">
      <c r="A1947" t="s">
        <v>23</v>
      </c>
      <c r="B1947" s="32">
        <v>44025</v>
      </c>
      <c r="C1947" t="s">
        <v>15</v>
      </c>
      <c r="D1947" t="s">
        <v>4</v>
      </c>
      <c r="E1947">
        <v>0.5</v>
      </c>
      <c r="F1947" t="s">
        <v>4</v>
      </c>
    </row>
    <row r="1948" spans="1:6" x14ac:dyDescent="0.35">
      <c r="A1948" t="s">
        <v>23</v>
      </c>
      <c r="B1948" s="32">
        <v>44032</v>
      </c>
      <c r="C1948" t="s">
        <v>14</v>
      </c>
      <c r="D1948" t="s">
        <v>11</v>
      </c>
      <c r="E1948">
        <v>0.5</v>
      </c>
      <c r="F1948" t="s">
        <v>3</v>
      </c>
    </row>
    <row r="1949" spans="1:6" x14ac:dyDescent="0.35">
      <c r="A1949" t="s">
        <v>23</v>
      </c>
      <c r="B1949" s="32">
        <v>44032</v>
      </c>
      <c r="C1949" t="s">
        <v>15</v>
      </c>
      <c r="D1949" t="s">
        <v>11</v>
      </c>
      <c r="E1949">
        <v>0.5</v>
      </c>
      <c r="F1949" t="s">
        <v>3</v>
      </c>
    </row>
    <row r="1950" spans="1:6" x14ac:dyDescent="0.35">
      <c r="A1950" t="s">
        <v>23</v>
      </c>
      <c r="B1950" s="32">
        <v>44033</v>
      </c>
      <c r="C1950" t="s">
        <v>14</v>
      </c>
      <c r="D1950" t="s">
        <v>11</v>
      </c>
      <c r="E1950">
        <v>0.5</v>
      </c>
      <c r="F1950" t="s">
        <v>3</v>
      </c>
    </row>
    <row r="1951" spans="1:6" x14ac:dyDescent="0.35">
      <c r="A1951" t="s">
        <v>23</v>
      </c>
      <c r="B1951" s="32">
        <v>44033</v>
      </c>
      <c r="C1951" t="s">
        <v>15</v>
      </c>
      <c r="D1951" t="s">
        <v>11</v>
      </c>
      <c r="E1951">
        <v>0.5</v>
      </c>
      <c r="F1951" t="s">
        <v>3</v>
      </c>
    </row>
    <row r="1952" spans="1:6" x14ac:dyDescent="0.35">
      <c r="A1952" t="s">
        <v>23</v>
      </c>
      <c r="B1952" s="32">
        <v>44034</v>
      </c>
      <c r="C1952" t="s">
        <v>14</v>
      </c>
      <c r="D1952" t="s">
        <v>11</v>
      </c>
      <c r="E1952">
        <v>0.5</v>
      </c>
      <c r="F1952" t="s">
        <v>3</v>
      </c>
    </row>
    <row r="1953" spans="1:6" x14ac:dyDescent="0.35">
      <c r="A1953" t="s">
        <v>23</v>
      </c>
      <c r="B1953" s="32">
        <v>44034</v>
      </c>
      <c r="C1953" t="s">
        <v>15</v>
      </c>
      <c r="D1953" t="s">
        <v>11</v>
      </c>
      <c r="E1953">
        <v>0.5</v>
      </c>
      <c r="F1953" t="s">
        <v>3</v>
      </c>
    </row>
    <row r="1954" spans="1:6" x14ac:dyDescent="0.35">
      <c r="A1954" t="s">
        <v>24</v>
      </c>
      <c r="B1954" s="32">
        <v>44005</v>
      </c>
      <c r="C1954" t="s">
        <v>14</v>
      </c>
      <c r="D1954" t="s">
        <v>61</v>
      </c>
      <c r="E1954">
        <v>0.5</v>
      </c>
      <c r="F1954" t="s">
        <v>10</v>
      </c>
    </row>
    <row r="1955" spans="1:6" x14ac:dyDescent="0.35">
      <c r="A1955" t="s">
        <v>24</v>
      </c>
      <c r="B1955" s="32">
        <v>44005</v>
      </c>
      <c r="C1955" t="s">
        <v>15</v>
      </c>
      <c r="D1955" t="s">
        <v>61</v>
      </c>
      <c r="E1955">
        <v>0.5</v>
      </c>
      <c r="F1955" t="s">
        <v>10</v>
      </c>
    </row>
    <row r="1956" spans="1:6" x14ac:dyDescent="0.35">
      <c r="A1956" t="s">
        <v>24</v>
      </c>
      <c r="B1956" s="32">
        <v>44006</v>
      </c>
      <c r="C1956" t="s">
        <v>14</v>
      </c>
      <c r="D1956" t="s">
        <v>61</v>
      </c>
      <c r="E1956">
        <v>0.5</v>
      </c>
      <c r="F1956" t="s">
        <v>10</v>
      </c>
    </row>
    <row r="1957" spans="1:6" x14ac:dyDescent="0.35">
      <c r="A1957" t="s">
        <v>24</v>
      </c>
      <c r="B1957" s="32">
        <v>44006</v>
      </c>
      <c r="C1957" t="s">
        <v>15</v>
      </c>
      <c r="D1957" t="s">
        <v>61</v>
      </c>
      <c r="E1957">
        <v>0.5</v>
      </c>
      <c r="F1957" t="s">
        <v>10</v>
      </c>
    </row>
    <row r="1958" spans="1:6" x14ac:dyDescent="0.35">
      <c r="A1958" t="s">
        <v>24</v>
      </c>
      <c r="B1958" s="32">
        <v>44007</v>
      </c>
      <c r="C1958" t="s">
        <v>14</v>
      </c>
      <c r="D1958" t="s">
        <v>61</v>
      </c>
      <c r="E1958">
        <v>0.5</v>
      </c>
      <c r="F1958" t="s">
        <v>10</v>
      </c>
    </row>
    <row r="1959" spans="1:6" x14ac:dyDescent="0.35">
      <c r="A1959" t="s">
        <v>24</v>
      </c>
      <c r="B1959" s="32">
        <v>44007</v>
      </c>
      <c r="C1959" t="s">
        <v>15</v>
      </c>
      <c r="D1959" t="s">
        <v>61</v>
      </c>
      <c r="E1959">
        <v>0.5</v>
      </c>
      <c r="F1959" t="s">
        <v>10</v>
      </c>
    </row>
    <row r="1960" spans="1:6" x14ac:dyDescent="0.35">
      <c r="A1960" t="s">
        <v>24</v>
      </c>
      <c r="B1960" s="32">
        <v>44008</v>
      </c>
      <c r="C1960" t="s">
        <v>14</v>
      </c>
      <c r="D1960" t="s">
        <v>61</v>
      </c>
      <c r="E1960">
        <v>0.5</v>
      </c>
      <c r="F1960" t="s">
        <v>10</v>
      </c>
    </row>
    <row r="1961" spans="1:6" x14ac:dyDescent="0.35">
      <c r="A1961" t="s">
        <v>24</v>
      </c>
      <c r="B1961" s="32">
        <v>44008</v>
      </c>
      <c r="C1961" t="s">
        <v>15</v>
      </c>
      <c r="D1961" t="s">
        <v>61</v>
      </c>
      <c r="E1961">
        <v>0.5</v>
      </c>
      <c r="F1961" t="s">
        <v>10</v>
      </c>
    </row>
    <row r="1962" spans="1:6" x14ac:dyDescent="0.35">
      <c r="A1962" t="s">
        <v>24</v>
      </c>
      <c r="B1962" s="32">
        <v>44011</v>
      </c>
      <c r="C1962" t="s">
        <v>14</v>
      </c>
      <c r="D1962" t="s">
        <v>61</v>
      </c>
      <c r="E1962">
        <v>0.5</v>
      </c>
      <c r="F1962" t="s">
        <v>10</v>
      </c>
    </row>
    <row r="1963" spans="1:6" x14ac:dyDescent="0.35">
      <c r="A1963" t="s">
        <v>24</v>
      </c>
      <c r="B1963" s="32">
        <v>44011</v>
      </c>
      <c r="C1963" t="s">
        <v>15</v>
      </c>
      <c r="D1963" t="s">
        <v>61</v>
      </c>
      <c r="E1963">
        <v>0.5</v>
      </c>
      <c r="F1963" t="s">
        <v>10</v>
      </c>
    </row>
    <row r="1964" spans="1:6" x14ac:dyDescent="0.35">
      <c r="A1964" t="s">
        <v>24</v>
      </c>
      <c r="B1964" s="32">
        <v>44012</v>
      </c>
      <c r="C1964" t="s">
        <v>14</v>
      </c>
      <c r="D1964" t="s">
        <v>61</v>
      </c>
      <c r="E1964">
        <v>0.5</v>
      </c>
      <c r="F1964" t="s">
        <v>10</v>
      </c>
    </row>
    <row r="1965" spans="1:6" x14ac:dyDescent="0.35">
      <c r="A1965" t="s">
        <v>24</v>
      </c>
      <c r="B1965" s="32">
        <v>44012</v>
      </c>
      <c r="C1965" t="s">
        <v>15</v>
      </c>
      <c r="D1965" t="s">
        <v>61</v>
      </c>
      <c r="E1965">
        <v>0.5</v>
      </c>
      <c r="F1965" t="s">
        <v>10</v>
      </c>
    </row>
    <row r="1966" spans="1:6" x14ac:dyDescent="0.35">
      <c r="A1966" t="s">
        <v>24</v>
      </c>
      <c r="B1966" s="32">
        <v>44013</v>
      </c>
      <c r="C1966" t="s">
        <v>14</v>
      </c>
      <c r="D1966" t="s">
        <v>61</v>
      </c>
      <c r="E1966">
        <v>0.5</v>
      </c>
      <c r="F1966" t="s">
        <v>10</v>
      </c>
    </row>
    <row r="1967" spans="1:6" x14ac:dyDescent="0.35">
      <c r="A1967" t="s">
        <v>24</v>
      </c>
      <c r="B1967" s="32">
        <v>44013</v>
      </c>
      <c r="C1967" t="s">
        <v>15</v>
      </c>
      <c r="D1967" t="s">
        <v>61</v>
      </c>
      <c r="E1967">
        <v>0.5</v>
      </c>
      <c r="F1967" t="s">
        <v>10</v>
      </c>
    </row>
    <row r="1968" spans="1:6" x14ac:dyDescent="0.35">
      <c r="A1968" t="s">
        <v>24</v>
      </c>
      <c r="B1968" s="32">
        <v>44014</v>
      </c>
      <c r="C1968" t="s">
        <v>14</v>
      </c>
      <c r="D1968" t="s">
        <v>61</v>
      </c>
      <c r="E1968">
        <v>0.5</v>
      </c>
      <c r="F1968" t="s">
        <v>10</v>
      </c>
    </row>
    <row r="1969" spans="1:6" x14ac:dyDescent="0.35">
      <c r="A1969" t="s">
        <v>24</v>
      </c>
      <c r="B1969" s="32">
        <v>44014</v>
      </c>
      <c r="C1969" t="s">
        <v>15</v>
      </c>
      <c r="D1969" t="s">
        <v>61</v>
      </c>
      <c r="E1969">
        <v>0.5</v>
      </c>
      <c r="F1969" t="s">
        <v>10</v>
      </c>
    </row>
    <row r="1970" spans="1:6" x14ac:dyDescent="0.35">
      <c r="A1970" t="s">
        <v>24</v>
      </c>
      <c r="B1970" s="32">
        <v>44015</v>
      </c>
      <c r="C1970" t="s">
        <v>14</v>
      </c>
      <c r="D1970" t="s">
        <v>61</v>
      </c>
      <c r="E1970">
        <v>0.5</v>
      </c>
      <c r="F1970" t="s">
        <v>10</v>
      </c>
    </row>
    <row r="1971" spans="1:6" x14ac:dyDescent="0.35">
      <c r="A1971" t="s">
        <v>24</v>
      </c>
      <c r="B1971" s="32">
        <v>44015</v>
      </c>
      <c r="C1971" t="s">
        <v>15</v>
      </c>
      <c r="D1971" t="s">
        <v>61</v>
      </c>
      <c r="E1971">
        <v>0.5</v>
      </c>
      <c r="F1971" t="s">
        <v>10</v>
      </c>
    </row>
    <row r="1972" spans="1:6" x14ac:dyDescent="0.35">
      <c r="A1972" t="s">
        <v>24</v>
      </c>
      <c r="B1972" s="32">
        <v>44018</v>
      </c>
      <c r="C1972" t="s">
        <v>14</v>
      </c>
      <c r="D1972" t="s">
        <v>61</v>
      </c>
      <c r="E1972">
        <v>0.5</v>
      </c>
      <c r="F1972" t="s">
        <v>10</v>
      </c>
    </row>
    <row r="1973" spans="1:6" x14ac:dyDescent="0.35">
      <c r="A1973" t="s">
        <v>24</v>
      </c>
      <c r="B1973" s="32">
        <v>44018</v>
      </c>
      <c r="C1973" t="s">
        <v>15</v>
      </c>
      <c r="D1973" t="s">
        <v>61</v>
      </c>
      <c r="E1973">
        <v>0.5</v>
      </c>
      <c r="F1973" t="s">
        <v>10</v>
      </c>
    </row>
    <row r="1974" spans="1:6" x14ac:dyDescent="0.35">
      <c r="A1974" t="s">
        <v>24</v>
      </c>
      <c r="B1974" s="32">
        <v>44019</v>
      </c>
      <c r="C1974" t="s">
        <v>14</v>
      </c>
      <c r="D1974" t="s">
        <v>61</v>
      </c>
      <c r="E1974">
        <v>0.5</v>
      </c>
      <c r="F1974" t="s">
        <v>10</v>
      </c>
    </row>
    <row r="1975" spans="1:6" x14ac:dyDescent="0.35">
      <c r="A1975" t="s">
        <v>24</v>
      </c>
      <c r="B1975" s="32">
        <v>44019</v>
      </c>
      <c r="C1975" t="s">
        <v>15</v>
      </c>
      <c r="D1975" t="s">
        <v>61</v>
      </c>
      <c r="E1975">
        <v>0.5</v>
      </c>
      <c r="F1975" t="s">
        <v>10</v>
      </c>
    </row>
    <row r="1976" spans="1:6" x14ac:dyDescent="0.35">
      <c r="A1976" t="s">
        <v>24</v>
      </c>
      <c r="B1976" s="32">
        <v>44020</v>
      </c>
      <c r="C1976" t="s">
        <v>14</v>
      </c>
      <c r="D1976" t="s">
        <v>61</v>
      </c>
      <c r="E1976">
        <v>0.5</v>
      </c>
      <c r="F1976" t="s">
        <v>10</v>
      </c>
    </row>
    <row r="1977" spans="1:6" x14ac:dyDescent="0.35">
      <c r="A1977" t="s">
        <v>24</v>
      </c>
      <c r="B1977" s="32">
        <v>44020</v>
      </c>
      <c r="C1977" t="s">
        <v>15</v>
      </c>
      <c r="D1977" t="s">
        <v>61</v>
      </c>
      <c r="E1977">
        <v>0.5</v>
      </c>
      <c r="F1977" t="s">
        <v>10</v>
      </c>
    </row>
    <row r="1978" spans="1:6" x14ac:dyDescent="0.35">
      <c r="A1978" t="s">
        <v>24</v>
      </c>
      <c r="B1978" s="32">
        <v>44021</v>
      </c>
      <c r="C1978" t="s">
        <v>14</v>
      </c>
      <c r="D1978" t="s">
        <v>61</v>
      </c>
      <c r="E1978">
        <v>0.5</v>
      </c>
      <c r="F1978" t="s">
        <v>10</v>
      </c>
    </row>
    <row r="1979" spans="1:6" x14ac:dyDescent="0.35">
      <c r="A1979" t="s">
        <v>24</v>
      </c>
      <c r="B1979" s="32">
        <v>44021</v>
      </c>
      <c r="C1979" t="s">
        <v>15</v>
      </c>
      <c r="D1979" t="s">
        <v>61</v>
      </c>
      <c r="E1979">
        <v>0.5</v>
      </c>
      <c r="F1979" t="s">
        <v>10</v>
      </c>
    </row>
    <row r="1980" spans="1:6" x14ac:dyDescent="0.35">
      <c r="A1980" t="s">
        <v>24</v>
      </c>
      <c r="B1980" s="32">
        <v>44022</v>
      </c>
      <c r="C1980" t="s">
        <v>14</v>
      </c>
      <c r="D1980" t="s">
        <v>61</v>
      </c>
      <c r="E1980">
        <v>0.5</v>
      </c>
      <c r="F1980" t="s">
        <v>10</v>
      </c>
    </row>
    <row r="1981" spans="1:6" x14ac:dyDescent="0.35">
      <c r="A1981" t="s">
        <v>24</v>
      </c>
      <c r="B1981" s="32">
        <v>44022</v>
      </c>
      <c r="C1981" t="s">
        <v>15</v>
      </c>
      <c r="D1981" t="s">
        <v>61</v>
      </c>
      <c r="E1981">
        <v>0.5</v>
      </c>
      <c r="F1981" t="s">
        <v>10</v>
      </c>
    </row>
    <row r="1982" spans="1:6" x14ac:dyDescent="0.35">
      <c r="A1982" t="s">
        <v>24</v>
      </c>
      <c r="B1982" s="32">
        <v>44029</v>
      </c>
      <c r="C1982" t="s">
        <v>14</v>
      </c>
      <c r="D1982" t="s">
        <v>11</v>
      </c>
      <c r="E1982">
        <v>0.5</v>
      </c>
      <c r="F1982" t="s">
        <v>3</v>
      </c>
    </row>
    <row r="1983" spans="1:6" x14ac:dyDescent="0.35">
      <c r="A1983" t="s">
        <v>24</v>
      </c>
      <c r="B1983" s="32">
        <v>44029</v>
      </c>
      <c r="C1983" t="s">
        <v>15</v>
      </c>
      <c r="D1983" t="s">
        <v>11</v>
      </c>
      <c r="E1983">
        <v>0.5</v>
      </c>
      <c r="F1983" t="s">
        <v>3</v>
      </c>
    </row>
    <row r="1984" spans="1:6" x14ac:dyDescent="0.35">
      <c r="A1984" t="s">
        <v>24</v>
      </c>
      <c r="B1984" s="32">
        <v>44032</v>
      </c>
      <c r="C1984" t="s">
        <v>14</v>
      </c>
      <c r="D1984" t="s">
        <v>11</v>
      </c>
      <c r="E1984">
        <v>0.5</v>
      </c>
      <c r="F1984" t="s">
        <v>3</v>
      </c>
    </row>
    <row r="1985" spans="1:6" x14ac:dyDescent="0.35">
      <c r="A1985" t="s">
        <v>24</v>
      </c>
      <c r="B1985" s="32">
        <v>44032</v>
      </c>
      <c r="C1985" t="s">
        <v>15</v>
      </c>
      <c r="D1985" t="s">
        <v>11</v>
      </c>
      <c r="E1985">
        <v>0.5</v>
      </c>
      <c r="F1985" t="s">
        <v>3</v>
      </c>
    </row>
    <row r="1986" spans="1:6" x14ac:dyDescent="0.35">
      <c r="A1986" t="s">
        <v>24</v>
      </c>
      <c r="B1986" s="32">
        <v>44033</v>
      </c>
      <c r="C1986" t="s">
        <v>14</v>
      </c>
      <c r="D1986" t="s">
        <v>11</v>
      </c>
      <c r="E1986">
        <v>0.5</v>
      </c>
      <c r="F1986" t="s">
        <v>3</v>
      </c>
    </row>
    <row r="1987" spans="1:6" x14ac:dyDescent="0.35">
      <c r="A1987" t="s">
        <v>24</v>
      </c>
      <c r="B1987" s="32">
        <v>44033</v>
      </c>
      <c r="C1987" t="s">
        <v>15</v>
      </c>
      <c r="D1987" t="s">
        <v>11</v>
      </c>
      <c r="E1987">
        <v>0.5</v>
      </c>
      <c r="F1987" t="s">
        <v>3</v>
      </c>
    </row>
    <row r="1988" spans="1:6" x14ac:dyDescent="0.35">
      <c r="A1988" t="s">
        <v>24</v>
      </c>
      <c r="B1988" s="32">
        <v>44034</v>
      </c>
      <c r="C1988" t="s">
        <v>14</v>
      </c>
      <c r="D1988" t="s">
        <v>11</v>
      </c>
      <c r="E1988">
        <v>0.5</v>
      </c>
      <c r="F1988" t="s">
        <v>3</v>
      </c>
    </row>
    <row r="1989" spans="1:6" x14ac:dyDescent="0.35">
      <c r="A1989" t="s">
        <v>24</v>
      </c>
      <c r="B1989" s="32">
        <v>44034</v>
      </c>
      <c r="C1989" t="s">
        <v>15</v>
      </c>
      <c r="D1989" t="s">
        <v>11</v>
      </c>
      <c r="E1989">
        <v>0.5</v>
      </c>
      <c r="F1989" t="s">
        <v>3</v>
      </c>
    </row>
    <row r="1990" spans="1:6" x14ac:dyDescent="0.35">
      <c r="A1990" t="s">
        <v>25</v>
      </c>
      <c r="B1990" s="32">
        <v>44005</v>
      </c>
      <c r="C1990" t="s">
        <v>14</v>
      </c>
      <c r="D1990" t="s">
        <v>61</v>
      </c>
      <c r="E1990">
        <v>0.5</v>
      </c>
      <c r="F1990" t="s">
        <v>10</v>
      </c>
    </row>
    <row r="1991" spans="1:6" x14ac:dyDescent="0.35">
      <c r="A1991" t="s">
        <v>25</v>
      </c>
      <c r="B1991" s="32">
        <v>44005</v>
      </c>
      <c r="C1991" t="s">
        <v>15</v>
      </c>
      <c r="D1991" t="s">
        <v>61</v>
      </c>
      <c r="E1991">
        <v>0.5</v>
      </c>
      <c r="F1991" t="s">
        <v>10</v>
      </c>
    </row>
    <row r="1992" spans="1:6" x14ac:dyDescent="0.35">
      <c r="A1992" t="s">
        <v>25</v>
      </c>
      <c r="B1992" s="32">
        <v>44006</v>
      </c>
      <c r="C1992" t="s">
        <v>14</v>
      </c>
      <c r="D1992" t="s">
        <v>61</v>
      </c>
      <c r="E1992">
        <v>0.5</v>
      </c>
      <c r="F1992" t="s">
        <v>10</v>
      </c>
    </row>
    <row r="1993" spans="1:6" x14ac:dyDescent="0.35">
      <c r="A1993" t="s">
        <v>25</v>
      </c>
      <c r="B1993" s="32">
        <v>44006</v>
      </c>
      <c r="C1993" t="s">
        <v>15</v>
      </c>
      <c r="D1993" t="s">
        <v>61</v>
      </c>
      <c r="E1993">
        <v>0.5</v>
      </c>
      <c r="F1993" t="s">
        <v>10</v>
      </c>
    </row>
    <row r="1994" spans="1:6" x14ac:dyDescent="0.35">
      <c r="A1994" t="s">
        <v>25</v>
      </c>
      <c r="B1994" s="32">
        <v>44007</v>
      </c>
      <c r="C1994" t="s">
        <v>14</v>
      </c>
      <c r="D1994" t="s">
        <v>61</v>
      </c>
      <c r="E1994">
        <v>0.5</v>
      </c>
      <c r="F1994" t="s">
        <v>10</v>
      </c>
    </row>
    <row r="1995" spans="1:6" x14ac:dyDescent="0.35">
      <c r="A1995" t="s">
        <v>25</v>
      </c>
      <c r="B1995" s="32">
        <v>44007</v>
      </c>
      <c r="C1995" t="s">
        <v>15</v>
      </c>
      <c r="D1995" t="s">
        <v>61</v>
      </c>
      <c r="E1995">
        <v>0.5</v>
      </c>
      <c r="F1995" t="s">
        <v>10</v>
      </c>
    </row>
    <row r="1996" spans="1:6" x14ac:dyDescent="0.35">
      <c r="A1996" t="s">
        <v>25</v>
      </c>
      <c r="B1996" s="32">
        <v>44008</v>
      </c>
      <c r="C1996" t="s">
        <v>14</v>
      </c>
      <c r="D1996" t="s">
        <v>61</v>
      </c>
      <c r="E1996">
        <v>0.5</v>
      </c>
      <c r="F1996" t="s">
        <v>10</v>
      </c>
    </row>
    <row r="1997" spans="1:6" x14ac:dyDescent="0.35">
      <c r="A1997" t="s">
        <v>25</v>
      </c>
      <c r="B1997" s="32">
        <v>44008</v>
      </c>
      <c r="C1997" t="s">
        <v>15</v>
      </c>
      <c r="D1997" t="s">
        <v>61</v>
      </c>
      <c r="E1997">
        <v>0.5</v>
      </c>
      <c r="F1997" t="s">
        <v>10</v>
      </c>
    </row>
    <row r="1998" spans="1:6" x14ac:dyDescent="0.35">
      <c r="A1998" t="s">
        <v>25</v>
      </c>
      <c r="B1998" s="32">
        <v>44011</v>
      </c>
      <c r="C1998" t="s">
        <v>14</v>
      </c>
      <c r="D1998" t="s">
        <v>61</v>
      </c>
      <c r="E1998">
        <v>0.5</v>
      </c>
      <c r="F1998" t="s">
        <v>10</v>
      </c>
    </row>
    <row r="1999" spans="1:6" x14ac:dyDescent="0.35">
      <c r="A1999" t="s">
        <v>25</v>
      </c>
      <c r="B1999" s="32">
        <v>44011</v>
      </c>
      <c r="C1999" t="s">
        <v>15</v>
      </c>
      <c r="D1999" t="s">
        <v>61</v>
      </c>
      <c r="E1999">
        <v>0.5</v>
      </c>
      <c r="F1999" t="s">
        <v>10</v>
      </c>
    </row>
    <row r="2000" spans="1:6" x14ac:dyDescent="0.35">
      <c r="A2000" t="s">
        <v>25</v>
      </c>
      <c r="B2000" s="32">
        <v>44012</v>
      </c>
      <c r="C2000" t="s">
        <v>14</v>
      </c>
      <c r="D2000" t="s">
        <v>61</v>
      </c>
      <c r="E2000">
        <v>0.5</v>
      </c>
      <c r="F2000" t="s">
        <v>10</v>
      </c>
    </row>
    <row r="2001" spans="1:6" x14ac:dyDescent="0.35">
      <c r="A2001" t="s">
        <v>25</v>
      </c>
      <c r="B2001" s="32">
        <v>44012</v>
      </c>
      <c r="C2001" t="s">
        <v>15</v>
      </c>
      <c r="D2001" t="s">
        <v>61</v>
      </c>
      <c r="E2001">
        <v>0.5</v>
      </c>
      <c r="F2001" t="s">
        <v>10</v>
      </c>
    </row>
    <row r="2002" spans="1:6" x14ac:dyDescent="0.35">
      <c r="A2002" t="s">
        <v>25</v>
      </c>
      <c r="B2002" s="32">
        <v>44013</v>
      </c>
      <c r="C2002" t="s">
        <v>14</v>
      </c>
      <c r="D2002" t="s">
        <v>61</v>
      </c>
      <c r="E2002">
        <v>0.5</v>
      </c>
      <c r="F2002" t="s">
        <v>10</v>
      </c>
    </row>
    <row r="2003" spans="1:6" x14ac:dyDescent="0.35">
      <c r="A2003" t="s">
        <v>25</v>
      </c>
      <c r="B2003" s="32">
        <v>44013</v>
      </c>
      <c r="C2003" t="s">
        <v>15</v>
      </c>
      <c r="D2003" t="s">
        <v>61</v>
      </c>
      <c r="E2003">
        <v>0.5</v>
      </c>
      <c r="F2003" t="s">
        <v>10</v>
      </c>
    </row>
    <row r="2004" spans="1:6" x14ac:dyDescent="0.35">
      <c r="A2004" t="s">
        <v>25</v>
      </c>
      <c r="B2004" s="32">
        <v>44014</v>
      </c>
      <c r="C2004" t="s">
        <v>14</v>
      </c>
      <c r="D2004" t="s">
        <v>61</v>
      </c>
      <c r="E2004">
        <v>0.5</v>
      </c>
      <c r="F2004" t="s">
        <v>10</v>
      </c>
    </row>
    <row r="2005" spans="1:6" x14ac:dyDescent="0.35">
      <c r="A2005" t="s">
        <v>25</v>
      </c>
      <c r="B2005" s="32">
        <v>44014</v>
      </c>
      <c r="C2005" t="s">
        <v>15</v>
      </c>
      <c r="D2005" t="s">
        <v>61</v>
      </c>
      <c r="E2005">
        <v>0.5</v>
      </c>
      <c r="F2005" t="s">
        <v>10</v>
      </c>
    </row>
    <row r="2006" spans="1:6" x14ac:dyDescent="0.35">
      <c r="A2006" t="s">
        <v>25</v>
      </c>
      <c r="B2006" s="32">
        <v>44015</v>
      </c>
      <c r="C2006" t="s">
        <v>14</v>
      </c>
      <c r="D2006" t="s">
        <v>61</v>
      </c>
      <c r="E2006">
        <v>0.5</v>
      </c>
      <c r="F2006" t="s">
        <v>10</v>
      </c>
    </row>
    <row r="2007" spans="1:6" x14ac:dyDescent="0.35">
      <c r="A2007" t="s">
        <v>25</v>
      </c>
      <c r="B2007" s="32">
        <v>44015</v>
      </c>
      <c r="C2007" t="s">
        <v>15</v>
      </c>
      <c r="D2007" t="s">
        <v>61</v>
      </c>
      <c r="E2007">
        <v>0.5</v>
      </c>
      <c r="F2007" t="s">
        <v>10</v>
      </c>
    </row>
    <row r="2008" spans="1:6" x14ac:dyDescent="0.35">
      <c r="A2008" t="s">
        <v>25</v>
      </c>
      <c r="B2008" s="32">
        <v>44018</v>
      </c>
      <c r="C2008" t="s">
        <v>14</v>
      </c>
      <c r="D2008" t="s">
        <v>61</v>
      </c>
      <c r="E2008">
        <v>0.5</v>
      </c>
      <c r="F2008" t="s">
        <v>10</v>
      </c>
    </row>
    <row r="2009" spans="1:6" x14ac:dyDescent="0.35">
      <c r="A2009" t="s">
        <v>25</v>
      </c>
      <c r="B2009" s="32">
        <v>44018</v>
      </c>
      <c r="C2009" t="s">
        <v>15</v>
      </c>
      <c r="D2009" t="s">
        <v>61</v>
      </c>
      <c r="E2009">
        <v>0.5</v>
      </c>
      <c r="F2009" t="s">
        <v>10</v>
      </c>
    </row>
    <row r="2010" spans="1:6" x14ac:dyDescent="0.35">
      <c r="A2010" t="s">
        <v>25</v>
      </c>
      <c r="B2010" s="32">
        <v>44019</v>
      </c>
      <c r="C2010" t="s">
        <v>14</v>
      </c>
      <c r="D2010" t="s">
        <v>61</v>
      </c>
      <c r="E2010">
        <v>0.5</v>
      </c>
      <c r="F2010" t="s">
        <v>10</v>
      </c>
    </row>
    <row r="2011" spans="1:6" x14ac:dyDescent="0.35">
      <c r="A2011" t="s">
        <v>25</v>
      </c>
      <c r="B2011" s="32">
        <v>44019</v>
      </c>
      <c r="C2011" t="s">
        <v>15</v>
      </c>
      <c r="D2011" t="s">
        <v>61</v>
      </c>
      <c r="E2011">
        <v>0.5</v>
      </c>
      <c r="F2011" t="s">
        <v>10</v>
      </c>
    </row>
    <row r="2012" spans="1:6" x14ac:dyDescent="0.35">
      <c r="A2012" t="s">
        <v>25</v>
      </c>
      <c r="B2012" s="32">
        <v>44020</v>
      </c>
      <c r="C2012" t="s">
        <v>14</v>
      </c>
      <c r="D2012" t="s">
        <v>61</v>
      </c>
      <c r="E2012">
        <v>0.5</v>
      </c>
      <c r="F2012" t="s">
        <v>10</v>
      </c>
    </row>
    <row r="2013" spans="1:6" x14ac:dyDescent="0.35">
      <c r="A2013" t="s">
        <v>25</v>
      </c>
      <c r="B2013" s="32">
        <v>44020</v>
      </c>
      <c r="C2013" t="s">
        <v>15</v>
      </c>
      <c r="D2013" t="s">
        <v>61</v>
      </c>
      <c r="E2013">
        <v>0.5</v>
      </c>
      <c r="F2013" t="s">
        <v>10</v>
      </c>
    </row>
    <row r="2014" spans="1:6" x14ac:dyDescent="0.35">
      <c r="A2014" t="s">
        <v>25</v>
      </c>
      <c r="B2014" s="32">
        <v>44021</v>
      </c>
      <c r="C2014" t="s">
        <v>14</v>
      </c>
      <c r="D2014" t="s">
        <v>61</v>
      </c>
      <c r="E2014">
        <v>0.5</v>
      </c>
      <c r="F2014" t="s">
        <v>10</v>
      </c>
    </row>
    <row r="2015" spans="1:6" x14ac:dyDescent="0.35">
      <c r="A2015" t="s">
        <v>25</v>
      </c>
      <c r="B2015" s="32">
        <v>44021</v>
      </c>
      <c r="C2015" t="s">
        <v>15</v>
      </c>
      <c r="D2015" t="s">
        <v>61</v>
      </c>
      <c r="E2015">
        <v>0.5</v>
      </c>
      <c r="F2015" t="s">
        <v>10</v>
      </c>
    </row>
    <row r="2016" spans="1:6" x14ac:dyDescent="0.35">
      <c r="A2016" t="s">
        <v>25</v>
      </c>
      <c r="B2016" s="32">
        <v>44022</v>
      </c>
      <c r="C2016" t="s">
        <v>14</v>
      </c>
      <c r="D2016" t="s">
        <v>61</v>
      </c>
      <c r="E2016">
        <v>0.5</v>
      </c>
      <c r="F2016" t="s">
        <v>10</v>
      </c>
    </row>
    <row r="2017" spans="1:6" x14ac:dyDescent="0.35">
      <c r="A2017" t="s">
        <v>25</v>
      </c>
      <c r="B2017" s="32">
        <v>44022</v>
      </c>
      <c r="C2017" t="s">
        <v>15</v>
      </c>
      <c r="D2017" t="s">
        <v>61</v>
      </c>
      <c r="E2017">
        <v>0.5</v>
      </c>
      <c r="F2017" t="s">
        <v>10</v>
      </c>
    </row>
    <row r="2018" spans="1:6" x14ac:dyDescent="0.35">
      <c r="A2018" t="s">
        <v>25</v>
      </c>
      <c r="B2018" s="32">
        <v>44025</v>
      </c>
      <c r="C2018" t="s">
        <v>14</v>
      </c>
      <c r="D2018" t="s">
        <v>4</v>
      </c>
      <c r="E2018">
        <v>0.5</v>
      </c>
      <c r="F2018" t="s">
        <v>4</v>
      </c>
    </row>
    <row r="2019" spans="1:6" x14ac:dyDescent="0.35">
      <c r="A2019" t="s">
        <v>25</v>
      </c>
      <c r="B2019" s="32">
        <v>44025</v>
      </c>
      <c r="C2019" t="s">
        <v>15</v>
      </c>
      <c r="D2019" t="s">
        <v>4</v>
      </c>
      <c r="E2019">
        <v>0.5</v>
      </c>
      <c r="F2019" t="s">
        <v>4</v>
      </c>
    </row>
    <row r="2020" spans="1:6" x14ac:dyDescent="0.35">
      <c r="A2020" t="s">
        <v>26</v>
      </c>
      <c r="B2020" s="32">
        <v>44005</v>
      </c>
      <c r="C2020" t="s">
        <v>14</v>
      </c>
      <c r="D2020" t="s">
        <v>11</v>
      </c>
      <c r="E2020">
        <v>0.5</v>
      </c>
      <c r="F2020" t="s">
        <v>3</v>
      </c>
    </row>
    <row r="2021" spans="1:6" x14ac:dyDescent="0.35">
      <c r="A2021" t="s">
        <v>26</v>
      </c>
      <c r="B2021" s="32">
        <v>44005</v>
      </c>
      <c r="C2021" t="s">
        <v>15</v>
      </c>
      <c r="D2021" t="s">
        <v>11</v>
      </c>
      <c r="E2021">
        <v>0.5</v>
      </c>
      <c r="F2021" t="s">
        <v>3</v>
      </c>
    </row>
    <row r="2022" spans="1:6" x14ac:dyDescent="0.35">
      <c r="A2022" t="s">
        <v>26</v>
      </c>
      <c r="B2022" s="32">
        <v>44006</v>
      </c>
      <c r="C2022" t="s">
        <v>14</v>
      </c>
      <c r="D2022" t="s">
        <v>4</v>
      </c>
      <c r="E2022">
        <v>0.5</v>
      </c>
      <c r="F2022" t="s">
        <v>4</v>
      </c>
    </row>
    <row r="2023" spans="1:6" x14ac:dyDescent="0.35">
      <c r="A2023" t="s">
        <v>26</v>
      </c>
      <c r="B2023" s="32">
        <v>44006</v>
      </c>
      <c r="C2023" t="s">
        <v>15</v>
      </c>
      <c r="D2023" t="s">
        <v>4</v>
      </c>
      <c r="E2023">
        <v>0.5</v>
      </c>
      <c r="F2023" t="s">
        <v>4</v>
      </c>
    </row>
    <row r="2024" spans="1:6" x14ac:dyDescent="0.35">
      <c r="A2024" t="s">
        <v>26</v>
      </c>
      <c r="B2024" s="32">
        <v>44013</v>
      </c>
      <c r="C2024" t="s">
        <v>14</v>
      </c>
      <c r="D2024" t="s">
        <v>11</v>
      </c>
      <c r="E2024">
        <v>0.5</v>
      </c>
      <c r="F2024" t="s">
        <v>3</v>
      </c>
    </row>
    <row r="2025" spans="1:6" x14ac:dyDescent="0.35">
      <c r="A2025" t="s">
        <v>26</v>
      </c>
      <c r="B2025" s="32">
        <v>44013</v>
      </c>
      <c r="C2025" t="s">
        <v>15</v>
      </c>
      <c r="D2025" t="s">
        <v>11</v>
      </c>
      <c r="E2025">
        <v>0.5</v>
      </c>
      <c r="F2025" t="s">
        <v>3</v>
      </c>
    </row>
    <row r="2026" spans="1:6" x14ac:dyDescent="0.35">
      <c r="A2026" t="s">
        <v>27</v>
      </c>
      <c r="B2026" s="32">
        <v>44006</v>
      </c>
      <c r="C2026" t="s">
        <v>14</v>
      </c>
      <c r="D2026" t="s">
        <v>11</v>
      </c>
      <c r="E2026">
        <v>0.5</v>
      </c>
      <c r="F2026" t="s">
        <v>3</v>
      </c>
    </row>
    <row r="2027" spans="1:6" x14ac:dyDescent="0.35">
      <c r="A2027" t="s">
        <v>27</v>
      </c>
      <c r="B2027" s="32">
        <v>44006</v>
      </c>
      <c r="C2027" t="s">
        <v>15</v>
      </c>
      <c r="D2027" t="s">
        <v>11</v>
      </c>
      <c r="E2027">
        <v>0.5</v>
      </c>
      <c r="F2027" t="s">
        <v>3</v>
      </c>
    </row>
    <row r="2028" spans="1:6" x14ac:dyDescent="0.35">
      <c r="A2028" t="s">
        <v>27</v>
      </c>
      <c r="B2028" s="32">
        <v>44010</v>
      </c>
      <c r="C2028" t="s">
        <v>14</v>
      </c>
      <c r="D2028" t="s">
        <v>11</v>
      </c>
      <c r="E2028">
        <v>0.5</v>
      </c>
      <c r="F2028" t="s">
        <v>3</v>
      </c>
    </row>
    <row r="2029" spans="1:6" x14ac:dyDescent="0.35">
      <c r="A2029" t="s">
        <v>27</v>
      </c>
      <c r="B2029" s="32">
        <v>44010</v>
      </c>
      <c r="C2029" t="s">
        <v>15</v>
      </c>
      <c r="D2029" t="s">
        <v>11</v>
      </c>
      <c r="E2029">
        <v>0.5</v>
      </c>
      <c r="F2029" t="s">
        <v>3</v>
      </c>
    </row>
    <row r="2030" spans="1:6" x14ac:dyDescent="0.35">
      <c r="A2030" t="s">
        <v>27</v>
      </c>
      <c r="B2030" s="32">
        <v>44011</v>
      </c>
      <c r="C2030" t="s">
        <v>14</v>
      </c>
      <c r="D2030" t="s">
        <v>11</v>
      </c>
      <c r="E2030">
        <v>0.5</v>
      </c>
      <c r="F2030" t="s">
        <v>3</v>
      </c>
    </row>
    <row r="2031" spans="1:6" x14ac:dyDescent="0.35">
      <c r="A2031" t="s">
        <v>27</v>
      </c>
      <c r="B2031" s="32">
        <v>44011</v>
      </c>
      <c r="C2031" t="s">
        <v>15</v>
      </c>
      <c r="D2031" t="s">
        <v>11</v>
      </c>
      <c r="E2031">
        <v>0.5</v>
      </c>
      <c r="F2031" t="s">
        <v>3</v>
      </c>
    </row>
    <row r="2032" spans="1:6" x14ac:dyDescent="0.35">
      <c r="A2032" t="s">
        <v>27</v>
      </c>
      <c r="B2032" s="32">
        <v>44012</v>
      </c>
      <c r="C2032" t="s">
        <v>14</v>
      </c>
      <c r="D2032" t="s">
        <v>11</v>
      </c>
      <c r="E2032">
        <v>0.5</v>
      </c>
      <c r="F2032" t="s">
        <v>3</v>
      </c>
    </row>
    <row r="2033" spans="1:6" x14ac:dyDescent="0.35">
      <c r="A2033" t="s">
        <v>27</v>
      </c>
      <c r="B2033" s="32">
        <v>44012</v>
      </c>
      <c r="C2033" t="s">
        <v>15</v>
      </c>
      <c r="D2033" t="s">
        <v>11</v>
      </c>
      <c r="E2033">
        <v>0.5</v>
      </c>
      <c r="F2033" t="s">
        <v>3</v>
      </c>
    </row>
    <row r="2034" spans="1:6" x14ac:dyDescent="0.35">
      <c r="A2034" t="s">
        <v>27</v>
      </c>
      <c r="B2034" s="32">
        <v>44013</v>
      </c>
      <c r="C2034" t="s">
        <v>14</v>
      </c>
      <c r="D2034" t="s">
        <v>11</v>
      </c>
      <c r="E2034">
        <v>0.5</v>
      </c>
      <c r="F2034" t="s">
        <v>3</v>
      </c>
    </row>
    <row r="2035" spans="1:6" x14ac:dyDescent="0.35">
      <c r="A2035" t="s">
        <v>27</v>
      </c>
      <c r="B2035" s="32">
        <v>44013</v>
      </c>
      <c r="C2035" t="s">
        <v>15</v>
      </c>
      <c r="D2035" t="s">
        <v>11</v>
      </c>
      <c r="E2035">
        <v>0.5</v>
      </c>
      <c r="F2035" t="s">
        <v>3</v>
      </c>
    </row>
    <row r="2036" spans="1:6" x14ac:dyDescent="0.35">
      <c r="A2036" t="s">
        <v>13</v>
      </c>
      <c r="B2036" s="32">
        <v>44046</v>
      </c>
      <c r="C2036" t="s">
        <v>14</v>
      </c>
      <c r="D2036" t="s">
        <v>11</v>
      </c>
      <c r="E2036">
        <v>0.5</v>
      </c>
      <c r="F2036" t="s">
        <v>3</v>
      </c>
    </row>
    <row r="2037" spans="1:6" x14ac:dyDescent="0.35">
      <c r="A2037" t="s">
        <v>13</v>
      </c>
      <c r="B2037" s="32">
        <v>44046</v>
      </c>
      <c r="C2037" t="s">
        <v>15</v>
      </c>
      <c r="D2037" t="s">
        <v>11</v>
      </c>
      <c r="E2037">
        <v>0.5</v>
      </c>
      <c r="F2037" t="s">
        <v>3</v>
      </c>
    </row>
    <row r="2038" spans="1:6" x14ac:dyDescent="0.35">
      <c r="A2038" t="s">
        <v>13</v>
      </c>
      <c r="B2038" s="32">
        <v>44047</v>
      </c>
      <c r="C2038" t="s">
        <v>14</v>
      </c>
      <c r="D2038" t="s">
        <v>11</v>
      </c>
      <c r="E2038">
        <v>0.5</v>
      </c>
      <c r="F2038" t="s">
        <v>3</v>
      </c>
    </row>
    <row r="2039" spans="1:6" x14ac:dyDescent="0.35">
      <c r="A2039" t="s">
        <v>13</v>
      </c>
      <c r="B2039" s="32">
        <v>44047</v>
      </c>
      <c r="C2039" t="s">
        <v>15</v>
      </c>
      <c r="D2039" t="s">
        <v>11</v>
      </c>
      <c r="E2039">
        <v>0.5</v>
      </c>
      <c r="F2039" t="s">
        <v>3</v>
      </c>
    </row>
    <row r="2040" spans="1:6" x14ac:dyDescent="0.35">
      <c r="A2040" t="s">
        <v>13</v>
      </c>
      <c r="B2040" s="32">
        <v>44048</v>
      </c>
      <c r="C2040" t="s">
        <v>14</v>
      </c>
      <c r="D2040" t="s">
        <v>11</v>
      </c>
      <c r="E2040">
        <v>0.5</v>
      </c>
      <c r="F2040" t="s">
        <v>3</v>
      </c>
    </row>
    <row r="2041" spans="1:6" x14ac:dyDescent="0.35">
      <c r="A2041" t="s">
        <v>13</v>
      </c>
      <c r="B2041" s="32">
        <v>44048</v>
      </c>
      <c r="C2041" t="s">
        <v>15</v>
      </c>
      <c r="D2041" t="s">
        <v>11</v>
      </c>
      <c r="E2041">
        <v>0.5</v>
      </c>
      <c r="F2041" t="s">
        <v>3</v>
      </c>
    </row>
    <row r="2042" spans="1:6" x14ac:dyDescent="0.35">
      <c r="A2042" t="s">
        <v>13</v>
      </c>
      <c r="B2042" s="32">
        <v>44049</v>
      </c>
      <c r="C2042" t="s">
        <v>14</v>
      </c>
      <c r="D2042" t="s">
        <v>11</v>
      </c>
      <c r="E2042">
        <v>0.5</v>
      </c>
      <c r="F2042" t="s">
        <v>3</v>
      </c>
    </row>
    <row r="2043" spans="1:6" x14ac:dyDescent="0.35">
      <c r="A2043" t="s">
        <v>13</v>
      </c>
      <c r="B2043" s="32">
        <v>44049</v>
      </c>
      <c r="C2043" t="s">
        <v>15</v>
      </c>
      <c r="D2043" t="s">
        <v>11</v>
      </c>
      <c r="E2043">
        <v>0.5</v>
      </c>
      <c r="F2043" t="s">
        <v>3</v>
      </c>
    </row>
    <row r="2044" spans="1:6" x14ac:dyDescent="0.35">
      <c r="A2044" t="s">
        <v>13</v>
      </c>
      <c r="B2044" s="32">
        <v>44050</v>
      </c>
      <c r="C2044" t="s">
        <v>14</v>
      </c>
      <c r="D2044" t="s">
        <v>11</v>
      </c>
      <c r="E2044">
        <v>0.5</v>
      </c>
      <c r="F2044" t="s">
        <v>3</v>
      </c>
    </row>
    <row r="2045" spans="1:6" x14ac:dyDescent="0.35">
      <c r="A2045" t="s">
        <v>13</v>
      </c>
      <c r="B2045" s="32">
        <v>44050</v>
      </c>
      <c r="C2045" t="s">
        <v>15</v>
      </c>
      <c r="D2045" t="s">
        <v>11</v>
      </c>
      <c r="E2045">
        <v>0.5</v>
      </c>
      <c r="F2045" t="s">
        <v>3</v>
      </c>
    </row>
    <row r="2046" spans="1:6" x14ac:dyDescent="0.35">
      <c r="A2046" t="s">
        <v>13</v>
      </c>
      <c r="B2046" s="32">
        <v>44053</v>
      </c>
      <c r="C2046" t="s">
        <v>14</v>
      </c>
      <c r="D2046" t="s">
        <v>11</v>
      </c>
      <c r="E2046">
        <v>0.5</v>
      </c>
      <c r="F2046" t="s">
        <v>3</v>
      </c>
    </row>
    <row r="2047" spans="1:6" x14ac:dyDescent="0.35">
      <c r="A2047" t="s">
        <v>13</v>
      </c>
      <c r="B2047" s="32">
        <v>44053</v>
      </c>
      <c r="C2047" t="s">
        <v>15</v>
      </c>
      <c r="D2047" t="s">
        <v>11</v>
      </c>
      <c r="E2047">
        <v>0.5</v>
      </c>
      <c r="F2047" t="s">
        <v>3</v>
      </c>
    </row>
    <row r="2048" spans="1:6" x14ac:dyDescent="0.35">
      <c r="A2048" t="s">
        <v>13</v>
      </c>
      <c r="B2048" s="32">
        <v>44054</v>
      </c>
      <c r="C2048" t="s">
        <v>14</v>
      </c>
      <c r="D2048" t="s">
        <v>11</v>
      </c>
      <c r="E2048">
        <v>0.5</v>
      </c>
      <c r="F2048" t="s">
        <v>3</v>
      </c>
    </row>
    <row r="2049" spans="1:6" x14ac:dyDescent="0.35">
      <c r="A2049" t="s">
        <v>13</v>
      </c>
      <c r="B2049" s="32">
        <v>44054</v>
      </c>
      <c r="C2049" t="s">
        <v>15</v>
      </c>
      <c r="D2049" t="s">
        <v>11</v>
      </c>
      <c r="E2049">
        <v>0.5</v>
      </c>
      <c r="F2049" t="s">
        <v>3</v>
      </c>
    </row>
    <row r="2050" spans="1:6" x14ac:dyDescent="0.35">
      <c r="A2050" t="s">
        <v>13</v>
      </c>
      <c r="B2050" s="32">
        <v>44055</v>
      </c>
      <c r="C2050" t="s">
        <v>14</v>
      </c>
      <c r="D2050" t="s">
        <v>11</v>
      </c>
      <c r="E2050">
        <v>0.5</v>
      </c>
      <c r="F2050" t="s">
        <v>3</v>
      </c>
    </row>
    <row r="2051" spans="1:6" x14ac:dyDescent="0.35">
      <c r="A2051" t="s">
        <v>13</v>
      </c>
      <c r="B2051" s="32">
        <v>44055</v>
      </c>
      <c r="C2051" t="s">
        <v>15</v>
      </c>
      <c r="D2051" t="s">
        <v>11</v>
      </c>
      <c r="E2051">
        <v>0.5</v>
      </c>
      <c r="F2051" t="s">
        <v>3</v>
      </c>
    </row>
    <row r="2052" spans="1:6" x14ac:dyDescent="0.35">
      <c r="A2052" t="s">
        <v>13</v>
      </c>
      <c r="B2052" s="32">
        <v>44056</v>
      </c>
      <c r="C2052" t="s">
        <v>14</v>
      </c>
      <c r="D2052" t="s">
        <v>11</v>
      </c>
      <c r="E2052">
        <v>0.5</v>
      </c>
      <c r="F2052" t="s">
        <v>3</v>
      </c>
    </row>
    <row r="2053" spans="1:6" x14ac:dyDescent="0.35">
      <c r="A2053" t="s">
        <v>13</v>
      </c>
      <c r="B2053" s="32">
        <v>44056</v>
      </c>
      <c r="C2053" t="s">
        <v>15</v>
      </c>
      <c r="D2053" t="s">
        <v>11</v>
      </c>
      <c r="E2053">
        <v>0.5</v>
      </c>
      <c r="F2053" t="s">
        <v>3</v>
      </c>
    </row>
    <row r="2054" spans="1:6" x14ac:dyDescent="0.35">
      <c r="A2054" t="s">
        <v>13</v>
      </c>
      <c r="B2054" s="32">
        <v>44057</v>
      </c>
      <c r="C2054" t="s">
        <v>14</v>
      </c>
      <c r="D2054" t="s">
        <v>11</v>
      </c>
      <c r="E2054">
        <v>0.5</v>
      </c>
      <c r="F2054" t="s">
        <v>3</v>
      </c>
    </row>
    <row r="2055" spans="1:6" x14ac:dyDescent="0.35">
      <c r="A2055" t="s">
        <v>13</v>
      </c>
      <c r="B2055" s="32">
        <v>44057</v>
      </c>
      <c r="C2055" t="s">
        <v>15</v>
      </c>
      <c r="D2055" t="s">
        <v>11</v>
      </c>
      <c r="E2055">
        <v>0.5</v>
      </c>
      <c r="F2055" t="s">
        <v>3</v>
      </c>
    </row>
    <row r="2056" spans="1:6" x14ac:dyDescent="0.35">
      <c r="A2056" t="s">
        <v>13</v>
      </c>
      <c r="B2056" s="32">
        <v>44060</v>
      </c>
      <c r="C2056" t="s">
        <v>14</v>
      </c>
      <c r="D2056" t="s">
        <v>11</v>
      </c>
      <c r="E2056">
        <v>0.5</v>
      </c>
      <c r="F2056" t="s">
        <v>3</v>
      </c>
    </row>
    <row r="2057" spans="1:6" x14ac:dyDescent="0.35">
      <c r="A2057" t="s">
        <v>13</v>
      </c>
      <c r="B2057" s="32">
        <v>44060</v>
      </c>
      <c r="C2057" t="s">
        <v>15</v>
      </c>
      <c r="D2057" t="s">
        <v>11</v>
      </c>
      <c r="E2057">
        <v>0.5</v>
      </c>
      <c r="F2057" t="s">
        <v>3</v>
      </c>
    </row>
    <row r="2058" spans="1:6" x14ac:dyDescent="0.35">
      <c r="A2058" t="s">
        <v>13</v>
      </c>
      <c r="B2058" s="32">
        <v>44061</v>
      </c>
      <c r="C2058" t="s">
        <v>14</v>
      </c>
      <c r="D2058" t="s">
        <v>11</v>
      </c>
      <c r="E2058">
        <v>0.5</v>
      </c>
      <c r="F2058" t="s">
        <v>3</v>
      </c>
    </row>
    <row r="2059" spans="1:6" x14ac:dyDescent="0.35">
      <c r="A2059" t="s">
        <v>13</v>
      </c>
      <c r="B2059" s="32">
        <v>44061</v>
      </c>
      <c r="C2059" t="s">
        <v>15</v>
      </c>
      <c r="D2059" t="s">
        <v>11</v>
      </c>
      <c r="E2059">
        <v>0.5</v>
      </c>
      <c r="F2059" t="s">
        <v>3</v>
      </c>
    </row>
    <row r="2060" spans="1:6" x14ac:dyDescent="0.35">
      <c r="A2060" t="s">
        <v>13</v>
      </c>
      <c r="B2060" s="32">
        <v>44062</v>
      </c>
      <c r="C2060" t="s">
        <v>14</v>
      </c>
      <c r="D2060" t="s">
        <v>11</v>
      </c>
      <c r="E2060">
        <v>0.5</v>
      </c>
      <c r="F2060" t="s">
        <v>3</v>
      </c>
    </row>
    <row r="2061" spans="1:6" x14ac:dyDescent="0.35">
      <c r="A2061" t="s">
        <v>13</v>
      </c>
      <c r="B2061" s="32">
        <v>44062</v>
      </c>
      <c r="C2061" t="s">
        <v>15</v>
      </c>
      <c r="D2061" t="s">
        <v>11</v>
      </c>
      <c r="E2061">
        <v>0.5</v>
      </c>
      <c r="F2061" t="s">
        <v>3</v>
      </c>
    </row>
    <row r="2062" spans="1:6" x14ac:dyDescent="0.35">
      <c r="A2062" t="s">
        <v>13</v>
      </c>
      <c r="B2062" s="32">
        <v>44063</v>
      </c>
      <c r="C2062" t="s">
        <v>14</v>
      </c>
      <c r="D2062" t="s">
        <v>11</v>
      </c>
      <c r="E2062">
        <v>0.5</v>
      </c>
      <c r="F2062" t="s">
        <v>3</v>
      </c>
    </row>
    <row r="2063" spans="1:6" x14ac:dyDescent="0.35">
      <c r="A2063" t="s">
        <v>13</v>
      </c>
      <c r="B2063" s="32">
        <v>44063</v>
      </c>
      <c r="C2063" t="s">
        <v>15</v>
      </c>
      <c r="D2063" t="s">
        <v>11</v>
      </c>
      <c r="E2063">
        <v>0.5</v>
      </c>
      <c r="F2063" t="s">
        <v>3</v>
      </c>
    </row>
    <row r="2064" spans="1:6" x14ac:dyDescent="0.35">
      <c r="A2064" t="s">
        <v>13</v>
      </c>
      <c r="B2064" s="32">
        <v>44064</v>
      </c>
      <c r="C2064" t="s">
        <v>14</v>
      </c>
      <c r="D2064" t="s">
        <v>11</v>
      </c>
      <c r="E2064">
        <v>0.5</v>
      </c>
      <c r="F2064" t="s">
        <v>3</v>
      </c>
    </row>
    <row r="2065" spans="1:6" x14ac:dyDescent="0.35">
      <c r="A2065" t="s">
        <v>13</v>
      </c>
      <c r="B2065" s="32">
        <v>44064</v>
      </c>
      <c r="C2065" t="s">
        <v>15</v>
      </c>
      <c r="D2065" t="s">
        <v>11</v>
      </c>
      <c r="E2065">
        <v>0.5</v>
      </c>
      <c r="F2065" t="s">
        <v>3</v>
      </c>
    </row>
    <row r="2066" spans="1:6" x14ac:dyDescent="0.35">
      <c r="A2066" t="s">
        <v>16</v>
      </c>
      <c r="B2066" s="32">
        <v>44036</v>
      </c>
      <c r="C2066" t="s">
        <v>14</v>
      </c>
      <c r="D2066" t="s">
        <v>4</v>
      </c>
      <c r="E2066">
        <v>0.5</v>
      </c>
      <c r="F2066" t="s">
        <v>4</v>
      </c>
    </row>
    <row r="2067" spans="1:6" x14ac:dyDescent="0.35">
      <c r="A2067" t="s">
        <v>16</v>
      </c>
      <c r="B2067" s="32">
        <v>44036</v>
      </c>
      <c r="C2067" t="s">
        <v>15</v>
      </c>
      <c r="D2067" t="s">
        <v>4</v>
      </c>
      <c r="E2067">
        <v>0.5</v>
      </c>
      <c r="F2067" t="s">
        <v>4</v>
      </c>
    </row>
    <row r="2068" spans="1:6" x14ac:dyDescent="0.35">
      <c r="A2068" t="s">
        <v>16</v>
      </c>
      <c r="B2068" s="32">
        <v>44039</v>
      </c>
      <c r="C2068" t="s">
        <v>14</v>
      </c>
      <c r="D2068" t="s">
        <v>11</v>
      </c>
      <c r="E2068">
        <v>0.5</v>
      </c>
      <c r="F2068" t="s">
        <v>3</v>
      </c>
    </row>
    <row r="2069" spans="1:6" x14ac:dyDescent="0.35">
      <c r="A2069" t="s">
        <v>16</v>
      </c>
      <c r="B2069" s="32">
        <v>44039</v>
      </c>
      <c r="C2069" t="s">
        <v>15</v>
      </c>
      <c r="D2069" t="s">
        <v>11</v>
      </c>
      <c r="E2069">
        <v>0.5</v>
      </c>
      <c r="F2069" t="s">
        <v>3</v>
      </c>
    </row>
    <row r="2070" spans="1:6" x14ac:dyDescent="0.35">
      <c r="A2070" t="s">
        <v>16</v>
      </c>
      <c r="B2070" s="32">
        <v>44040</v>
      </c>
      <c r="C2070" t="s">
        <v>14</v>
      </c>
      <c r="D2070" t="s">
        <v>11</v>
      </c>
      <c r="E2070">
        <v>0.5</v>
      </c>
      <c r="F2070" t="s">
        <v>3</v>
      </c>
    </row>
    <row r="2071" spans="1:6" x14ac:dyDescent="0.35">
      <c r="A2071" t="s">
        <v>16</v>
      </c>
      <c r="B2071" s="32">
        <v>44040</v>
      </c>
      <c r="C2071" t="s">
        <v>15</v>
      </c>
      <c r="D2071" t="s">
        <v>11</v>
      </c>
      <c r="E2071">
        <v>0.5</v>
      </c>
      <c r="F2071" t="s">
        <v>3</v>
      </c>
    </row>
    <row r="2072" spans="1:6" x14ac:dyDescent="0.35">
      <c r="A2072" t="s">
        <v>16</v>
      </c>
      <c r="B2072" s="32">
        <v>44041</v>
      </c>
      <c r="C2072" t="s">
        <v>14</v>
      </c>
      <c r="D2072" t="s">
        <v>11</v>
      </c>
      <c r="E2072">
        <v>0.5</v>
      </c>
      <c r="F2072" t="s">
        <v>3</v>
      </c>
    </row>
    <row r="2073" spans="1:6" x14ac:dyDescent="0.35">
      <c r="A2073" t="s">
        <v>16</v>
      </c>
      <c r="B2073" s="32">
        <v>44041</v>
      </c>
      <c r="C2073" t="s">
        <v>15</v>
      </c>
      <c r="D2073" t="s">
        <v>11</v>
      </c>
      <c r="E2073">
        <v>0.5</v>
      </c>
      <c r="F2073" t="s">
        <v>3</v>
      </c>
    </row>
    <row r="2074" spans="1:6" x14ac:dyDescent="0.35">
      <c r="A2074" t="s">
        <v>16</v>
      </c>
      <c r="B2074" s="32">
        <v>44042</v>
      </c>
      <c r="C2074" t="s">
        <v>14</v>
      </c>
      <c r="D2074" t="s">
        <v>4</v>
      </c>
      <c r="E2074">
        <v>0.5</v>
      </c>
      <c r="F2074" t="s">
        <v>4</v>
      </c>
    </row>
    <row r="2075" spans="1:6" x14ac:dyDescent="0.35">
      <c r="A2075" t="s">
        <v>16</v>
      </c>
      <c r="B2075" s="32">
        <v>44042</v>
      </c>
      <c r="C2075" t="s">
        <v>15</v>
      </c>
      <c r="D2075" t="s">
        <v>4</v>
      </c>
      <c r="E2075">
        <v>0.5</v>
      </c>
      <c r="F2075" t="s">
        <v>4</v>
      </c>
    </row>
    <row r="2076" spans="1:6" x14ac:dyDescent="0.35">
      <c r="A2076" t="s">
        <v>16</v>
      </c>
      <c r="B2076" s="32">
        <v>44043</v>
      </c>
      <c r="C2076" t="s">
        <v>14</v>
      </c>
      <c r="D2076" t="s">
        <v>4</v>
      </c>
      <c r="E2076">
        <v>0.5</v>
      </c>
      <c r="F2076" t="s">
        <v>4</v>
      </c>
    </row>
    <row r="2077" spans="1:6" x14ac:dyDescent="0.35">
      <c r="A2077" t="s">
        <v>16</v>
      </c>
      <c r="B2077" s="32">
        <v>44043</v>
      </c>
      <c r="C2077" t="s">
        <v>15</v>
      </c>
      <c r="D2077" t="s">
        <v>4</v>
      </c>
      <c r="E2077">
        <v>0.5</v>
      </c>
      <c r="F2077" t="s">
        <v>4</v>
      </c>
    </row>
    <row r="2078" spans="1:6" x14ac:dyDescent="0.35">
      <c r="A2078" t="s">
        <v>16</v>
      </c>
      <c r="B2078" s="32">
        <v>44046</v>
      </c>
      <c r="C2078" t="s">
        <v>14</v>
      </c>
      <c r="D2078" t="s">
        <v>11</v>
      </c>
      <c r="E2078">
        <v>0.5</v>
      </c>
      <c r="F2078" t="s">
        <v>3</v>
      </c>
    </row>
    <row r="2079" spans="1:6" x14ac:dyDescent="0.35">
      <c r="A2079" t="s">
        <v>16</v>
      </c>
      <c r="B2079" s="32">
        <v>44046</v>
      </c>
      <c r="C2079" t="s">
        <v>15</v>
      </c>
      <c r="D2079" t="s">
        <v>11</v>
      </c>
      <c r="E2079">
        <v>0.5</v>
      </c>
      <c r="F2079" t="s">
        <v>3</v>
      </c>
    </row>
    <row r="2080" spans="1:6" x14ac:dyDescent="0.35">
      <c r="A2080" t="s">
        <v>16</v>
      </c>
      <c r="B2080" s="32">
        <v>44047</v>
      </c>
      <c r="C2080" t="s">
        <v>14</v>
      </c>
      <c r="D2080" t="s">
        <v>11</v>
      </c>
      <c r="E2080">
        <v>0.5</v>
      </c>
      <c r="F2080" t="s">
        <v>3</v>
      </c>
    </row>
    <row r="2081" spans="1:6" x14ac:dyDescent="0.35">
      <c r="A2081" t="s">
        <v>16</v>
      </c>
      <c r="B2081" s="32">
        <v>44047</v>
      </c>
      <c r="C2081" t="s">
        <v>15</v>
      </c>
      <c r="D2081" t="s">
        <v>11</v>
      </c>
      <c r="E2081">
        <v>0.5</v>
      </c>
      <c r="F2081" t="s">
        <v>3</v>
      </c>
    </row>
    <row r="2082" spans="1:6" x14ac:dyDescent="0.35">
      <c r="A2082" t="s">
        <v>16</v>
      </c>
      <c r="B2082" s="32">
        <v>44048</v>
      </c>
      <c r="C2082" t="s">
        <v>14</v>
      </c>
      <c r="D2082" t="s">
        <v>11</v>
      </c>
      <c r="E2082">
        <v>0.5</v>
      </c>
      <c r="F2082" t="s">
        <v>3</v>
      </c>
    </row>
    <row r="2083" spans="1:6" x14ac:dyDescent="0.35">
      <c r="A2083" t="s">
        <v>16</v>
      </c>
      <c r="B2083" s="32">
        <v>44048</v>
      </c>
      <c r="C2083" t="s">
        <v>15</v>
      </c>
      <c r="D2083" t="s">
        <v>11</v>
      </c>
      <c r="E2083">
        <v>0.5</v>
      </c>
      <c r="F2083" t="s">
        <v>3</v>
      </c>
    </row>
    <row r="2084" spans="1:6" x14ac:dyDescent="0.35">
      <c r="A2084" t="s">
        <v>16</v>
      </c>
      <c r="B2084" s="32">
        <v>44049</v>
      </c>
      <c r="C2084" t="s">
        <v>14</v>
      </c>
      <c r="D2084" t="s">
        <v>11</v>
      </c>
      <c r="E2084">
        <v>0.5</v>
      </c>
      <c r="F2084" t="s">
        <v>3</v>
      </c>
    </row>
    <row r="2085" spans="1:6" x14ac:dyDescent="0.35">
      <c r="A2085" t="s">
        <v>16</v>
      </c>
      <c r="B2085" s="32">
        <v>44049</v>
      </c>
      <c r="C2085" t="s">
        <v>15</v>
      </c>
      <c r="D2085" t="s">
        <v>11</v>
      </c>
      <c r="E2085">
        <v>0.5</v>
      </c>
      <c r="F2085" t="s">
        <v>3</v>
      </c>
    </row>
    <row r="2086" spans="1:6" x14ac:dyDescent="0.35">
      <c r="A2086" t="s">
        <v>16</v>
      </c>
      <c r="B2086" s="32">
        <v>44050</v>
      </c>
      <c r="C2086" t="s">
        <v>14</v>
      </c>
      <c r="D2086" t="s">
        <v>11</v>
      </c>
      <c r="E2086">
        <v>0.5</v>
      </c>
      <c r="F2086" t="s">
        <v>3</v>
      </c>
    </row>
    <row r="2087" spans="1:6" x14ac:dyDescent="0.35">
      <c r="A2087" t="s">
        <v>16</v>
      </c>
      <c r="B2087" s="32">
        <v>44050</v>
      </c>
      <c r="C2087" t="s">
        <v>15</v>
      </c>
      <c r="D2087" t="s">
        <v>11</v>
      </c>
      <c r="E2087">
        <v>0.5</v>
      </c>
      <c r="F2087" t="s">
        <v>3</v>
      </c>
    </row>
    <row r="2088" spans="1:6" x14ac:dyDescent="0.35">
      <c r="A2088" t="s">
        <v>16</v>
      </c>
      <c r="B2088" s="32">
        <v>44053</v>
      </c>
      <c r="C2088" t="s">
        <v>14</v>
      </c>
      <c r="D2088" t="s">
        <v>11</v>
      </c>
      <c r="E2088">
        <v>0.5</v>
      </c>
      <c r="F2088" t="s">
        <v>3</v>
      </c>
    </row>
    <row r="2089" spans="1:6" x14ac:dyDescent="0.35">
      <c r="A2089" t="s">
        <v>16</v>
      </c>
      <c r="B2089" s="32">
        <v>44053</v>
      </c>
      <c r="C2089" t="s">
        <v>15</v>
      </c>
      <c r="D2089" t="s">
        <v>11</v>
      </c>
      <c r="E2089">
        <v>0.5</v>
      </c>
      <c r="F2089" t="s">
        <v>3</v>
      </c>
    </row>
    <row r="2090" spans="1:6" x14ac:dyDescent="0.35">
      <c r="A2090" t="s">
        <v>16</v>
      </c>
      <c r="B2090" s="32">
        <v>44054</v>
      </c>
      <c r="C2090" t="s">
        <v>14</v>
      </c>
      <c r="D2090" t="s">
        <v>11</v>
      </c>
      <c r="E2090">
        <v>0.5</v>
      </c>
      <c r="F2090" t="s">
        <v>3</v>
      </c>
    </row>
    <row r="2091" spans="1:6" x14ac:dyDescent="0.35">
      <c r="A2091" t="s">
        <v>16</v>
      </c>
      <c r="B2091" s="32">
        <v>44054</v>
      </c>
      <c r="C2091" t="s">
        <v>15</v>
      </c>
      <c r="D2091" t="s">
        <v>11</v>
      </c>
      <c r="E2091">
        <v>0.5</v>
      </c>
      <c r="F2091" t="s">
        <v>3</v>
      </c>
    </row>
    <row r="2092" spans="1:6" x14ac:dyDescent="0.35">
      <c r="A2092" t="s">
        <v>16</v>
      </c>
      <c r="B2092" s="32">
        <v>44055</v>
      </c>
      <c r="C2092" t="s">
        <v>14</v>
      </c>
      <c r="D2092" t="s">
        <v>11</v>
      </c>
      <c r="E2092">
        <v>0.5</v>
      </c>
      <c r="F2092" t="s">
        <v>3</v>
      </c>
    </row>
    <row r="2093" spans="1:6" x14ac:dyDescent="0.35">
      <c r="A2093" t="s">
        <v>16</v>
      </c>
      <c r="B2093" s="32">
        <v>44055</v>
      </c>
      <c r="C2093" t="s">
        <v>15</v>
      </c>
      <c r="D2093" t="s">
        <v>11</v>
      </c>
      <c r="E2093">
        <v>0.5</v>
      </c>
      <c r="F2093" t="s">
        <v>3</v>
      </c>
    </row>
    <row r="2094" spans="1:6" x14ac:dyDescent="0.35">
      <c r="A2094" t="s">
        <v>16</v>
      </c>
      <c r="B2094" s="32">
        <v>44056</v>
      </c>
      <c r="C2094" t="s">
        <v>14</v>
      </c>
      <c r="D2094" t="s">
        <v>11</v>
      </c>
      <c r="E2094">
        <v>0.5</v>
      </c>
      <c r="F2094" t="s">
        <v>3</v>
      </c>
    </row>
    <row r="2095" spans="1:6" x14ac:dyDescent="0.35">
      <c r="A2095" t="s">
        <v>16</v>
      </c>
      <c r="B2095" s="32">
        <v>44056</v>
      </c>
      <c r="C2095" t="s">
        <v>15</v>
      </c>
      <c r="D2095" t="s">
        <v>11</v>
      </c>
      <c r="E2095">
        <v>0.5</v>
      </c>
      <c r="F2095" t="s">
        <v>3</v>
      </c>
    </row>
    <row r="2096" spans="1:6" x14ac:dyDescent="0.35">
      <c r="A2096" t="s">
        <v>16</v>
      </c>
      <c r="B2096" s="32">
        <v>44057</v>
      </c>
      <c r="C2096" t="s">
        <v>14</v>
      </c>
      <c r="D2096" t="s">
        <v>11</v>
      </c>
      <c r="E2096">
        <v>0.5</v>
      </c>
      <c r="F2096" t="s">
        <v>3</v>
      </c>
    </row>
    <row r="2097" spans="1:6" x14ac:dyDescent="0.35">
      <c r="A2097" t="s">
        <v>16</v>
      </c>
      <c r="B2097" s="32">
        <v>44057</v>
      </c>
      <c r="C2097" t="s">
        <v>15</v>
      </c>
      <c r="D2097" t="s">
        <v>11</v>
      </c>
      <c r="E2097">
        <v>0.5</v>
      </c>
      <c r="F2097" t="s">
        <v>3</v>
      </c>
    </row>
    <row r="2098" spans="1:6" x14ac:dyDescent="0.35">
      <c r="A2098" t="s">
        <v>17</v>
      </c>
      <c r="B2098" s="32">
        <v>44035</v>
      </c>
      <c r="C2098" t="s">
        <v>14</v>
      </c>
      <c r="D2098" t="s">
        <v>62</v>
      </c>
      <c r="E2098">
        <v>0.5</v>
      </c>
      <c r="F2098" t="s">
        <v>10</v>
      </c>
    </row>
    <row r="2099" spans="1:6" x14ac:dyDescent="0.35">
      <c r="A2099" t="s">
        <v>17</v>
      </c>
      <c r="B2099" s="32">
        <v>44035</v>
      </c>
      <c r="C2099" t="s">
        <v>15</v>
      </c>
      <c r="D2099" t="s">
        <v>62</v>
      </c>
      <c r="E2099">
        <v>0.5</v>
      </c>
      <c r="F2099" t="s">
        <v>10</v>
      </c>
    </row>
    <row r="2100" spans="1:6" x14ac:dyDescent="0.35">
      <c r="A2100" t="s">
        <v>17</v>
      </c>
      <c r="B2100" s="32">
        <v>44036</v>
      </c>
      <c r="C2100" t="s">
        <v>14</v>
      </c>
      <c r="D2100" t="s">
        <v>62</v>
      </c>
      <c r="E2100">
        <v>0.5</v>
      </c>
      <c r="F2100" t="s">
        <v>10</v>
      </c>
    </row>
    <row r="2101" spans="1:6" x14ac:dyDescent="0.35">
      <c r="A2101" t="s">
        <v>17</v>
      </c>
      <c r="B2101" s="32">
        <v>44036</v>
      </c>
      <c r="C2101" t="s">
        <v>15</v>
      </c>
      <c r="D2101" t="s">
        <v>62</v>
      </c>
      <c r="E2101">
        <v>0.5</v>
      </c>
      <c r="F2101" t="s">
        <v>10</v>
      </c>
    </row>
    <row r="2102" spans="1:6" x14ac:dyDescent="0.35">
      <c r="A2102" t="s">
        <v>17</v>
      </c>
      <c r="B2102" s="32">
        <v>44043</v>
      </c>
      <c r="C2102" t="s">
        <v>14</v>
      </c>
      <c r="D2102" t="s">
        <v>11</v>
      </c>
      <c r="E2102">
        <v>0.5</v>
      </c>
      <c r="F2102" t="s">
        <v>3</v>
      </c>
    </row>
    <row r="2103" spans="1:6" x14ac:dyDescent="0.35">
      <c r="A2103" t="s">
        <v>17</v>
      </c>
      <c r="B2103" s="32">
        <v>44043</v>
      </c>
      <c r="C2103" t="s">
        <v>15</v>
      </c>
      <c r="D2103" t="s">
        <v>11</v>
      </c>
      <c r="E2103">
        <v>0.5</v>
      </c>
      <c r="F2103" t="s">
        <v>3</v>
      </c>
    </row>
    <row r="2104" spans="1:6" x14ac:dyDescent="0.35">
      <c r="A2104" t="s">
        <v>17</v>
      </c>
      <c r="B2104" s="32">
        <v>44060</v>
      </c>
      <c r="C2104" t="s">
        <v>14</v>
      </c>
      <c r="D2104" t="s">
        <v>11</v>
      </c>
      <c r="E2104">
        <v>0.5</v>
      </c>
      <c r="F2104" t="s">
        <v>3</v>
      </c>
    </row>
    <row r="2105" spans="1:6" x14ac:dyDescent="0.35">
      <c r="A2105" t="s">
        <v>17</v>
      </c>
      <c r="B2105" s="32">
        <v>44060</v>
      </c>
      <c r="C2105" t="s">
        <v>15</v>
      </c>
      <c r="D2105" t="s">
        <v>11</v>
      </c>
      <c r="E2105">
        <v>0.5</v>
      </c>
      <c r="F2105" t="s">
        <v>3</v>
      </c>
    </row>
    <row r="2106" spans="1:6" x14ac:dyDescent="0.35">
      <c r="A2106" t="s">
        <v>18</v>
      </c>
      <c r="B2106" s="32">
        <v>44035</v>
      </c>
      <c r="C2106" t="s">
        <v>14</v>
      </c>
      <c r="D2106" t="s">
        <v>11</v>
      </c>
      <c r="E2106">
        <v>0.5</v>
      </c>
      <c r="F2106" t="s">
        <v>3</v>
      </c>
    </row>
    <row r="2107" spans="1:6" x14ac:dyDescent="0.35">
      <c r="A2107" t="s">
        <v>18</v>
      </c>
      <c r="B2107" s="32">
        <v>44035</v>
      </c>
      <c r="C2107" t="s">
        <v>15</v>
      </c>
      <c r="D2107" t="s">
        <v>11</v>
      </c>
      <c r="E2107">
        <v>0.5</v>
      </c>
      <c r="F2107" t="s">
        <v>3</v>
      </c>
    </row>
    <row r="2108" spans="1:6" x14ac:dyDescent="0.35">
      <c r="A2108" t="s">
        <v>18</v>
      </c>
      <c r="B2108" s="32">
        <v>44036</v>
      </c>
      <c r="C2108" t="s">
        <v>14</v>
      </c>
      <c r="D2108" t="s">
        <v>11</v>
      </c>
      <c r="E2108">
        <v>0.5</v>
      </c>
      <c r="F2108" t="s">
        <v>3</v>
      </c>
    </row>
    <row r="2109" spans="1:6" x14ac:dyDescent="0.35">
      <c r="A2109" t="s">
        <v>18</v>
      </c>
      <c r="B2109" s="32">
        <v>44036</v>
      </c>
      <c r="C2109" t="s">
        <v>15</v>
      </c>
      <c r="D2109" t="s">
        <v>11</v>
      </c>
      <c r="E2109">
        <v>0.5</v>
      </c>
      <c r="F2109" t="s">
        <v>3</v>
      </c>
    </row>
    <row r="2110" spans="1:6" x14ac:dyDescent="0.35">
      <c r="A2110" t="s">
        <v>18</v>
      </c>
      <c r="B2110" s="32">
        <v>44039</v>
      </c>
      <c r="C2110" t="s">
        <v>14</v>
      </c>
      <c r="D2110" t="s">
        <v>11</v>
      </c>
      <c r="E2110">
        <v>0.5</v>
      </c>
      <c r="F2110" t="s">
        <v>3</v>
      </c>
    </row>
    <row r="2111" spans="1:6" x14ac:dyDescent="0.35">
      <c r="A2111" t="s">
        <v>18</v>
      </c>
      <c r="B2111" s="32">
        <v>44039</v>
      </c>
      <c r="C2111" t="s">
        <v>15</v>
      </c>
      <c r="D2111" t="s">
        <v>11</v>
      </c>
      <c r="E2111">
        <v>0.5</v>
      </c>
      <c r="F2111" t="s">
        <v>3</v>
      </c>
    </row>
    <row r="2112" spans="1:6" x14ac:dyDescent="0.35">
      <c r="A2112" t="s">
        <v>18</v>
      </c>
      <c r="B2112" s="32">
        <v>44040</v>
      </c>
      <c r="C2112" t="s">
        <v>14</v>
      </c>
      <c r="D2112" t="s">
        <v>11</v>
      </c>
      <c r="E2112">
        <v>0.5</v>
      </c>
      <c r="F2112" t="s">
        <v>3</v>
      </c>
    </row>
    <row r="2113" spans="1:6" x14ac:dyDescent="0.35">
      <c r="A2113" t="s">
        <v>18</v>
      </c>
      <c r="B2113" s="32">
        <v>44040</v>
      </c>
      <c r="C2113" t="s">
        <v>15</v>
      </c>
      <c r="D2113" t="s">
        <v>11</v>
      </c>
      <c r="E2113">
        <v>0.5</v>
      </c>
      <c r="F2113" t="s">
        <v>3</v>
      </c>
    </row>
    <row r="2114" spans="1:6" x14ac:dyDescent="0.35">
      <c r="A2114" t="s">
        <v>18</v>
      </c>
      <c r="B2114" s="32">
        <v>44041</v>
      </c>
      <c r="C2114" t="s">
        <v>14</v>
      </c>
      <c r="D2114" t="s">
        <v>11</v>
      </c>
      <c r="E2114">
        <v>0.5</v>
      </c>
      <c r="F2114" t="s">
        <v>3</v>
      </c>
    </row>
    <row r="2115" spans="1:6" x14ac:dyDescent="0.35">
      <c r="A2115" t="s">
        <v>18</v>
      </c>
      <c r="B2115" s="32">
        <v>44041</v>
      </c>
      <c r="C2115" t="s">
        <v>15</v>
      </c>
      <c r="D2115" t="s">
        <v>11</v>
      </c>
      <c r="E2115">
        <v>0.5</v>
      </c>
      <c r="F2115" t="s">
        <v>3</v>
      </c>
    </row>
    <row r="2116" spans="1:6" x14ac:dyDescent="0.35">
      <c r="A2116" t="s">
        <v>18</v>
      </c>
      <c r="B2116" s="32">
        <v>44042</v>
      </c>
      <c r="C2116" t="s">
        <v>14</v>
      </c>
      <c r="D2116" t="s">
        <v>11</v>
      </c>
      <c r="E2116">
        <v>0.5</v>
      </c>
      <c r="F2116" t="s">
        <v>3</v>
      </c>
    </row>
    <row r="2117" spans="1:6" x14ac:dyDescent="0.35">
      <c r="A2117" t="s">
        <v>18</v>
      </c>
      <c r="B2117" s="32">
        <v>44042</v>
      </c>
      <c r="C2117" t="s">
        <v>15</v>
      </c>
      <c r="D2117" t="s">
        <v>11</v>
      </c>
      <c r="E2117">
        <v>0.5</v>
      </c>
      <c r="F2117" t="s">
        <v>3</v>
      </c>
    </row>
    <row r="2118" spans="1:6" x14ac:dyDescent="0.35">
      <c r="A2118" t="s">
        <v>18</v>
      </c>
      <c r="B2118" s="32">
        <v>44043</v>
      </c>
      <c r="C2118" t="s">
        <v>14</v>
      </c>
      <c r="D2118" t="s">
        <v>11</v>
      </c>
      <c r="E2118">
        <v>0.5</v>
      </c>
      <c r="F2118" t="s">
        <v>3</v>
      </c>
    </row>
    <row r="2119" spans="1:6" x14ac:dyDescent="0.35">
      <c r="A2119" t="s">
        <v>18</v>
      </c>
      <c r="B2119" s="32">
        <v>44043</v>
      </c>
      <c r="C2119" t="s">
        <v>15</v>
      </c>
      <c r="D2119" t="s">
        <v>11</v>
      </c>
      <c r="E2119">
        <v>0.5</v>
      </c>
      <c r="F2119" t="s">
        <v>3</v>
      </c>
    </row>
    <row r="2120" spans="1:6" x14ac:dyDescent="0.35">
      <c r="A2120" t="s">
        <v>18</v>
      </c>
      <c r="B2120" s="32">
        <v>44057</v>
      </c>
      <c r="C2120" t="s">
        <v>14</v>
      </c>
      <c r="D2120" t="s">
        <v>4</v>
      </c>
      <c r="E2120">
        <v>0.5</v>
      </c>
      <c r="F2120" t="s">
        <v>4</v>
      </c>
    </row>
    <row r="2121" spans="1:6" x14ac:dyDescent="0.35">
      <c r="A2121" t="s">
        <v>18</v>
      </c>
      <c r="B2121" s="32">
        <v>44057</v>
      </c>
      <c r="C2121" t="s">
        <v>15</v>
      </c>
      <c r="D2121" t="s">
        <v>4</v>
      </c>
      <c r="E2121">
        <v>0.5</v>
      </c>
      <c r="F2121" t="s">
        <v>4</v>
      </c>
    </row>
    <row r="2122" spans="1:6" x14ac:dyDescent="0.35">
      <c r="A2122" t="s">
        <v>18</v>
      </c>
      <c r="B2122" s="32">
        <v>44060</v>
      </c>
      <c r="C2122" t="s">
        <v>14</v>
      </c>
      <c r="D2122" t="s">
        <v>4</v>
      </c>
      <c r="E2122">
        <v>0.5</v>
      </c>
      <c r="F2122" t="s">
        <v>4</v>
      </c>
    </row>
    <row r="2123" spans="1:6" x14ac:dyDescent="0.35">
      <c r="A2123" t="s">
        <v>20</v>
      </c>
      <c r="B2123" s="32">
        <v>44060</v>
      </c>
      <c r="C2123" t="s">
        <v>14</v>
      </c>
      <c r="D2123" t="s">
        <v>11</v>
      </c>
      <c r="E2123">
        <v>0.5</v>
      </c>
      <c r="F2123" t="s">
        <v>3</v>
      </c>
    </row>
    <row r="2124" spans="1:6" x14ac:dyDescent="0.35">
      <c r="A2124" t="s">
        <v>20</v>
      </c>
      <c r="B2124" s="32">
        <v>44060</v>
      </c>
      <c r="C2124" t="s">
        <v>15</v>
      </c>
      <c r="D2124" t="s">
        <v>11</v>
      </c>
      <c r="E2124">
        <v>0.5</v>
      </c>
      <c r="F2124" t="s">
        <v>3</v>
      </c>
    </row>
    <row r="2125" spans="1:6" x14ac:dyDescent="0.35">
      <c r="A2125" t="s">
        <v>20</v>
      </c>
      <c r="B2125" s="32">
        <v>44061</v>
      </c>
      <c r="C2125" t="s">
        <v>14</v>
      </c>
      <c r="D2125" t="s">
        <v>11</v>
      </c>
      <c r="E2125">
        <v>0.5</v>
      </c>
      <c r="F2125" t="s">
        <v>3</v>
      </c>
    </row>
    <row r="2126" spans="1:6" x14ac:dyDescent="0.35">
      <c r="A2126" t="s">
        <v>20</v>
      </c>
      <c r="B2126" s="32">
        <v>44061</v>
      </c>
      <c r="C2126" t="s">
        <v>15</v>
      </c>
      <c r="D2126" t="s">
        <v>11</v>
      </c>
      <c r="E2126">
        <v>0.5</v>
      </c>
      <c r="F2126" t="s">
        <v>3</v>
      </c>
    </row>
    <row r="2127" spans="1:6" x14ac:dyDescent="0.35">
      <c r="A2127" t="s">
        <v>20</v>
      </c>
      <c r="B2127" s="32">
        <v>44062</v>
      </c>
      <c r="C2127" t="s">
        <v>14</v>
      </c>
      <c r="D2127" t="s">
        <v>11</v>
      </c>
      <c r="E2127">
        <v>0.5</v>
      </c>
      <c r="F2127" t="s">
        <v>3</v>
      </c>
    </row>
    <row r="2128" spans="1:6" x14ac:dyDescent="0.35">
      <c r="A2128" t="s">
        <v>20</v>
      </c>
      <c r="B2128" s="32">
        <v>44062</v>
      </c>
      <c r="C2128" t="s">
        <v>15</v>
      </c>
      <c r="D2128" t="s">
        <v>11</v>
      </c>
      <c r="E2128">
        <v>0.5</v>
      </c>
      <c r="F2128" t="s">
        <v>3</v>
      </c>
    </row>
    <row r="2129" spans="1:6" x14ac:dyDescent="0.35">
      <c r="A2129" t="s">
        <v>20</v>
      </c>
      <c r="B2129" s="32">
        <v>44063</v>
      </c>
      <c r="C2129" t="s">
        <v>14</v>
      </c>
      <c r="D2129" t="s">
        <v>11</v>
      </c>
      <c r="E2129">
        <v>0.5</v>
      </c>
      <c r="F2129" t="s">
        <v>3</v>
      </c>
    </row>
    <row r="2130" spans="1:6" x14ac:dyDescent="0.35">
      <c r="A2130" t="s">
        <v>20</v>
      </c>
      <c r="B2130" s="32">
        <v>44063</v>
      </c>
      <c r="C2130" t="s">
        <v>15</v>
      </c>
      <c r="D2130" t="s">
        <v>11</v>
      </c>
      <c r="E2130">
        <v>0.5</v>
      </c>
      <c r="F2130" t="s">
        <v>3</v>
      </c>
    </row>
    <row r="2131" spans="1:6" x14ac:dyDescent="0.35">
      <c r="A2131" t="s">
        <v>20</v>
      </c>
      <c r="B2131" s="32">
        <v>44064</v>
      </c>
      <c r="C2131" t="s">
        <v>14</v>
      </c>
      <c r="D2131" t="s">
        <v>11</v>
      </c>
      <c r="E2131">
        <v>0.5</v>
      </c>
      <c r="F2131" t="s">
        <v>3</v>
      </c>
    </row>
    <row r="2132" spans="1:6" x14ac:dyDescent="0.35">
      <c r="A2132" t="s">
        <v>20</v>
      </c>
      <c r="B2132" s="32">
        <v>44064</v>
      </c>
      <c r="C2132" t="s">
        <v>15</v>
      </c>
      <c r="D2132" t="s">
        <v>11</v>
      </c>
      <c r="E2132">
        <v>0.5</v>
      </c>
      <c r="F2132" t="s">
        <v>3</v>
      </c>
    </row>
    <row r="2133" spans="1:6" x14ac:dyDescent="0.35">
      <c r="A2133" t="s">
        <v>21</v>
      </c>
      <c r="B2133" s="32">
        <v>44053</v>
      </c>
      <c r="C2133" t="s">
        <v>14</v>
      </c>
      <c r="D2133" t="s">
        <v>11</v>
      </c>
      <c r="E2133">
        <v>0.5</v>
      </c>
      <c r="F2133" t="s">
        <v>3</v>
      </c>
    </row>
    <row r="2134" spans="1:6" x14ac:dyDescent="0.35">
      <c r="A2134" t="s">
        <v>21</v>
      </c>
      <c r="B2134" s="32">
        <v>44053</v>
      </c>
      <c r="C2134" t="s">
        <v>15</v>
      </c>
      <c r="D2134" t="s">
        <v>11</v>
      </c>
      <c r="E2134">
        <v>0.5</v>
      </c>
      <c r="F2134" t="s">
        <v>3</v>
      </c>
    </row>
    <row r="2135" spans="1:6" x14ac:dyDescent="0.35">
      <c r="A2135" t="s">
        <v>21</v>
      </c>
      <c r="B2135" s="32">
        <v>44054</v>
      </c>
      <c r="C2135" t="s">
        <v>14</v>
      </c>
      <c r="D2135" t="s">
        <v>11</v>
      </c>
      <c r="E2135">
        <v>0.5</v>
      </c>
      <c r="F2135" t="s">
        <v>3</v>
      </c>
    </row>
    <row r="2136" spans="1:6" x14ac:dyDescent="0.35">
      <c r="A2136" t="s">
        <v>21</v>
      </c>
      <c r="B2136" s="32">
        <v>44054</v>
      </c>
      <c r="C2136" t="s">
        <v>15</v>
      </c>
      <c r="D2136" t="s">
        <v>11</v>
      </c>
      <c r="E2136">
        <v>0.5</v>
      </c>
      <c r="F2136" t="s">
        <v>3</v>
      </c>
    </row>
    <row r="2137" spans="1:6" x14ac:dyDescent="0.35">
      <c r="A2137" t="s">
        <v>21</v>
      </c>
      <c r="B2137" s="32">
        <v>44055</v>
      </c>
      <c r="C2137" t="s">
        <v>14</v>
      </c>
      <c r="D2137" t="s">
        <v>11</v>
      </c>
      <c r="E2137">
        <v>0.5</v>
      </c>
      <c r="F2137" t="s">
        <v>3</v>
      </c>
    </row>
    <row r="2138" spans="1:6" x14ac:dyDescent="0.35">
      <c r="A2138" t="s">
        <v>21</v>
      </c>
      <c r="B2138" s="32">
        <v>44055</v>
      </c>
      <c r="C2138" t="s">
        <v>15</v>
      </c>
      <c r="D2138" t="s">
        <v>11</v>
      </c>
      <c r="E2138">
        <v>0.5</v>
      </c>
      <c r="F2138" t="s">
        <v>3</v>
      </c>
    </row>
    <row r="2139" spans="1:6" x14ac:dyDescent="0.35">
      <c r="A2139" t="s">
        <v>21</v>
      </c>
      <c r="B2139" s="32">
        <v>44056</v>
      </c>
      <c r="C2139" t="s">
        <v>14</v>
      </c>
      <c r="D2139" t="s">
        <v>11</v>
      </c>
      <c r="E2139">
        <v>0.5</v>
      </c>
      <c r="F2139" t="s">
        <v>3</v>
      </c>
    </row>
    <row r="2140" spans="1:6" x14ac:dyDescent="0.35">
      <c r="A2140" t="s">
        <v>21</v>
      </c>
      <c r="B2140" s="32">
        <v>44056</v>
      </c>
      <c r="C2140" t="s">
        <v>15</v>
      </c>
      <c r="D2140" t="s">
        <v>11</v>
      </c>
      <c r="E2140">
        <v>0.5</v>
      </c>
      <c r="F2140" t="s">
        <v>3</v>
      </c>
    </row>
    <row r="2141" spans="1:6" x14ac:dyDescent="0.35">
      <c r="A2141" t="s">
        <v>21</v>
      </c>
      <c r="B2141" s="32">
        <v>44057</v>
      </c>
      <c r="C2141" t="s">
        <v>14</v>
      </c>
      <c r="D2141" t="s">
        <v>11</v>
      </c>
      <c r="E2141">
        <v>0.5</v>
      </c>
      <c r="F2141" t="s">
        <v>3</v>
      </c>
    </row>
    <row r="2142" spans="1:6" x14ac:dyDescent="0.35">
      <c r="A2142" t="s">
        <v>21</v>
      </c>
      <c r="B2142" s="32">
        <v>44057</v>
      </c>
      <c r="C2142" t="s">
        <v>15</v>
      </c>
      <c r="D2142" t="s">
        <v>11</v>
      </c>
      <c r="E2142">
        <v>0.5</v>
      </c>
      <c r="F2142" t="s">
        <v>3</v>
      </c>
    </row>
    <row r="2143" spans="1:6" x14ac:dyDescent="0.35">
      <c r="A2143" t="s">
        <v>21</v>
      </c>
      <c r="B2143" s="32">
        <v>44060</v>
      </c>
      <c r="C2143" t="s">
        <v>14</v>
      </c>
      <c r="D2143" t="s">
        <v>11</v>
      </c>
      <c r="E2143">
        <v>0.5</v>
      </c>
      <c r="F2143" t="s">
        <v>3</v>
      </c>
    </row>
    <row r="2144" spans="1:6" x14ac:dyDescent="0.35">
      <c r="A2144" t="s">
        <v>21</v>
      </c>
      <c r="B2144" s="32">
        <v>44060</v>
      </c>
      <c r="C2144" t="s">
        <v>15</v>
      </c>
      <c r="D2144" t="s">
        <v>11</v>
      </c>
      <c r="E2144">
        <v>0.5</v>
      </c>
      <c r="F2144" t="s">
        <v>3</v>
      </c>
    </row>
    <row r="2145" spans="1:6" x14ac:dyDescent="0.35">
      <c r="A2145" t="s">
        <v>21</v>
      </c>
      <c r="B2145" s="32">
        <v>44061</v>
      </c>
      <c r="C2145" t="s">
        <v>14</v>
      </c>
      <c r="D2145" t="s">
        <v>11</v>
      </c>
      <c r="E2145">
        <v>0.5</v>
      </c>
      <c r="F2145" t="s">
        <v>3</v>
      </c>
    </row>
    <row r="2146" spans="1:6" x14ac:dyDescent="0.35">
      <c r="A2146" t="s">
        <v>21</v>
      </c>
      <c r="B2146" s="32">
        <v>44061</v>
      </c>
      <c r="C2146" t="s">
        <v>15</v>
      </c>
      <c r="D2146" t="s">
        <v>11</v>
      </c>
      <c r="E2146">
        <v>0.5</v>
      </c>
      <c r="F2146" t="s">
        <v>3</v>
      </c>
    </row>
    <row r="2147" spans="1:6" x14ac:dyDescent="0.35">
      <c r="A2147" t="s">
        <v>21</v>
      </c>
      <c r="B2147" s="32">
        <v>44062</v>
      </c>
      <c r="C2147" t="s">
        <v>14</v>
      </c>
      <c r="D2147" t="s">
        <v>11</v>
      </c>
      <c r="E2147">
        <v>0.5</v>
      </c>
      <c r="F2147" t="s">
        <v>3</v>
      </c>
    </row>
    <row r="2148" spans="1:6" x14ac:dyDescent="0.35">
      <c r="A2148" t="s">
        <v>21</v>
      </c>
      <c r="B2148" s="32">
        <v>44062</v>
      </c>
      <c r="C2148" t="s">
        <v>15</v>
      </c>
      <c r="D2148" t="s">
        <v>11</v>
      </c>
      <c r="E2148">
        <v>0.5</v>
      </c>
      <c r="F2148" t="s">
        <v>3</v>
      </c>
    </row>
    <row r="2149" spans="1:6" x14ac:dyDescent="0.35">
      <c r="A2149" t="s">
        <v>21</v>
      </c>
      <c r="B2149" s="32">
        <v>44063</v>
      </c>
      <c r="C2149" t="s">
        <v>14</v>
      </c>
      <c r="D2149" t="s">
        <v>11</v>
      </c>
      <c r="E2149">
        <v>0.5</v>
      </c>
      <c r="F2149" t="s">
        <v>3</v>
      </c>
    </row>
    <row r="2150" spans="1:6" x14ac:dyDescent="0.35">
      <c r="A2150" t="s">
        <v>21</v>
      </c>
      <c r="B2150" s="32">
        <v>44063</v>
      </c>
      <c r="C2150" t="s">
        <v>15</v>
      </c>
      <c r="D2150" t="s">
        <v>11</v>
      </c>
      <c r="E2150">
        <v>0.5</v>
      </c>
      <c r="F2150" t="s">
        <v>3</v>
      </c>
    </row>
    <row r="2151" spans="1:6" x14ac:dyDescent="0.35">
      <c r="A2151" t="s">
        <v>21</v>
      </c>
      <c r="B2151" s="32">
        <v>44064</v>
      </c>
      <c r="C2151" t="s">
        <v>14</v>
      </c>
      <c r="D2151" t="s">
        <v>11</v>
      </c>
      <c r="E2151">
        <v>0.5</v>
      </c>
      <c r="F2151" t="s">
        <v>3</v>
      </c>
    </row>
    <row r="2152" spans="1:6" x14ac:dyDescent="0.35">
      <c r="A2152" t="s">
        <v>21</v>
      </c>
      <c r="B2152" s="32">
        <v>44064</v>
      </c>
      <c r="C2152" t="s">
        <v>15</v>
      </c>
      <c r="D2152" t="s">
        <v>11</v>
      </c>
      <c r="E2152">
        <v>0.5</v>
      </c>
      <c r="F2152" t="s">
        <v>3</v>
      </c>
    </row>
    <row r="2153" spans="1:6" x14ac:dyDescent="0.35">
      <c r="A2153" t="s">
        <v>22</v>
      </c>
      <c r="B2153" s="32">
        <v>44035</v>
      </c>
      <c r="C2153" t="s">
        <v>14</v>
      </c>
      <c r="D2153" t="s">
        <v>11</v>
      </c>
      <c r="E2153">
        <v>0.5</v>
      </c>
      <c r="F2153" t="s">
        <v>3</v>
      </c>
    </row>
    <row r="2154" spans="1:6" x14ac:dyDescent="0.35">
      <c r="A2154" t="s">
        <v>22</v>
      </c>
      <c r="B2154" s="32">
        <v>44035</v>
      </c>
      <c r="C2154" t="s">
        <v>15</v>
      </c>
      <c r="D2154" t="s">
        <v>11</v>
      </c>
      <c r="E2154">
        <v>0.5</v>
      </c>
      <c r="F2154" t="s">
        <v>3</v>
      </c>
    </row>
    <row r="2155" spans="1:6" x14ac:dyDescent="0.35">
      <c r="A2155" t="s">
        <v>22</v>
      </c>
      <c r="B2155" s="32">
        <v>44036</v>
      </c>
      <c r="C2155" t="s">
        <v>14</v>
      </c>
      <c r="D2155" t="s">
        <v>11</v>
      </c>
      <c r="E2155">
        <v>0.5</v>
      </c>
      <c r="F2155" t="s">
        <v>3</v>
      </c>
    </row>
    <row r="2156" spans="1:6" x14ac:dyDescent="0.35">
      <c r="A2156" t="s">
        <v>22</v>
      </c>
      <c r="B2156" s="32">
        <v>44036</v>
      </c>
      <c r="C2156" t="s">
        <v>15</v>
      </c>
      <c r="D2156" t="s">
        <v>11</v>
      </c>
      <c r="E2156">
        <v>0.5</v>
      </c>
      <c r="F2156" t="s">
        <v>3</v>
      </c>
    </row>
    <row r="2157" spans="1:6" x14ac:dyDescent="0.35">
      <c r="A2157" t="s">
        <v>22</v>
      </c>
      <c r="B2157" s="32">
        <v>44039</v>
      </c>
      <c r="C2157" t="s">
        <v>14</v>
      </c>
      <c r="D2157" t="s">
        <v>11</v>
      </c>
      <c r="E2157">
        <v>0.5</v>
      </c>
      <c r="F2157" t="s">
        <v>3</v>
      </c>
    </row>
    <row r="2158" spans="1:6" x14ac:dyDescent="0.35">
      <c r="A2158" t="s">
        <v>22</v>
      </c>
      <c r="B2158" s="32">
        <v>44039</v>
      </c>
      <c r="C2158" t="s">
        <v>15</v>
      </c>
      <c r="D2158" t="s">
        <v>11</v>
      </c>
      <c r="E2158">
        <v>0.5</v>
      </c>
      <c r="F2158" t="s">
        <v>3</v>
      </c>
    </row>
    <row r="2159" spans="1:6" x14ac:dyDescent="0.35">
      <c r="A2159" t="s">
        <v>22</v>
      </c>
      <c r="B2159" s="32">
        <v>44040</v>
      </c>
      <c r="C2159" t="s">
        <v>14</v>
      </c>
      <c r="D2159" t="s">
        <v>11</v>
      </c>
      <c r="E2159">
        <v>0.5</v>
      </c>
      <c r="F2159" t="s">
        <v>3</v>
      </c>
    </row>
    <row r="2160" spans="1:6" x14ac:dyDescent="0.35">
      <c r="A2160" t="s">
        <v>22</v>
      </c>
      <c r="B2160" s="32">
        <v>44040</v>
      </c>
      <c r="C2160" t="s">
        <v>15</v>
      </c>
      <c r="D2160" t="s">
        <v>11</v>
      </c>
      <c r="E2160">
        <v>0.5</v>
      </c>
      <c r="F2160" t="s">
        <v>3</v>
      </c>
    </row>
    <row r="2161" spans="1:6" x14ac:dyDescent="0.35">
      <c r="A2161" t="s">
        <v>22</v>
      </c>
      <c r="B2161" s="32">
        <v>44041</v>
      </c>
      <c r="C2161" t="s">
        <v>14</v>
      </c>
      <c r="D2161" t="s">
        <v>11</v>
      </c>
      <c r="E2161">
        <v>0.5</v>
      </c>
      <c r="F2161" t="s">
        <v>3</v>
      </c>
    </row>
    <row r="2162" spans="1:6" x14ac:dyDescent="0.35">
      <c r="A2162" t="s">
        <v>22</v>
      </c>
      <c r="B2162" s="32">
        <v>44041</v>
      </c>
      <c r="C2162" t="s">
        <v>15</v>
      </c>
      <c r="D2162" t="s">
        <v>11</v>
      </c>
      <c r="E2162">
        <v>0.5</v>
      </c>
      <c r="F2162" t="s">
        <v>3</v>
      </c>
    </row>
    <row r="2163" spans="1:6" x14ac:dyDescent="0.35">
      <c r="A2163" t="s">
        <v>22</v>
      </c>
      <c r="B2163" s="32">
        <v>44042</v>
      </c>
      <c r="C2163" t="s">
        <v>14</v>
      </c>
      <c r="D2163" t="s">
        <v>11</v>
      </c>
      <c r="E2163">
        <v>0.5</v>
      </c>
      <c r="F2163" t="s">
        <v>3</v>
      </c>
    </row>
    <row r="2164" spans="1:6" x14ac:dyDescent="0.35">
      <c r="A2164" t="s">
        <v>22</v>
      </c>
      <c r="B2164" s="32">
        <v>44042</v>
      </c>
      <c r="C2164" t="s">
        <v>15</v>
      </c>
      <c r="D2164" t="s">
        <v>11</v>
      </c>
      <c r="E2164">
        <v>0.5</v>
      </c>
      <c r="F2164" t="s">
        <v>3</v>
      </c>
    </row>
    <row r="2165" spans="1:6" x14ac:dyDescent="0.35">
      <c r="A2165" t="s">
        <v>22</v>
      </c>
      <c r="B2165" s="32">
        <v>44043</v>
      </c>
      <c r="C2165" t="s">
        <v>14</v>
      </c>
      <c r="D2165" t="s">
        <v>11</v>
      </c>
      <c r="E2165">
        <v>0.5</v>
      </c>
      <c r="F2165" t="s">
        <v>3</v>
      </c>
    </row>
    <row r="2166" spans="1:6" x14ac:dyDescent="0.35">
      <c r="A2166" t="s">
        <v>22</v>
      </c>
      <c r="B2166" s="32">
        <v>44043</v>
      </c>
      <c r="C2166" t="s">
        <v>15</v>
      </c>
      <c r="D2166" t="s">
        <v>11</v>
      </c>
      <c r="E2166">
        <v>0.5</v>
      </c>
      <c r="F2166" t="s">
        <v>3</v>
      </c>
    </row>
    <row r="2167" spans="1:6" x14ac:dyDescent="0.35">
      <c r="A2167" t="s">
        <v>22</v>
      </c>
      <c r="B2167" s="32">
        <v>44046</v>
      </c>
      <c r="C2167" t="s">
        <v>14</v>
      </c>
      <c r="D2167" t="s">
        <v>11</v>
      </c>
      <c r="E2167">
        <v>0.5</v>
      </c>
      <c r="F2167" t="s">
        <v>3</v>
      </c>
    </row>
    <row r="2168" spans="1:6" x14ac:dyDescent="0.35">
      <c r="A2168" t="s">
        <v>22</v>
      </c>
      <c r="B2168" s="32">
        <v>44046</v>
      </c>
      <c r="C2168" t="s">
        <v>15</v>
      </c>
      <c r="D2168" t="s">
        <v>11</v>
      </c>
      <c r="E2168">
        <v>0.5</v>
      </c>
      <c r="F2168" t="s">
        <v>3</v>
      </c>
    </row>
    <row r="2169" spans="1:6" x14ac:dyDescent="0.35">
      <c r="A2169" t="s">
        <v>22</v>
      </c>
      <c r="B2169" s="32">
        <v>44047</v>
      </c>
      <c r="C2169" t="s">
        <v>14</v>
      </c>
      <c r="D2169" t="s">
        <v>11</v>
      </c>
      <c r="E2169">
        <v>0.5</v>
      </c>
      <c r="F2169" t="s">
        <v>3</v>
      </c>
    </row>
    <row r="2170" spans="1:6" x14ac:dyDescent="0.35">
      <c r="A2170" t="s">
        <v>22</v>
      </c>
      <c r="B2170" s="32">
        <v>44047</v>
      </c>
      <c r="C2170" t="s">
        <v>15</v>
      </c>
      <c r="D2170" t="s">
        <v>11</v>
      </c>
      <c r="E2170">
        <v>0.5</v>
      </c>
      <c r="F2170" t="s">
        <v>3</v>
      </c>
    </row>
    <row r="2171" spans="1:6" x14ac:dyDescent="0.35">
      <c r="A2171" t="s">
        <v>22</v>
      </c>
      <c r="B2171" s="32">
        <v>44048</v>
      </c>
      <c r="C2171" t="s">
        <v>14</v>
      </c>
      <c r="D2171" t="s">
        <v>11</v>
      </c>
      <c r="E2171">
        <v>0.5</v>
      </c>
      <c r="F2171" t="s">
        <v>3</v>
      </c>
    </row>
    <row r="2172" spans="1:6" x14ac:dyDescent="0.35">
      <c r="A2172" t="s">
        <v>22</v>
      </c>
      <c r="B2172" s="32">
        <v>44048</v>
      </c>
      <c r="C2172" t="s">
        <v>15</v>
      </c>
      <c r="D2172" t="s">
        <v>11</v>
      </c>
      <c r="E2172">
        <v>0.5</v>
      </c>
      <c r="F2172" t="s">
        <v>3</v>
      </c>
    </row>
    <row r="2173" spans="1:6" x14ac:dyDescent="0.35">
      <c r="A2173" t="s">
        <v>22</v>
      </c>
      <c r="B2173" s="32">
        <v>44055</v>
      </c>
      <c r="C2173" t="s">
        <v>14</v>
      </c>
      <c r="D2173" t="s">
        <v>44</v>
      </c>
      <c r="E2173">
        <v>0.5</v>
      </c>
      <c r="F2173" t="s">
        <v>7</v>
      </c>
    </row>
    <row r="2174" spans="1:6" x14ac:dyDescent="0.35">
      <c r="A2174" t="s">
        <v>22</v>
      </c>
      <c r="B2174" s="32">
        <v>44055</v>
      </c>
      <c r="C2174" t="s">
        <v>15</v>
      </c>
      <c r="D2174" t="s">
        <v>44</v>
      </c>
      <c r="E2174">
        <v>0.5</v>
      </c>
      <c r="F2174" t="s">
        <v>7</v>
      </c>
    </row>
    <row r="2175" spans="1:6" x14ac:dyDescent="0.35">
      <c r="A2175" t="s">
        <v>22</v>
      </c>
      <c r="B2175" s="32">
        <v>44056</v>
      </c>
      <c r="C2175" t="s">
        <v>14</v>
      </c>
      <c r="D2175" t="s">
        <v>44</v>
      </c>
      <c r="E2175">
        <v>0.5</v>
      </c>
      <c r="F2175" t="s">
        <v>7</v>
      </c>
    </row>
    <row r="2176" spans="1:6" x14ac:dyDescent="0.35">
      <c r="A2176" t="s">
        <v>22</v>
      </c>
      <c r="B2176" s="32">
        <v>44056</v>
      </c>
      <c r="C2176" t="s">
        <v>15</v>
      </c>
      <c r="D2176" t="s">
        <v>44</v>
      </c>
      <c r="E2176">
        <v>0.5</v>
      </c>
      <c r="F2176" t="s">
        <v>7</v>
      </c>
    </row>
    <row r="2177" spans="1:6" x14ac:dyDescent="0.35">
      <c r="A2177" t="s">
        <v>22</v>
      </c>
      <c r="B2177" s="32">
        <v>44057</v>
      </c>
      <c r="C2177" t="s">
        <v>14</v>
      </c>
      <c r="D2177" t="s">
        <v>44</v>
      </c>
      <c r="E2177">
        <v>0.5</v>
      </c>
      <c r="F2177" t="s">
        <v>7</v>
      </c>
    </row>
    <row r="2178" spans="1:6" x14ac:dyDescent="0.35">
      <c r="A2178" t="s">
        <v>22</v>
      </c>
      <c r="B2178" s="32">
        <v>44057</v>
      </c>
      <c r="C2178" t="s">
        <v>15</v>
      </c>
      <c r="D2178" t="s">
        <v>44</v>
      </c>
      <c r="E2178">
        <v>0.5</v>
      </c>
      <c r="F2178" t="s">
        <v>7</v>
      </c>
    </row>
    <row r="2179" spans="1:6" x14ac:dyDescent="0.35">
      <c r="A2179" t="s">
        <v>23</v>
      </c>
      <c r="B2179" s="32">
        <v>44035</v>
      </c>
      <c r="C2179" t="s">
        <v>14</v>
      </c>
      <c r="D2179" t="s">
        <v>11</v>
      </c>
      <c r="E2179">
        <v>0.5</v>
      </c>
      <c r="F2179" t="s">
        <v>3</v>
      </c>
    </row>
    <row r="2180" spans="1:6" x14ac:dyDescent="0.35">
      <c r="A2180" t="s">
        <v>23</v>
      </c>
      <c r="B2180" s="32">
        <v>44035</v>
      </c>
      <c r="C2180" t="s">
        <v>15</v>
      </c>
      <c r="D2180" t="s">
        <v>11</v>
      </c>
      <c r="E2180">
        <v>0.5</v>
      </c>
      <c r="F2180" t="s">
        <v>3</v>
      </c>
    </row>
    <row r="2181" spans="1:6" x14ac:dyDescent="0.35">
      <c r="A2181" t="s">
        <v>23</v>
      </c>
      <c r="B2181" s="32">
        <v>44036</v>
      </c>
      <c r="C2181" t="s">
        <v>14</v>
      </c>
      <c r="D2181" t="s">
        <v>11</v>
      </c>
      <c r="E2181">
        <v>0.5</v>
      </c>
      <c r="F2181" t="s">
        <v>3</v>
      </c>
    </row>
    <row r="2182" spans="1:6" x14ac:dyDescent="0.35">
      <c r="A2182" t="s">
        <v>23</v>
      </c>
      <c r="B2182" s="32">
        <v>44036</v>
      </c>
      <c r="C2182" t="s">
        <v>15</v>
      </c>
      <c r="D2182" t="s">
        <v>11</v>
      </c>
      <c r="E2182">
        <v>0.5</v>
      </c>
      <c r="F2182" t="s">
        <v>3</v>
      </c>
    </row>
    <row r="2183" spans="1:6" x14ac:dyDescent="0.35">
      <c r="A2183" t="s">
        <v>23</v>
      </c>
      <c r="B2183" s="32">
        <v>44039</v>
      </c>
      <c r="C2183" t="s">
        <v>14</v>
      </c>
      <c r="D2183" t="s">
        <v>11</v>
      </c>
      <c r="E2183">
        <v>0.5</v>
      </c>
      <c r="F2183" t="s">
        <v>3</v>
      </c>
    </row>
    <row r="2184" spans="1:6" x14ac:dyDescent="0.35">
      <c r="A2184" t="s">
        <v>23</v>
      </c>
      <c r="B2184" s="32">
        <v>44039</v>
      </c>
      <c r="C2184" t="s">
        <v>15</v>
      </c>
      <c r="D2184" t="s">
        <v>11</v>
      </c>
      <c r="E2184">
        <v>0.5</v>
      </c>
      <c r="F2184" t="s">
        <v>3</v>
      </c>
    </row>
    <row r="2185" spans="1:6" x14ac:dyDescent="0.35">
      <c r="A2185" t="s">
        <v>23</v>
      </c>
      <c r="B2185" s="32">
        <v>44040</v>
      </c>
      <c r="C2185" t="s">
        <v>14</v>
      </c>
      <c r="D2185" t="s">
        <v>11</v>
      </c>
      <c r="E2185">
        <v>0.5</v>
      </c>
      <c r="F2185" t="s">
        <v>3</v>
      </c>
    </row>
    <row r="2186" spans="1:6" x14ac:dyDescent="0.35">
      <c r="A2186" t="s">
        <v>23</v>
      </c>
      <c r="B2186" s="32">
        <v>44040</v>
      </c>
      <c r="C2186" t="s">
        <v>15</v>
      </c>
      <c r="D2186" t="s">
        <v>11</v>
      </c>
      <c r="E2186">
        <v>0.5</v>
      </c>
      <c r="F2186" t="s">
        <v>3</v>
      </c>
    </row>
    <row r="2187" spans="1:6" x14ac:dyDescent="0.35">
      <c r="A2187" t="s">
        <v>23</v>
      </c>
      <c r="B2187" s="32">
        <v>44041</v>
      </c>
      <c r="C2187" t="s">
        <v>14</v>
      </c>
      <c r="D2187" t="s">
        <v>11</v>
      </c>
      <c r="E2187">
        <v>0.5</v>
      </c>
      <c r="F2187" t="s">
        <v>3</v>
      </c>
    </row>
    <row r="2188" spans="1:6" x14ac:dyDescent="0.35">
      <c r="A2188" t="s">
        <v>23</v>
      </c>
      <c r="B2188" s="32">
        <v>44041</v>
      </c>
      <c r="C2188" t="s">
        <v>15</v>
      </c>
      <c r="D2188" t="s">
        <v>11</v>
      </c>
      <c r="E2188">
        <v>0.5</v>
      </c>
      <c r="F2188" t="s">
        <v>3</v>
      </c>
    </row>
    <row r="2189" spans="1:6" x14ac:dyDescent="0.35">
      <c r="A2189" t="s">
        <v>23</v>
      </c>
      <c r="B2189" s="32">
        <v>44042</v>
      </c>
      <c r="C2189" t="s">
        <v>14</v>
      </c>
      <c r="D2189" t="s">
        <v>11</v>
      </c>
      <c r="E2189">
        <v>0.5</v>
      </c>
      <c r="F2189" t="s">
        <v>3</v>
      </c>
    </row>
    <row r="2190" spans="1:6" x14ac:dyDescent="0.35">
      <c r="A2190" t="s">
        <v>23</v>
      </c>
      <c r="B2190" s="32">
        <v>44042</v>
      </c>
      <c r="C2190" t="s">
        <v>15</v>
      </c>
      <c r="D2190" t="s">
        <v>11</v>
      </c>
      <c r="E2190">
        <v>0.5</v>
      </c>
      <c r="F2190" t="s">
        <v>3</v>
      </c>
    </row>
    <row r="2191" spans="1:6" x14ac:dyDescent="0.35">
      <c r="A2191" t="s">
        <v>23</v>
      </c>
      <c r="B2191" s="32">
        <v>44043</v>
      </c>
      <c r="C2191" t="s">
        <v>14</v>
      </c>
      <c r="D2191" t="s">
        <v>11</v>
      </c>
      <c r="E2191">
        <v>0.5</v>
      </c>
      <c r="F2191" t="s">
        <v>3</v>
      </c>
    </row>
    <row r="2192" spans="1:6" x14ac:dyDescent="0.35">
      <c r="A2192" t="s">
        <v>23</v>
      </c>
      <c r="B2192" s="32">
        <v>44043</v>
      </c>
      <c r="C2192" t="s">
        <v>15</v>
      </c>
      <c r="D2192" t="s">
        <v>11</v>
      </c>
      <c r="E2192">
        <v>0.5</v>
      </c>
      <c r="F2192" t="s">
        <v>3</v>
      </c>
    </row>
    <row r="2193" spans="1:6" x14ac:dyDescent="0.35">
      <c r="A2193" t="s">
        <v>23</v>
      </c>
      <c r="B2193" s="32">
        <v>44060</v>
      </c>
      <c r="C2193" t="s">
        <v>14</v>
      </c>
      <c r="D2193" t="s">
        <v>11</v>
      </c>
      <c r="E2193">
        <v>0.5</v>
      </c>
      <c r="F2193" t="s">
        <v>3</v>
      </c>
    </row>
    <row r="2194" spans="1:6" x14ac:dyDescent="0.35">
      <c r="A2194" t="s">
        <v>23</v>
      </c>
      <c r="B2194" s="32">
        <v>44060</v>
      </c>
      <c r="C2194" t="s">
        <v>15</v>
      </c>
      <c r="D2194" t="s">
        <v>11</v>
      </c>
      <c r="E2194">
        <v>0.5</v>
      </c>
      <c r="F2194" t="s">
        <v>3</v>
      </c>
    </row>
    <row r="2195" spans="1:6" x14ac:dyDescent="0.35">
      <c r="A2195" t="s">
        <v>23</v>
      </c>
      <c r="B2195" s="32">
        <v>44061</v>
      </c>
      <c r="C2195" t="s">
        <v>14</v>
      </c>
      <c r="D2195" t="s">
        <v>11</v>
      </c>
      <c r="E2195">
        <v>0.5</v>
      </c>
      <c r="F2195" t="s">
        <v>3</v>
      </c>
    </row>
    <row r="2196" spans="1:6" x14ac:dyDescent="0.35">
      <c r="A2196" t="s">
        <v>23</v>
      </c>
      <c r="B2196" s="32">
        <v>44061</v>
      </c>
      <c r="C2196" t="s">
        <v>15</v>
      </c>
      <c r="D2196" t="s">
        <v>11</v>
      </c>
      <c r="E2196">
        <v>0.5</v>
      </c>
      <c r="F2196" t="s">
        <v>3</v>
      </c>
    </row>
    <row r="2197" spans="1:6" x14ac:dyDescent="0.35">
      <c r="A2197" t="s">
        <v>23</v>
      </c>
      <c r="B2197" s="32">
        <v>44062</v>
      </c>
      <c r="C2197" t="s">
        <v>14</v>
      </c>
      <c r="D2197" t="s">
        <v>11</v>
      </c>
      <c r="E2197">
        <v>0.5</v>
      </c>
      <c r="F2197" t="s">
        <v>3</v>
      </c>
    </row>
    <row r="2198" spans="1:6" x14ac:dyDescent="0.35">
      <c r="A2198" t="s">
        <v>23</v>
      </c>
      <c r="B2198" s="32">
        <v>44062</v>
      </c>
      <c r="C2198" t="s">
        <v>15</v>
      </c>
      <c r="D2198" t="s">
        <v>11</v>
      </c>
      <c r="E2198">
        <v>0.5</v>
      </c>
      <c r="F2198" t="s">
        <v>3</v>
      </c>
    </row>
    <row r="2199" spans="1:6" x14ac:dyDescent="0.35">
      <c r="A2199" t="s">
        <v>23</v>
      </c>
      <c r="B2199" s="32">
        <v>44063</v>
      </c>
      <c r="C2199" t="s">
        <v>14</v>
      </c>
      <c r="D2199" t="s">
        <v>11</v>
      </c>
      <c r="E2199">
        <v>0.5</v>
      </c>
      <c r="F2199" t="s">
        <v>3</v>
      </c>
    </row>
    <row r="2200" spans="1:6" x14ac:dyDescent="0.35">
      <c r="A2200" t="s">
        <v>23</v>
      </c>
      <c r="B2200" s="32">
        <v>44063</v>
      </c>
      <c r="C2200" t="s">
        <v>15</v>
      </c>
      <c r="D2200" t="s">
        <v>11</v>
      </c>
      <c r="E2200">
        <v>0.5</v>
      </c>
      <c r="F2200" t="s">
        <v>3</v>
      </c>
    </row>
    <row r="2201" spans="1:6" x14ac:dyDescent="0.35">
      <c r="A2201" t="s">
        <v>23</v>
      </c>
      <c r="B2201" s="32">
        <v>44064</v>
      </c>
      <c r="C2201" t="s">
        <v>14</v>
      </c>
      <c r="D2201" t="s">
        <v>11</v>
      </c>
      <c r="E2201">
        <v>0.5</v>
      </c>
      <c r="F2201" t="s">
        <v>3</v>
      </c>
    </row>
    <row r="2202" spans="1:6" x14ac:dyDescent="0.35">
      <c r="A2202" t="s">
        <v>23</v>
      </c>
      <c r="B2202" s="32">
        <v>44064</v>
      </c>
      <c r="C2202" t="s">
        <v>15</v>
      </c>
      <c r="D2202" t="s">
        <v>11</v>
      </c>
      <c r="E2202">
        <v>0.5</v>
      </c>
      <c r="F2202" t="s">
        <v>3</v>
      </c>
    </row>
    <row r="2203" spans="1:6" x14ac:dyDescent="0.35">
      <c r="A2203" t="s">
        <v>24</v>
      </c>
      <c r="B2203" s="32">
        <v>44035</v>
      </c>
      <c r="C2203" t="s">
        <v>14</v>
      </c>
      <c r="D2203" t="s">
        <v>11</v>
      </c>
      <c r="E2203">
        <v>0.5</v>
      </c>
      <c r="F2203" t="s">
        <v>3</v>
      </c>
    </row>
    <row r="2204" spans="1:6" x14ac:dyDescent="0.35">
      <c r="A2204" t="s">
        <v>24</v>
      </c>
      <c r="B2204" s="32">
        <v>44035</v>
      </c>
      <c r="C2204" t="s">
        <v>15</v>
      </c>
      <c r="D2204" t="s">
        <v>11</v>
      </c>
      <c r="E2204">
        <v>0.5</v>
      </c>
      <c r="F2204" t="s">
        <v>3</v>
      </c>
    </row>
    <row r="2205" spans="1:6" x14ac:dyDescent="0.35">
      <c r="A2205" t="s">
        <v>24</v>
      </c>
      <c r="B2205" s="32">
        <v>44036</v>
      </c>
      <c r="C2205" t="s">
        <v>14</v>
      </c>
      <c r="D2205" t="s">
        <v>11</v>
      </c>
      <c r="E2205">
        <v>0.5</v>
      </c>
      <c r="F2205" t="s">
        <v>3</v>
      </c>
    </row>
    <row r="2206" spans="1:6" x14ac:dyDescent="0.35">
      <c r="A2206" t="s">
        <v>24</v>
      </c>
      <c r="B2206" s="32">
        <v>44036</v>
      </c>
      <c r="C2206" t="s">
        <v>15</v>
      </c>
      <c r="D2206" t="s">
        <v>11</v>
      </c>
      <c r="E2206">
        <v>0.5</v>
      </c>
      <c r="F2206" t="s">
        <v>3</v>
      </c>
    </row>
    <row r="2207" spans="1:6" x14ac:dyDescent="0.35">
      <c r="A2207" t="s">
        <v>24</v>
      </c>
      <c r="B2207" s="32">
        <v>44039</v>
      </c>
      <c r="C2207" t="s">
        <v>14</v>
      </c>
      <c r="D2207" t="s">
        <v>11</v>
      </c>
      <c r="E2207">
        <v>0.5</v>
      </c>
      <c r="F2207" t="s">
        <v>3</v>
      </c>
    </row>
    <row r="2208" spans="1:6" x14ac:dyDescent="0.35">
      <c r="A2208" t="s">
        <v>24</v>
      </c>
      <c r="B2208" s="32">
        <v>44039</v>
      </c>
      <c r="C2208" t="s">
        <v>15</v>
      </c>
      <c r="D2208" t="s">
        <v>11</v>
      </c>
      <c r="E2208">
        <v>0.5</v>
      </c>
      <c r="F2208" t="s">
        <v>3</v>
      </c>
    </row>
    <row r="2209" spans="1:6" x14ac:dyDescent="0.35">
      <c r="A2209" t="s">
        <v>24</v>
      </c>
      <c r="B2209" s="32">
        <v>44040</v>
      </c>
      <c r="C2209" t="s">
        <v>14</v>
      </c>
      <c r="D2209" t="s">
        <v>11</v>
      </c>
      <c r="E2209">
        <v>0.5</v>
      </c>
      <c r="F2209" t="s">
        <v>3</v>
      </c>
    </row>
    <row r="2210" spans="1:6" x14ac:dyDescent="0.35">
      <c r="A2210" t="s">
        <v>24</v>
      </c>
      <c r="B2210" s="32">
        <v>44040</v>
      </c>
      <c r="C2210" t="s">
        <v>15</v>
      </c>
      <c r="D2210" t="s">
        <v>11</v>
      </c>
      <c r="E2210">
        <v>0.5</v>
      </c>
      <c r="F2210" t="s">
        <v>3</v>
      </c>
    </row>
    <row r="2211" spans="1:6" x14ac:dyDescent="0.35">
      <c r="A2211" t="s">
        <v>24</v>
      </c>
      <c r="B2211" s="32">
        <v>44041</v>
      </c>
      <c r="C2211" t="s">
        <v>14</v>
      </c>
      <c r="D2211" t="s">
        <v>11</v>
      </c>
      <c r="E2211">
        <v>0.5</v>
      </c>
      <c r="F2211" t="s">
        <v>3</v>
      </c>
    </row>
    <row r="2212" spans="1:6" x14ac:dyDescent="0.35">
      <c r="A2212" t="s">
        <v>24</v>
      </c>
      <c r="B2212" s="32">
        <v>44041</v>
      </c>
      <c r="C2212" t="s">
        <v>15</v>
      </c>
      <c r="D2212" t="s">
        <v>11</v>
      </c>
      <c r="E2212">
        <v>0.5</v>
      </c>
      <c r="F2212" t="s">
        <v>3</v>
      </c>
    </row>
    <row r="2213" spans="1:6" x14ac:dyDescent="0.35">
      <c r="A2213" t="s">
        <v>24</v>
      </c>
      <c r="B2213" s="32">
        <v>44042</v>
      </c>
      <c r="C2213" t="s">
        <v>14</v>
      </c>
      <c r="D2213" t="s">
        <v>11</v>
      </c>
      <c r="E2213">
        <v>0.5</v>
      </c>
      <c r="F2213" t="s">
        <v>3</v>
      </c>
    </row>
    <row r="2214" spans="1:6" x14ac:dyDescent="0.35">
      <c r="A2214" t="s">
        <v>24</v>
      </c>
      <c r="B2214" s="32">
        <v>44042</v>
      </c>
      <c r="C2214" t="s">
        <v>15</v>
      </c>
      <c r="D2214" t="s">
        <v>11</v>
      </c>
      <c r="E2214">
        <v>0.5</v>
      </c>
      <c r="F2214" t="s">
        <v>3</v>
      </c>
    </row>
    <row r="2215" spans="1:6" x14ac:dyDescent="0.35">
      <c r="A2215" t="s">
        <v>24</v>
      </c>
      <c r="B2215" s="32">
        <v>44043</v>
      </c>
      <c r="C2215" t="s">
        <v>14</v>
      </c>
      <c r="D2215" t="s">
        <v>11</v>
      </c>
      <c r="E2215">
        <v>0.5</v>
      </c>
      <c r="F2215" t="s">
        <v>3</v>
      </c>
    </row>
    <row r="2216" spans="1:6" x14ac:dyDescent="0.35">
      <c r="A2216" t="s">
        <v>24</v>
      </c>
      <c r="B2216" s="32">
        <v>44043</v>
      </c>
      <c r="C2216" t="s">
        <v>15</v>
      </c>
      <c r="D2216" t="s">
        <v>11</v>
      </c>
      <c r="E2216">
        <v>0.5</v>
      </c>
      <c r="F2216" t="s">
        <v>3</v>
      </c>
    </row>
    <row r="2217" spans="1:6" x14ac:dyDescent="0.35">
      <c r="A2217" t="s">
        <v>24</v>
      </c>
      <c r="B2217" s="32">
        <v>44046</v>
      </c>
      <c r="C2217" t="s">
        <v>14</v>
      </c>
      <c r="D2217" t="s">
        <v>11</v>
      </c>
      <c r="E2217">
        <v>0.5</v>
      </c>
      <c r="F2217" t="s">
        <v>3</v>
      </c>
    </row>
    <row r="2218" spans="1:6" x14ac:dyDescent="0.35">
      <c r="A2218" t="s">
        <v>24</v>
      </c>
      <c r="B2218" s="32">
        <v>44046</v>
      </c>
      <c r="C2218" t="s">
        <v>15</v>
      </c>
      <c r="D2218" t="s">
        <v>11</v>
      </c>
      <c r="E2218">
        <v>0.5</v>
      </c>
      <c r="F2218" t="s">
        <v>3</v>
      </c>
    </row>
    <row r="2219" spans="1:6" x14ac:dyDescent="0.35">
      <c r="A2219" t="s">
        <v>24</v>
      </c>
      <c r="B2219" s="32">
        <v>44047</v>
      </c>
      <c r="C2219" t="s">
        <v>14</v>
      </c>
      <c r="D2219" t="s">
        <v>11</v>
      </c>
      <c r="E2219">
        <v>0.5</v>
      </c>
      <c r="F2219" t="s">
        <v>3</v>
      </c>
    </row>
    <row r="2220" spans="1:6" x14ac:dyDescent="0.35">
      <c r="A2220" t="s">
        <v>24</v>
      </c>
      <c r="B2220" s="32">
        <v>44047</v>
      </c>
      <c r="C2220" t="s">
        <v>15</v>
      </c>
      <c r="D2220" t="s">
        <v>11</v>
      </c>
      <c r="E2220">
        <v>0.5</v>
      </c>
      <c r="F2220" t="s">
        <v>3</v>
      </c>
    </row>
    <row r="2221" spans="1:6" x14ac:dyDescent="0.35">
      <c r="A2221" t="s">
        <v>24</v>
      </c>
      <c r="B2221" s="32">
        <v>44048</v>
      </c>
      <c r="C2221" t="s">
        <v>14</v>
      </c>
      <c r="D2221" t="s">
        <v>4</v>
      </c>
      <c r="E2221">
        <v>0.5</v>
      </c>
      <c r="F2221" t="s">
        <v>4</v>
      </c>
    </row>
    <row r="2222" spans="1:6" x14ac:dyDescent="0.35">
      <c r="A2222" t="s">
        <v>24</v>
      </c>
      <c r="B2222" s="32">
        <v>44048</v>
      </c>
      <c r="C2222" t="s">
        <v>15</v>
      </c>
      <c r="D2222" t="s">
        <v>4</v>
      </c>
      <c r="E2222">
        <v>0.5</v>
      </c>
      <c r="F2222" t="s">
        <v>4</v>
      </c>
    </row>
    <row r="2223" spans="1:6" x14ac:dyDescent="0.35">
      <c r="A2223" t="s">
        <v>24</v>
      </c>
      <c r="B2223" s="32">
        <v>44049</v>
      </c>
      <c r="C2223" t="s">
        <v>14</v>
      </c>
      <c r="D2223" t="s">
        <v>4</v>
      </c>
      <c r="E2223">
        <v>0.5</v>
      </c>
      <c r="F2223" t="s">
        <v>4</v>
      </c>
    </row>
    <row r="2224" spans="1:6" x14ac:dyDescent="0.35">
      <c r="A2224" t="s">
        <v>24</v>
      </c>
      <c r="B2224" s="32">
        <v>44049</v>
      </c>
      <c r="C2224" t="s">
        <v>15</v>
      </c>
      <c r="D2224" t="s">
        <v>4</v>
      </c>
      <c r="E2224">
        <v>0.5</v>
      </c>
      <c r="F2224" t="s">
        <v>4</v>
      </c>
    </row>
    <row r="2225" spans="1:6" x14ac:dyDescent="0.35">
      <c r="A2225" t="s">
        <v>24</v>
      </c>
      <c r="B2225" s="32">
        <v>44050</v>
      </c>
      <c r="C2225" t="s">
        <v>14</v>
      </c>
      <c r="D2225" t="s">
        <v>4</v>
      </c>
      <c r="E2225">
        <v>0.5</v>
      </c>
      <c r="F2225" t="s">
        <v>4</v>
      </c>
    </row>
    <row r="2226" spans="1:6" x14ac:dyDescent="0.35">
      <c r="A2226" t="s">
        <v>24</v>
      </c>
      <c r="B2226" s="32">
        <v>44050</v>
      </c>
      <c r="C2226" t="s">
        <v>15</v>
      </c>
      <c r="D2226" t="s">
        <v>4</v>
      </c>
      <c r="E2226">
        <v>0.5</v>
      </c>
      <c r="F2226" t="s">
        <v>4</v>
      </c>
    </row>
    <row r="2227" spans="1:6" x14ac:dyDescent="0.35">
      <c r="A2227" t="s">
        <v>25</v>
      </c>
      <c r="B2227" s="32">
        <v>44060</v>
      </c>
      <c r="C2227" t="s">
        <v>14</v>
      </c>
      <c r="D2227" t="s">
        <v>11</v>
      </c>
      <c r="E2227">
        <v>0.5</v>
      </c>
      <c r="F2227" t="s">
        <v>3</v>
      </c>
    </row>
    <row r="2228" spans="1:6" x14ac:dyDescent="0.35">
      <c r="A2228" t="s">
        <v>25</v>
      </c>
      <c r="B2228" s="32">
        <v>44060</v>
      </c>
      <c r="C2228" t="s">
        <v>15</v>
      </c>
      <c r="D2228" t="s">
        <v>11</v>
      </c>
      <c r="E2228">
        <v>0.5</v>
      </c>
      <c r="F2228" t="s">
        <v>3</v>
      </c>
    </row>
    <row r="2229" spans="1:6" x14ac:dyDescent="0.35">
      <c r="A2229" t="s">
        <v>25</v>
      </c>
      <c r="B2229" s="32">
        <v>44061</v>
      </c>
      <c r="C2229" t="s">
        <v>14</v>
      </c>
      <c r="D2229" t="s">
        <v>11</v>
      </c>
      <c r="E2229">
        <v>0.5</v>
      </c>
      <c r="F2229" t="s">
        <v>3</v>
      </c>
    </row>
    <row r="2230" spans="1:6" x14ac:dyDescent="0.35">
      <c r="A2230" t="s">
        <v>25</v>
      </c>
      <c r="B2230" s="32">
        <v>44061</v>
      </c>
      <c r="C2230" t="s">
        <v>15</v>
      </c>
      <c r="D2230" t="s">
        <v>11</v>
      </c>
      <c r="E2230">
        <v>0.5</v>
      </c>
      <c r="F2230" t="s">
        <v>3</v>
      </c>
    </row>
    <row r="2231" spans="1:6" x14ac:dyDescent="0.35">
      <c r="A2231" t="s">
        <v>25</v>
      </c>
      <c r="B2231" s="32">
        <v>44062</v>
      </c>
      <c r="C2231" t="s">
        <v>14</v>
      </c>
      <c r="D2231" t="s">
        <v>11</v>
      </c>
      <c r="E2231">
        <v>0.5</v>
      </c>
      <c r="F2231" t="s">
        <v>3</v>
      </c>
    </row>
    <row r="2232" spans="1:6" x14ac:dyDescent="0.35">
      <c r="A2232" t="s">
        <v>25</v>
      </c>
      <c r="B2232" s="32">
        <v>44062</v>
      </c>
      <c r="C2232" t="s">
        <v>15</v>
      </c>
      <c r="D2232" t="s">
        <v>11</v>
      </c>
      <c r="E2232">
        <v>0.5</v>
      </c>
      <c r="F2232" t="s">
        <v>3</v>
      </c>
    </row>
    <row r="2233" spans="1:6" x14ac:dyDescent="0.35">
      <c r="A2233" t="s">
        <v>25</v>
      </c>
      <c r="B2233" s="32">
        <v>44063</v>
      </c>
      <c r="C2233" t="s">
        <v>14</v>
      </c>
      <c r="D2233" t="s">
        <v>11</v>
      </c>
      <c r="E2233">
        <v>0.5</v>
      </c>
      <c r="F2233" t="s">
        <v>3</v>
      </c>
    </row>
    <row r="2234" spans="1:6" x14ac:dyDescent="0.35">
      <c r="A2234" t="s">
        <v>25</v>
      </c>
      <c r="B2234" s="32">
        <v>44063</v>
      </c>
      <c r="C2234" t="s">
        <v>15</v>
      </c>
      <c r="D2234" t="s">
        <v>11</v>
      </c>
      <c r="E2234">
        <v>0.5</v>
      </c>
      <c r="F2234" t="s">
        <v>3</v>
      </c>
    </row>
    <row r="2235" spans="1:6" x14ac:dyDescent="0.35">
      <c r="A2235" t="s">
        <v>25</v>
      </c>
      <c r="B2235" s="32">
        <v>44064</v>
      </c>
      <c r="C2235" t="s">
        <v>14</v>
      </c>
      <c r="D2235" t="s">
        <v>11</v>
      </c>
      <c r="E2235">
        <v>0.5</v>
      </c>
      <c r="F2235" t="s">
        <v>3</v>
      </c>
    </row>
    <row r="2236" spans="1:6" x14ac:dyDescent="0.35">
      <c r="A2236" t="s">
        <v>25</v>
      </c>
      <c r="B2236" s="32">
        <v>44064</v>
      </c>
      <c r="C2236" t="s">
        <v>15</v>
      </c>
      <c r="D2236" t="s">
        <v>11</v>
      </c>
      <c r="E2236">
        <v>0.5</v>
      </c>
      <c r="F2236" t="s">
        <v>3</v>
      </c>
    </row>
    <row r="2237" spans="1:6" x14ac:dyDescent="0.35">
      <c r="A2237" t="s">
        <v>26</v>
      </c>
      <c r="B2237" s="32">
        <v>44035</v>
      </c>
      <c r="C2237" t="s">
        <v>14</v>
      </c>
      <c r="D2237" t="s">
        <v>11</v>
      </c>
      <c r="E2237">
        <v>0.5</v>
      </c>
      <c r="F2237" t="s">
        <v>3</v>
      </c>
    </row>
    <row r="2238" spans="1:6" x14ac:dyDescent="0.35">
      <c r="A2238" t="s">
        <v>26</v>
      </c>
      <c r="B2238" s="32">
        <v>44035</v>
      </c>
      <c r="C2238" t="s">
        <v>15</v>
      </c>
      <c r="D2238" t="s">
        <v>11</v>
      </c>
      <c r="E2238">
        <v>0.5</v>
      </c>
      <c r="F2238" t="s">
        <v>3</v>
      </c>
    </row>
    <row r="2239" spans="1:6" x14ac:dyDescent="0.35">
      <c r="A2239" t="s">
        <v>26</v>
      </c>
      <c r="B2239" s="32">
        <v>44036</v>
      </c>
      <c r="C2239" t="s">
        <v>14</v>
      </c>
      <c r="D2239" t="s">
        <v>4</v>
      </c>
      <c r="E2239">
        <v>0.5</v>
      </c>
      <c r="F2239" t="s">
        <v>4</v>
      </c>
    </row>
    <row r="2240" spans="1:6" x14ac:dyDescent="0.35">
      <c r="A2240" t="s">
        <v>26</v>
      </c>
      <c r="B2240" s="32">
        <v>44036</v>
      </c>
      <c r="C2240" t="s">
        <v>15</v>
      </c>
      <c r="D2240" t="s">
        <v>4</v>
      </c>
      <c r="E2240">
        <v>0.5</v>
      </c>
      <c r="F2240" t="s">
        <v>4</v>
      </c>
    </row>
    <row r="2241" spans="1:6" x14ac:dyDescent="0.35">
      <c r="A2241" t="s">
        <v>26</v>
      </c>
      <c r="B2241" s="32">
        <v>44043</v>
      </c>
      <c r="C2241" t="s">
        <v>14</v>
      </c>
      <c r="D2241" t="s">
        <v>11</v>
      </c>
      <c r="E2241">
        <v>0.5</v>
      </c>
      <c r="F2241" t="s">
        <v>3</v>
      </c>
    </row>
    <row r="2242" spans="1:6" x14ac:dyDescent="0.35">
      <c r="A2242" t="s">
        <v>26</v>
      </c>
      <c r="B2242" s="32">
        <v>44043</v>
      </c>
      <c r="C2242" t="s">
        <v>15</v>
      </c>
      <c r="D2242" t="s">
        <v>11</v>
      </c>
      <c r="E2242">
        <v>0.5</v>
      </c>
      <c r="F2242" t="s">
        <v>3</v>
      </c>
    </row>
    <row r="2243" spans="1:6" x14ac:dyDescent="0.35">
      <c r="A2243" t="s">
        <v>27</v>
      </c>
      <c r="B2243" s="32">
        <v>44036</v>
      </c>
      <c r="C2243" t="s">
        <v>14</v>
      </c>
      <c r="D2243" t="s">
        <v>11</v>
      </c>
      <c r="E2243">
        <v>0.5</v>
      </c>
      <c r="F2243" t="s">
        <v>3</v>
      </c>
    </row>
    <row r="2244" spans="1:6" x14ac:dyDescent="0.35">
      <c r="A2244" t="s">
        <v>27</v>
      </c>
      <c r="B2244" s="32">
        <v>44036</v>
      </c>
      <c r="C2244" t="s">
        <v>15</v>
      </c>
      <c r="D2244" t="s">
        <v>11</v>
      </c>
      <c r="E2244">
        <v>0.5</v>
      </c>
      <c r="F2244" t="s">
        <v>3</v>
      </c>
    </row>
    <row r="2245" spans="1:6" x14ac:dyDescent="0.35">
      <c r="A2245" t="s">
        <v>27</v>
      </c>
      <c r="B2245" s="32">
        <v>44040</v>
      </c>
      <c r="C2245" t="s">
        <v>14</v>
      </c>
      <c r="D2245" t="s">
        <v>11</v>
      </c>
      <c r="E2245">
        <v>0.5</v>
      </c>
      <c r="F2245" t="s">
        <v>3</v>
      </c>
    </row>
    <row r="2246" spans="1:6" x14ac:dyDescent="0.35">
      <c r="A2246" t="s">
        <v>27</v>
      </c>
      <c r="B2246" s="32">
        <v>44040</v>
      </c>
      <c r="C2246" t="s">
        <v>15</v>
      </c>
      <c r="D2246" t="s">
        <v>11</v>
      </c>
      <c r="E2246">
        <v>0.5</v>
      </c>
      <c r="F2246" t="s">
        <v>3</v>
      </c>
    </row>
    <row r="2247" spans="1:6" x14ac:dyDescent="0.35">
      <c r="A2247" t="s">
        <v>27</v>
      </c>
      <c r="B2247" s="32">
        <v>44041</v>
      </c>
      <c r="C2247" t="s">
        <v>14</v>
      </c>
      <c r="D2247" t="s">
        <v>11</v>
      </c>
      <c r="E2247">
        <v>0.5</v>
      </c>
      <c r="F2247" t="s">
        <v>3</v>
      </c>
    </row>
    <row r="2248" spans="1:6" x14ac:dyDescent="0.35">
      <c r="A2248" t="s">
        <v>27</v>
      </c>
      <c r="B2248" s="32">
        <v>44041</v>
      </c>
      <c r="C2248" t="s">
        <v>15</v>
      </c>
      <c r="D2248" t="s">
        <v>11</v>
      </c>
      <c r="E2248">
        <v>0.5</v>
      </c>
      <c r="F2248" t="s">
        <v>3</v>
      </c>
    </row>
    <row r="2249" spans="1:6" x14ac:dyDescent="0.35">
      <c r="A2249" t="s">
        <v>27</v>
      </c>
      <c r="B2249" s="32">
        <v>44042</v>
      </c>
      <c r="C2249" t="s">
        <v>14</v>
      </c>
      <c r="D2249" t="s">
        <v>11</v>
      </c>
      <c r="E2249">
        <v>0.5</v>
      </c>
      <c r="F2249" t="s">
        <v>3</v>
      </c>
    </row>
    <row r="2250" spans="1:6" x14ac:dyDescent="0.35">
      <c r="A2250" t="s">
        <v>27</v>
      </c>
      <c r="B2250" s="32">
        <v>44042</v>
      </c>
      <c r="C2250" t="s">
        <v>15</v>
      </c>
      <c r="D2250" t="s">
        <v>11</v>
      </c>
      <c r="E2250">
        <v>0.5</v>
      </c>
      <c r="F2250" t="s">
        <v>3</v>
      </c>
    </row>
    <row r="2251" spans="1:6" x14ac:dyDescent="0.35">
      <c r="A2251" t="s">
        <v>27</v>
      </c>
      <c r="B2251" s="32">
        <v>44043</v>
      </c>
      <c r="C2251" t="s">
        <v>14</v>
      </c>
      <c r="D2251" t="s">
        <v>11</v>
      </c>
      <c r="E2251">
        <v>0.5</v>
      </c>
      <c r="F2251" t="s">
        <v>3</v>
      </c>
    </row>
    <row r="2252" spans="1:6" x14ac:dyDescent="0.35">
      <c r="A2252" t="s">
        <v>27</v>
      </c>
      <c r="B2252" s="32">
        <v>44043</v>
      </c>
      <c r="C2252" t="s">
        <v>15</v>
      </c>
      <c r="D2252" t="s">
        <v>11</v>
      </c>
      <c r="E2252">
        <v>0.5</v>
      </c>
      <c r="F2252" t="s">
        <v>3</v>
      </c>
    </row>
    <row r="2253" spans="1:6" x14ac:dyDescent="0.35">
      <c r="A2253" t="s">
        <v>16</v>
      </c>
      <c r="B2253" s="32">
        <v>44067</v>
      </c>
      <c r="C2253" t="s">
        <v>14</v>
      </c>
      <c r="D2253" t="s">
        <v>4</v>
      </c>
      <c r="E2253">
        <v>0.5</v>
      </c>
      <c r="F2253" t="s">
        <v>4</v>
      </c>
    </row>
    <row r="2254" spans="1:6" x14ac:dyDescent="0.35">
      <c r="A2254" t="s">
        <v>16</v>
      </c>
      <c r="B2254" s="32">
        <v>44067</v>
      </c>
      <c r="C2254" t="s">
        <v>15</v>
      </c>
      <c r="D2254" t="s">
        <v>4</v>
      </c>
      <c r="E2254">
        <v>0.5</v>
      </c>
      <c r="F2254" t="s">
        <v>4</v>
      </c>
    </row>
    <row r="2255" spans="1:6" x14ac:dyDescent="0.35">
      <c r="A2255" t="s">
        <v>17</v>
      </c>
      <c r="B2255" s="32">
        <v>44074</v>
      </c>
      <c r="C2255" t="s">
        <v>14</v>
      </c>
      <c r="D2255" t="s">
        <v>43</v>
      </c>
      <c r="E2255">
        <v>0.5</v>
      </c>
      <c r="F2255" t="s">
        <v>6</v>
      </c>
    </row>
    <row r="2256" spans="1:6" x14ac:dyDescent="0.35">
      <c r="A2256" t="s">
        <v>17</v>
      </c>
      <c r="B2256" s="32">
        <v>44074</v>
      </c>
      <c r="C2256" t="s">
        <v>15</v>
      </c>
      <c r="D2256" t="s">
        <v>43</v>
      </c>
      <c r="E2256">
        <v>0.5</v>
      </c>
      <c r="F2256" t="s">
        <v>6</v>
      </c>
    </row>
    <row r="2257" spans="1:6" x14ac:dyDescent="0.35">
      <c r="A2257" t="s">
        <v>17</v>
      </c>
      <c r="B2257" s="32">
        <v>44075</v>
      </c>
      <c r="C2257" t="s">
        <v>14</v>
      </c>
      <c r="D2257" t="s">
        <v>43</v>
      </c>
      <c r="E2257">
        <v>0.5</v>
      </c>
      <c r="F2257" t="s">
        <v>6</v>
      </c>
    </row>
    <row r="2258" spans="1:6" x14ac:dyDescent="0.35">
      <c r="A2258" t="s">
        <v>17</v>
      </c>
      <c r="B2258" s="32">
        <v>44075</v>
      </c>
      <c r="C2258" t="s">
        <v>15</v>
      </c>
      <c r="D2258" t="s">
        <v>43</v>
      </c>
      <c r="E2258">
        <v>0.5</v>
      </c>
      <c r="F2258" t="s">
        <v>6</v>
      </c>
    </row>
    <row r="2259" spans="1:6" x14ac:dyDescent="0.35">
      <c r="A2259" t="s">
        <v>17</v>
      </c>
      <c r="B2259" s="32">
        <v>44076</v>
      </c>
      <c r="C2259" t="s">
        <v>14</v>
      </c>
      <c r="D2259" t="s">
        <v>43</v>
      </c>
      <c r="E2259">
        <v>0.5</v>
      </c>
      <c r="F2259" t="s">
        <v>6</v>
      </c>
    </row>
    <row r="2260" spans="1:6" x14ac:dyDescent="0.35">
      <c r="A2260" t="s">
        <v>17</v>
      </c>
      <c r="B2260" s="32">
        <v>44076</v>
      </c>
      <c r="C2260" t="s">
        <v>15</v>
      </c>
      <c r="D2260" t="s">
        <v>43</v>
      </c>
      <c r="E2260">
        <v>0.5</v>
      </c>
      <c r="F2260" t="s">
        <v>6</v>
      </c>
    </row>
    <row r="2261" spans="1:6" x14ac:dyDescent="0.35">
      <c r="A2261" t="s">
        <v>17</v>
      </c>
      <c r="B2261" s="32">
        <v>44077</v>
      </c>
      <c r="C2261" t="s">
        <v>14</v>
      </c>
      <c r="D2261" t="s">
        <v>11</v>
      </c>
      <c r="E2261">
        <v>0.5</v>
      </c>
      <c r="F2261" t="s">
        <v>3</v>
      </c>
    </row>
    <row r="2262" spans="1:6" x14ac:dyDescent="0.35">
      <c r="A2262" t="s">
        <v>17</v>
      </c>
      <c r="B2262" s="32">
        <v>44077</v>
      </c>
      <c r="C2262" t="s">
        <v>15</v>
      </c>
      <c r="D2262" t="s">
        <v>11</v>
      </c>
      <c r="E2262">
        <v>0.5</v>
      </c>
      <c r="F2262" t="s">
        <v>3</v>
      </c>
    </row>
    <row r="2263" spans="1:6" x14ac:dyDescent="0.35">
      <c r="A2263" t="s">
        <v>17</v>
      </c>
      <c r="B2263" s="32">
        <v>44078</v>
      </c>
      <c r="C2263" t="s">
        <v>14</v>
      </c>
      <c r="D2263" t="s">
        <v>43</v>
      </c>
      <c r="E2263">
        <v>0.5</v>
      </c>
      <c r="F2263" t="s">
        <v>6</v>
      </c>
    </row>
    <row r="2264" spans="1:6" x14ac:dyDescent="0.35">
      <c r="A2264" t="s">
        <v>17</v>
      </c>
      <c r="B2264" s="32">
        <v>44078</v>
      </c>
      <c r="C2264" t="s">
        <v>15</v>
      </c>
      <c r="D2264" t="s">
        <v>43</v>
      </c>
      <c r="E2264">
        <v>0.5</v>
      </c>
      <c r="F2264" t="s">
        <v>6</v>
      </c>
    </row>
    <row r="2265" spans="1:6" x14ac:dyDescent="0.35">
      <c r="A2265" t="s">
        <v>17</v>
      </c>
      <c r="B2265" s="32">
        <v>44081</v>
      </c>
      <c r="C2265" t="s">
        <v>14</v>
      </c>
      <c r="D2265" t="s">
        <v>43</v>
      </c>
      <c r="E2265">
        <v>0.5</v>
      </c>
      <c r="F2265" t="s">
        <v>6</v>
      </c>
    </row>
    <row r="2266" spans="1:6" x14ac:dyDescent="0.35">
      <c r="A2266" t="s">
        <v>17</v>
      </c>
      <c r="B2266" s="32">
        <v>44081</v>
      </c>
      <c r="C2266" t="s">
        <v>15</v>
      </c>
      <c r="D2266" t="s">
        <v>43</v>
      </c>
      <c r="E2266">
        <v>0.5</v>
      </c>
      <c r="F2266" t="s">
        <v>6</v>
      </c>
    </row>
    <row r="2267" spans="1:6" x14ac:dyDescent="0.35">
      <c r="A2267" t="s">
        <v>17</v>
      </c>
      <c r="B2267" s="32">
        <v>44082</v>
      </c>
      <c r="C2267" t="s">
        <v>14</v>
      </c>
      <c r="D2267" t="s">
        <v>43</v>
      </c>
      <c r="E2267">
        <v>0.5</v>
      </c>
      <c r="F2267" t="s">
        <v>6</v>
      </c>
    </row>
    <row r="2268" spans="1:6" x14ac:dyDescent="0.35">
      <c r="A2268" t="s">
        <v>17</v>
      </c>
      <c r="B2268" s="32">
        <v>44082</v>
      </c>
      <c r="C2268" t="s">
        <v>15</v>
      </c>
      <c r="D2268" t="s">
        <v>43</v>
      </c>
      <c r="E2268">
        <v>0.5</v>
      </c>
      <c r="F2268" t="s">
        <v>6</v>
      </c>
    </row>
    <row r="2269" spans="1:6" x14ac:dyDescent="0.35">
      <c r="A2269" t="s">
        <v>17</v>
      </c>
      <c r="B2269" s="32">
        <v>44083</v>
      </c>
      <c r="C2269" t="s">
        <v>14</v>
      </c>
      <c r="D2269" t="s">
        <v>43</v>
      </c>
      <c r="E2269">
        <v>0.5</v>
      </c>
      <c r="F2269" t="s">
        <v>6</v>
      </c>
    </row>
    <row r="2270" spans="1:6" x14ac:dyDescent="0.35">
      <c r="A2270" t="s">
        <v>17</v>
      </c>
      <c r="B2270" s="32">
        <v>44083</v>
      </c>
      <c r="C2270" t="s">
        <v>15</v>
      </c>
      <c r="D2270" t="s">
        <v>43</v>
      </c>
      <c r="E2270">
        <v>0.5</v>
      </c>
      <c r="F2270" t="s">
        <v>6</v>
      </c>
    </row>
    <row r="2271" spans="1:6" x14ac:dyDescent="0.35">
      <c r="A2271" t="s">
        <v>17</v>
      </c>
      <c r="B2271" s="32">
        <v>44084</v>
      </c>
      <c r="C2271" t="s">
        <v>14</v>
      </c>
      <c r="D2271" t="s">
        <v>43</v>
      </c>
      <c r="E2271">
        <v>0.5</v>
      </c>
      <c r="F2271" t="s">
        <v>6</v>
      </c>
    </row>
    <row r="2272" spans="1:6" x14ac:dyDescent="0.35">
      <c r="A2272" t="s">
        <v>17</v>
      </c>
      <c r="B2272" s="32">
        <v>44084</v>
      </c>
      <c r="C2272" t="s">
        <v>15</v>
      </c>
      <c r="D2272" t="s">
        <v>43</v>
      </c>
      <c r="E2272">
        <v>0.5</v>
      </c>
      <c r="F2272" t="s">
        <v>6</v>
      </c>
    </row>
    <row r="2273" spans="1:6" x14ac:dyDescent="0.35">
      <c r="A2273" t="s">
        <v>17</v>
      </c>
      <c r="B2273" s="32">
        <v>44085</v>
      </c>
      <c r="C2273" t="s">
        <v>14</v>
      </c>
      <c r="D2273" t="s">
        <v>43</v>
      </c>
      <c r="E2273">
        <v>0.5</v>
      </c>
      <c r="F2273" t="s">
        <v>6</v>
      </c>
    </row>
    <row r="2274" spans="1:6" x14ac:dyDescent="0.35">
      <c r="A2274" t="s">
        <v>17</v>
      </c>
      <c r="B2274" s="32">
        <v>44085</v>
      </c>
      <c r="C2274" t="s">
        <v>15</v>
      </c>
      <c r="D2274" t="s">
        <v>43</v>
      </c>
      <c r="E2274">
        <v>0.5</v>
      </c>
      <c r="F2274" t="s">
        <v>6</v>
      </c>
    </row>
    <row r="2275" spans="1:6" x14ac:dyDescent="0.35">
      <c r="A2275" t="s">
        <v>17</v>
      </c>
      <c r="B2275" s="32">
        <v>44088</v>
      </c>
      <c r="C2275" t="s">
        <v>14</v>
      </c>
      <c r="D2275" t="s">
        <v>43</v>
      </c>
      <c r="E2275">
        <v>0.5</v>
      </c>
      <c r="F2275" t="s">
        <v>6</v>
      </c>
    </row>
    <row r="2276" spans="1:6" x14ac:dyDescent="0.35">
      <c r="A2276" t="s">
        <v>17</v>
      </c>
      <c r="B2276" s="32">
        <v>44088</v>
      </c>
      <c r="C2276" t="s">
        <v>15</v>
      </c>
      <c r="D2276" t="s">
        <v>43</v>
      </c>
      <c r="E2276">
        <v>0.5</v>
      </c>
      <c r="F2276" t="s">
        <v>6</v>
      </c>
    </row>
    <row r="2277" spans="1:6" x14ac:dyDescent="0.35">
      <c r="A2277" t="s">
        <v>17</v>
      </c>
      <c r="B2277" s="32">
        <v>44089</v>
      </c>
      <c r="C2277" t="s">
        <v>14</v>
      </c>
      <c r="D2277" t="s">
        <v>43</v>
      </c>
      <c r="E2277">
        <v>0.5</v>
      </c>
      <c r="F2277" t="s">
        <v>6</v>
      </c>
    </row>
    <row r="2278" spans="1:6" x14ac:dyDescent="0.35">
      <c r="A2278" t="s">
        <v>17</v>
      </c>
      <c r="B2278" s="32">
        <v>44089</v>
      </c>
      <c r="C2278" t="s">
        <v>15</v>
      </c>
      <c r="D2278" t="s">
        <v>43</v>
      </c>
      <c r="E2278">
        <v>0.5</v>
      </c>
      <c r="F2278" t="s">
        <v>6</v>
      </c>
    </row>
    <row r="2279" spans="1:6" x14ac:dyDescent="0.35">
      <c r="A2279" t="s">
        <v>17</v>
      </c>
      <c r="B2279" s="32">
        <v>44090</v>
      </c>
      <c r="C2279" t="s">
        <v>14</v>
      </c>
      <c r="D2279" t="s">
        <v>43</v>
      </c>
      <c r="E2279">
        <v>0.5</v>
      </c>
      <c r="F2279" t="s">
        <v>6</v>
      </c>
    </row>
    <row r="2280" spans="1:6" x14ac:dyDescent="0.35">
      <c r="A2280" t="s">
        <v>17</v>
      </c>
      <c r="B2280" s="32">
        <v>44090</v>
      </c>
      <c r="C2280" t="s">
        <v>15</v>
      </c>
      <c r="D2280" t="s">
        <v>43</v>
      </c>
      <c r="E2280">
        <v>0.5</v>
      </c>
      <c r="F2280" t="s">
        <v>6</v>
      </c>
    </row>
    <row r="2281" spans="1:6" x14ac:dyDescent="0.35">
      <c r="A2281" t="s">
        <v>17</v>
      </c>
      <c r="B2281" s="32">
        <v>44091</v>
      </c>
      <c r="C2281" t="s">
        <v>14</v>
      </c>
      <c r="D2281" t="s">
        <v>43</v>
      </c>
      <c r="E2281">
        <v>0.5</v>
      </c>
      <c r="F2281" t="s">
        <v>6</v>
      </c>
    </row>
    <row r="2282" spans="1:6" x14ac:dyDescent="0.35">
      <c r="A2282" t="s">
        <v>17</v>
      </c>
      <c r="B2282" s="32">
        <v>44091</v>
      </c>
      <c r="C2282" t="s">
        <v>15</v>
      </c>
      <c r="D2282" t="s">
        <v>43</v>
      </c>
      <c r="E2282">
        <v>0.5</v>
      </c>
      <c r="F2282" t="s">
        <v>6</v>
      </c>
    </row>
    <row r="2283" spans="1:6" x14ac:dyDescent="0.35">
      <c r="A2283" t="s">
        <v>17</v>
      </c>
      <c r="B2283" s="32">
        <v>44092</v>
      </c>
      <c r="C2283" t="s">
        <v>14</v>
      </c>
      <c r="D2283" t="s">
        <v>43</v>
      </c>
      <c r="E2283">
        <v>0.5</v>
      </c>
      <c r="F2283" t="s">
        <v>6</v>
      </c>
    </row>
    <row r="2284" spans="1:6" x14ac:dyDescent="0.35">
      <c r="A2284" t="s">
        <v>17</v>
      </c>
      <c r="B2284" s="32">
        <v>44092</v>
      </c>
      <c r="C2284" t="s">
        <v>15</v>
      </c>
      <c r="D2284" t="s">
        <v>43</v>
      </c>
      <c r="E2284">
        <v>0.5</v>
      </c>
      <c r="F2284" t="s">
        <v>6</v>
      </c>
    </row>
    <row r="2285" spans="1:6" x14ac:dyDescent="0.35">
      <c r="A2285" t="s">
        <v>17</v>
      </c>
      <c r="B2285" s="32">
        <v>44095</v>
      </c>
      <c r="C2285" t="s">
        <v>14</v>
      </c>
      <c r="D2285" t="s">
        <v>43</v>
      </c>
      <c r="E2285">
        <v>0.5</v>
      </c>
      <c r="F2285" t="s">
        <v>6</v>
      </c>
    </row>
    <row r="2286" spans="1:6" x14ac:dyDescent="0.35">
      <c r="A2286" t="s">
        <v>17</v>
      </c>
      <c r="B2286" s="32">
        <v>44095</v>
      </c>
      <c r="C2286" t="s">
        <v>15</v>
      </c>
      <c r="D2286" t="s">
        <v>43</v>
      </c>
      <c r="E2286">
        <v>0.5</v>
      </c>
      <c r="F2286" t="s">
        <v>6</v>
      </c>
    </row>
    <row r="2287" spans="1:6" x14ac:dyDescent="0.35">
      <c r="A2287" t="s">
        <v>17</v>
      </c>
      <c r="B2287" s="32">
        <v>44096</v>
      </c>
      <c r="C2287" t="s">
        <v>14</v>
      </c>
      <c r="D2287" t="s">
        <v>43</v>
      </c>
      <c r="E2287">
        <v>0.5</v>
      </c>
      <c r="F2287" t="s">
        <v>6</v>
      </c>
    </row>
    <row r="2288" spans="1:6" x14ac:dyDescent="0.35">
      <c r="A2288" t="s">
        <v>17</v>
      </c>
      <c r="B2288" s="32">
        <v>44096</v>
      </c>
      <c r="C2288" t="s">
        <v>15</v>
      </c>
      <c r="D2288" t="s">
        <v>43</v>
      </c>
      <c r="E2288">
        <v>0.5</v>
      </c>
      <c r="F2288" t="s">
        <v>6</v>
      </c>
    </row>
    <row r="2289" spans="1:6" x14ac:dyDescent="0.35">
      <c r="A2289" t="s">
        <v>18</v>
      </c>
      <c r="B2289" s="32">
        <v>44092</v>
      </c>
      <c r="C2289" t="s">
        <v>14</v>
      </c>
      <c r="D2289" t="s">
        <v>11</v>
      </c>
      <c r="E2289">
        <v>0.5</v>
      </c>
      <c r="F2289" t="s">
        <v>3</v>
      </c>
    </row>
    <row r="2290" spans="1:6" x14ac:dyDescent="0.35">
      <c r="A2290" t="s">
        <v>18</v>
      </c>
      <c r="B2290" s="32">
        <v>44092</v>
      </c>
      <c r="C2290" t="s">
        <v>15</v>
      </c>
      <c r="D2290" t="s">
        <v>11</v>
      </c>
      <c r="E2290">
        <v>0.5</v>
      </c>
      <c r="F2290" t="s">
        <v>3</v>
      </c>
    </row>
    <row r="2291" spans="1:6" x14ac:dyDescent="0.35">
      <c r="A2291" t="s">
        <v>18</v>
      </c>
      <c r="B2291" s="32">
        <v>44095</v>
      </c>
      <c r="C2291" t="s">
        <v>14</v>
      </c>
      <c r="D2291" t="s">
        <v>11</v>
      </c>
      <c r="E2291">
        <v>0.5</v>
      </c>
      <c r="F2291" t="s">
        <v>3</v>
      </c>
    </row>
    <row r="2292" spans="1:6" x14ac:dyDescent="0.35">
      <c r="A2292" t="s">
        <v>18</v>
      </c>
      <c r="B2292" s="32">
        <v>44095</v>
      </c>
      <c r="C2292" t="s">
        <v>15</v>
      </c>
      <c r="D2292" t="s">
        <v>11</v>
      </c>
      <c r="E2292">
        <v>0.5</v>
      </c>
      <c r="F2292" t="s">
        <v>3</v>
      </c>
    </row>
    <row r="2293" spans="1:6" x14ac:dyDescent="0.35">
      <c r="A2293" t="s">
        <v>19</v>
      </c>
      <c r="B2293" s="32">
        <v>44067</v>
      </c>
      <c r="C2293" t="s">
        <v>14</v>
      </c>
      <c r="D2293" t="s">
        <v>4</v>
      </c>
      <c r="E2293">
        <v>0.5</v>
      </c>
      <c r="F2293" t="s">
        <v>4</v>
      </c>
    </row>
    <row r="2294" spans="1:6" x14ac:dyDescent="0.35">
      <c r="A2294" t="s">
        <v>19</v>
      </c>
      <c r="B2294" s="32">
        <v>44067</v>
      </c>
      <c r="C2294" t="s">
        <v>15</v>
      </c>
      <c r="D2294" t="s">
        <v>4</v>
      </c>
      <c r="E2294">
        <v>0.5</v>
      </c>
      <c r="F2294" t="s">
        <v>4</v>
      </c>
    </row>
    <row r="2295" spans="1:6" x14ac:dyDescent="0.35">
      <c r="A2295" t="s">
        <v>19</v>
      </c>
      <c r="B2295" s="32">
        <v>44068</v>
      </c>
      <c r="C2295" t="s">
        <v>14</v>
      </c>
      <c r="D2295" t="s">
        <v>4</v>
      </c>
      <c r="E2295">
        <v>0.5</v>
      </c>
      <c r="F2295" t="s">
        <v>4</v>
      </c>
    </row>
    <row r="2296" spans="1:6" x14ac:dyDescent="0.35">
      <c r="A2296" t="s">
        <v>19</v>
      </c>
      <c r="B2296" s="32">
        <v>44068</v>
      </c>
      <c r="C2296" t="s">
        <v>15</v>
      </c>
      <c r="D2296" t="s">
        <v>4</v>
      </c>
      <c r="E2296">
        <v>0.5</v>
      </c>
      <c r="F2296" t="s">
        <v>4</v>
      </c>
    </row>
    <row r="2297" spans="1:6" x14ac:dyDescent="0.35">
      <c r="A2297" t="s">
        <v>19</v>
      </c>
      <c r="B2297" s="32">
        <v>44069</v>
      </c>
      <c r="C2297" t="s">
        <v>14</v>
      </c>
      <c r="D2297" t="s">
        <v>4</v>
      </c>
      <c r="E2297">
        <v>0.5</v>
      </c>
      <c r="F2297" t="s">
        <v>4</v>
      </c>
    </row>
    <row r="2298" spans="1:6" x14ac:dyDescent="0.35">
      <c r="A2298" t="s">
        <v>19</v>
      </c>
      <c r="B2298" s="32">
        <v>44069</v>
      </c>
      <c r="C2298" t="s">
        <v>15</v>
      </c>
      <c r="D2298" t="s">
        <v>4</v>
      </c>
      <c r="E2298">
        <v>0.5</v>
      </c>
      <c r="F2298" t="s">
        <v>4</v>
      </c>
    </row>
    <row r="2299" spans="1:6" x14ac:dyDescent="0.35">
      <c r="A2299" t="s">
        <v>19</v>
      </c>
      <c r="B2299" s="32">
        <v>44070</v>
      </c>
      <c r="C2299" t="s">
        <v>14</v>
      </c>
      <c r="D2299" t="s">
        <v>4</v>
      </c>
      <c r="E2299">
        <v>0.5</v>
      </c>
      <c r="F2299" t="s">
        <v>4</v>
      </c>
    </row>
    <row r="2300" spans="1:6" x14ac:dyDescent="0.35">
      <c r="A2300" t="s">
        <v>19</v>
      </c>
      <c r="B2300" s="32">
        <v>44070</v>
      </c>
      <c r="C2300" t="s">
        <v>15</v>
      </c>
      <c r="D2300" t="s">
        <v>4</v>
      </c>
      <c r="E2300">
        <v>0.5</v>
      </c>
      <c r="F2300" t="s">
        <v>4</v>
      </c>
    </row>
    <row r="2301" spans="1:6" x14ac:dyDescent="0.35">
      <c r="A2301" t="s">
        <v>19</v>
      </c>
      <c r="B2301" s="32">
        <v>44071</v>
      </c>
      <c r="C2301" t="s">
        <v>14</v>
      </c>
      <c r="D2301" t="s">
        <v>4</v>
      </c>
      <c r="E2301">
        <v>0.5</v>
      </c>
      <c r="F2301" t="s">
        <v>4</v>
      </c>
    </row>
    <row r="2302" spans="1:6" x14ac:dyDescent="0.35">
      <c r="A2302" t="s">
        <v>19</v>
      </c>
      <c r="B2302" s="32">
        <v>44071</v>
      </c>
      <c r="C2302" t="s">
        <v>15</v>
      </c>
      <c r="D2302" t="s">
        <v>4</v>
      </c>
      <c r="E2302">
        <v>0.5</v>
      </c>
      <c r="F2302" t="s">
        <v>4</v>
      </c>
    </row>
    <row r="2303" spans="1:6" x14ac:dyDescent="0.35">
      <c r="A2303" t="s">
        <v>20</v>
      </c>
      <c r="B2303" s="32">
        <v>44067</v>
      </c>
      <c r="C2303" t="s">
        <v>14</v>
      </c>
      <c r="D2303" t="s">
        <v>11</v>
      </c>
      <c r="E2303">
        <v>0.5</v>
      </c>
      <c r="F2303" t="s">
        <v>3</v>
      </c>
    </row>
    <row r="2304" spans="1:6" x14ac:dyDescent="0.35">
      <c r="A2304" t="s">
        <v>20</v>
      </c>
      <c r="B2304" s="32">
        <v>44067</v>
      </c>
      <c r="C2304" t="s">
        <v>15</v>
      </c>
      <c r="D2304" t="s">
        <v>11</v>
      </c>
      <c r="E2304">
        <v>0.5</v>
      </c>
      <c r="F2304" t="s">
        <v>3</v>
      </c>
    </row>
    <row r="2305" spans="1:6" x14ac:dyDescent="0.35">
      <c r="A2305" t="s">
        <v>20</v>
      </c>
      <c r="B2305" s="32">
        <v>44068</v>
      </c>
      <c r="C2305" t="s">
        <v>14</v>
      </c>
      <c r="D2305" t="s">
        <v>11</v>
      </c>
      <c r="E2305">
        <v>0.5</v>
      </c>
      <c r="F2305" t="s">
        <v>3</v>
      </c>
    </row>
    <row r="2306" spans="1:6" x14ac:dyDescent="0.35">
      <c r="A2306" t="s">
        <v>20</v>
      </c>
      <c r="B2306" s="32">
        <v>44068</v>
      </c>
      <c r="C2306" t="s">
        <v>15</v>
      </c>
      <c r="D2306" t="s">
        <v>11</v>
      </c>
      <c r="E2306">
        <v>0.5</v>
      </c>
      <c r="F2306" t="s">
        <v>3</v>
      </c>
    </row>
    <row r="2307" spans="1:6" x14ac:dyDescent="0.35">
      <c r="A2307" t="s">
        <v>20</v>
      </c>
      <c r="B2307" s="32">
        <v>44069</v>
      </c>
      <c r="C2307" t="s">
        <v>14</v>
      </c>
      <c r="D2307" t="s">
        <v>11</v>
      </c>
      <c r="E2307">
        <v>0.5</v>
      </c>
      <c r="F2307" t="s">
        <v>3</v>
      </c>
    </row>
    <row r="2308" spans="1:6" x14ac:dyDescent="0.35">
      <c r="A2308" t="s">
        <v>20</v>
      </c>
      <c r="B2308" s="32">
        <v>44069</v>
      </c>
      <c r="C2308" t="s">
        <v>15</v>
      </c>
      <c r="D2308" t="s">
        <v>11</v>
      </c>
      <c r="E2308">
        <v>0.5</v>
      </c>
      <c r="F2308" t="s">
        <v>3</v>
      </c>
    </row>
    <row r="2309" spans="1:6" x14ac:dyDescent="0.35">
      <c r="A2309" t="s">
        <v>20</v>
      </c>
      <c r="B2309" s="32">
        <v>44070</v>
      </c>
      <c r="C2309" t="s">
        <v>14</v>
      </c>
      <c r="D2309" t="s">
        <v>11</v>
      </c>
      <c r="E2309">
        <v>0.5</v>
      </c>
      <c r="F2309" t="s">
        <v>3</v>
      </c>
    </row>
    <row r="2310" spans="1:6" x14ac:dyDescent="0.35">
      <c r="A2310" t="s">
        <v>20</v>
      </c>
      <c r="B2310" s="32">
        <v>44070</v>
      </c>
      <c r="C2310" t="s">
        <v>15</v>
      </c>
      <c r="D2310" t="s">
        <v>11</v>
      </c>
      <c r="E2310">
        <v>0.5</v>
      </c>
      <c r="F2310" t="s">
        <v>3</v>
      </c>
    </row>
    <row r="2311" spans="1:6" x14ac:dyDescent="0.35">
      <c r="A2311" t="s">
        <v>20</v>
      </c>
      <c r="B2311" s="32">
        <v>44071</v>
      </c>
      <c r="C2311" t="s">
        <v>14</v>
      </c>
      <c r="D2311" t="s">
        <v>11</v>
      </c>
      <c r="E2311">
        <v>0.5</v>
      </c>
      <c r="F2311" t="s">
        <v>3</v>
      </c>
    </row>
    <row r="2312" spans="1:6" x14ac:dyDescent="0.35">
      <c r="A2312" t="s">
        <v>20</v>
      </c>
      <c r="B2312" s="32">
        <v>44071</v>
      </c>
      <c r="C2312" t="s">
        <v>15</v>
      </c>
      <c r="D2312" t="s">
        <v>11</v>
      </c>
      <c r="E2312">
        <v>0.5</v>
      </c>
      <c r="F2312" t="s">
        <v>3</v>
      </c>
    </row>
    <row r="2313" spans="1:6" x14ac:dyDescent="0.35">
      <c r="A2313" t="s">
        <v>20</v>
      </c>
      <c r="B2313" s="32">
        <v>44095</v>
      </c>
      <c r="C2313" t="s">
        <v>14</v>
      </c>
      <c r="D2313" t="s">
        <v>4</v>
      </c>
      <c r="E2313">
        <v>0.5</v>
      </c>
      <c r="F2313" t="s">
        <v>4</v>
      </c>
    </row>
    <row r="2314" spans="1:6" x14ac:dyDescent="0.35">
      <c r="A2314" t="s">
        <v>20</v>
      </c>
      <c r="B2314" s="32">
        <v>44095</v>
      </c>
      <c r="C2314" t="s">
        <v>15</v>
      </c>
      <c r="D2314" t="s">
        <v>4</v>
      </c>
      <c r="E2314">
        <v>0.5</v>
      </c>
      <c r="F2314" t="s">
        <v>4</v>
      </c>
    </row>
    <row r="2315" spans="1:6" x14ac:dyDescent="0.35">
      <c r="A2315" t="s">
        <v>22</v>
      </c>
      <c r="B2315" s="32">
        <v>44085</v>
      </c>
      <c r="C2315" t="s">
        <v>14</v>
      </c>
      <c r="D2315" t="s">
        <v>4</v>
      </c>
      <c r="E2315">
        <v>0.5</v>
      </c>
      <c r="F2315" t="s">
        <v>4</v>
      </c>
    </row>
    <row r="2316" spans="1:6" x14ac:dyDescent="0.35">
      <c r="A2316" t="s">
        <v>22</v>
      </c>
      <c r="B2316" s="32">
        <v>44085</v>
      </c>
      <c r="C2316" t="s">
        <v>15</v>
      </c>
      <c r="D2316" t="s">
        <v>4</v>
      </c>
      <c r="E2316">
        <v>0.5</v>
      </c>
      <c r="F2316" t="s">
        <v>4</v>
      </c>
    </row>
    <row r="2317" spans="1:6" x14ac:dyDescent="0.35">
      <c r="A2317" t="s">
        <v>24</v>
      </c>
      <c r="B2317" s="32">
        <v>44090</v>
      </c>
      <c r="C2317" t="s">
        <v>14</v>
      </c>
      <c r="D2317" t="s">
        <v>4</v>
      </c>
      <c r="E2317">
        <v>0.5</v>
      </c>
      <c r="F2317" t="s">
        <v>4</v>
      </c>
    </row>
    <row r="2318" spans="1:6" x14ac:dyDescent="0.35">
      <c r="A2318" t="s">
        <v>25</v>
      </c>
      <c r="B2318" s="32">
        <v>44067</v>
      </c>
      <c r="C2318" t="s">
        <v>14</v>
      </c>
      <c r="D2318" t="s">
        <v>11</v>
      </c>
      <c r="E2318">
        <v>0.5</v>
      </c>
      <c r="F2318" t="s">
        <v>3</v>
      </c>
    </row>
    <row r="2319" spans="1:6" x14ac:dyDescent="0.35">
      <c r="A2319" t="s">
        <v>25</v>
      </c>
      <c r="B2319" s="32">
        <v>44067</v>
      </c>
      <c r="C2319" t="s">
        <v>15</v>
      </c>
      <c r="D2319" t="s">
        <v>11</v>
      </c>
      <c r="E2319">
        <v>0.5</v>
      </c>
      <c r="F2319" t="s">
        <v>3</v>
      </c>
    </row>
    <row r="2320" spans="1:6" x14ac:dyDescent="0.35">
      <c r="A2320" t="s">
        <v>25</v>
      </c>
      <c r="B2320" s="32">
        <v>44068</v>
      </c>
      <c r="C2320" t="s">
        <v>14</v>
      </c>
      <c r="D2320" t="s">
        <v>11</v>
      </c>
      <c r="E2320">
        <v>0.5</v>
      </c>
      <c r="F2320" t="s">
        <v>3</v>
      </c>
    </row>
    <row r="2321" spans="1:6" x14ac:dyDescent="0.35">
      <c r="A2321" t="s">
        <v>25</v>
      </c>
      <c r="B2321" s="32">
        <v>44068</v>
      </c>
      <c r="C2321" t="s">
        <v>15</v>
      </c>
      <c r="D2321" t="s">
        <v>11</v>
      </c>
      <c r="E2321">
        <v>0.5</v>
      </c>
      <c r="F2321" t="s">
        <v>3</v>
      </c>
    </row>
    <row r="2322" spans="1:6" x14ac:dyDescent="0.35">
      <c r="A2322" t="s">
        <v>25</v>
      </c>
      <c r="B2322" s="32">
        <v>44069</v>
      </c>
      <c r="C2322" t="s">
        <v>14</v>
      </c>
      <c r="D2322" t="s">
        <v>11</v>
      </c>
      <c r="E2322">
        <v>0.5</v>
      </c>
      <c r="F2322" t="s">
        <v>3</v>
      </c>
    </row>
    <row r="2323" spans="1:6" x14ac:dyDescent="0.35">
      <c r="A2323" t="s">
        <v>25</v>
      </c>
      <c r="B2323" s="32">
        <v>44069</v>
      </c>
      <c r="C2323" t="s">
        <v>15</v>
      </c>
      <c r="D2323" t="s">
        <v>11</v>
      </c>
      <c r="E2323">
        <v>0.5</v>
      </c>
      <c r="F2323" t="s">
        <v>3</v>
      </c>
    </row>
    <row r="2324" spans="1:6" x14ac:dyDescent="0.35">
      <c r="A2324" t="s">
        <v>25</v>
      </c>
      <c r="B2324" s="32">
        <v>44070</v>
      </c>
      <c r="C2324" t="s">
        <v>14</v>
      </c>
      <c r="D2324" t="s">
        <v>11</v>
      </c>
      <c r="E2324">
        <v>0.5</v>
      </c>
      <c r="F2324" t="s">
        <v>3</v>
      </c>
    </row>
    <row r="2325" spans="1:6" x14ac:dyDescent="0.35">
      <c r="A2325" t="s">
        <v>25</v>
      </c>
      <c r="B2325" s="32">
        <v>44070</v>
      </c>
      <c r="C2325" t="s">
        <v>15</v>
      </c>
      <c r="D2325" t="s">
        <v>11</v>
      </c>
      <c r="E2325">
        <v>0.5</v>
      </c>
      <c r="F2325" t="s">
        <v>3</v>
      </c>
    </row>
    <row r="2326" spans="1:6" x14ac:dyDescent="0.35">
      <c r="A2326" t="s">
        <v>25</v>
      </c>
      <c r="B2326" s="32">
        <v>44071</v>
      </c>
      <c r="C2326" t="s">
        <v>14</v>
      </c>
      <c r="D2326" t="s">
        <v>11</v>
      </c>
      <c r="E2326">
        <v>0.5</v>
      </c>
      <c r="F2326" t="s">
        <v>3</v>
      </c>
    </row>
    <row r="2327" spans="1:6" x14ac:dyDescent="0.35">
      <c r="A2327" t="s">
        <v>25</v>
      </c>
      <c r="B2327" s="32">
        <v>44071</v>
      </c>
      <c r="C2327" t="s">
        <v>15</v>
      </c>
      <c r="D2327" t="s">
        <v>11</v>
      </c>
      <c r="E2327">
        <v>0.5</v>
      </c>
      <c r="F2327" t="s">
        <v>3</v>
      </c>
    </row>
    <row r="2328" spans="1:6" x14ac:dyDescent="0.35">
      <c r="A2328" t="s">
        <v>25</v>
      </c>
      <c r="B2328" s="32">
        <v>44074</v>
      </c>
      <c r="C2328" t="s">
        <v>14</v>
      </c>
      <c r="D2328" t="s">
        <v>11</v>
      </c>
      <c r="E2328">
        <v>0.5</v>
      </c>
      <c r="F2328" t="s">
        <v>3</v>
      </c>
    </row>
    <row r="2329" spans="1:6" x14ac:dyDescent="0.35">
      <c r="A2329" t="s">
        <v>25</v>
      </c>
      <c r="B2329" s="32">
        <v>44074</v>
      </c>
      <c r="C2329" t="s">
        <v>15</v>
      </c>
      <c r="D2329" t="s">
        <v>11</v>
      </c>
      <c r="E2329">
        <v>0.5</v>
      </c>
      <c r="F2329" t="s">
        <v>3</v>
      </c>
    </row>
    <row r="2330" spans="1:6" x14ac:dyDescent="0.35">
      <c r="A2330" t="s">
        <v>25</v>
      </c>
      <c r="B2330" s="32">
        <v>44075</v>
      </c>
      <c r="C2330" t="s">
        <v>14</v>
      </c>
      <c r="D2330" t="s">
        <v>11</v>
      </c>
      <c r="E2330">
        <v>0.5</v>
      </c>
      <c r="F2330" t="s">
        <v>3</v>
      </c>
    </row>
    <row r="2331" spans="1:6" x14ac:dyDescent="0.35">
      <c r="A2331" t="s">
        <v>25</v>
      </c>
      <c r="B2331" s="32">
        <v>44075</v>
      </c>
      <c r="C2331" t="s">
        <v>15</v>
      </c>
      <c r="D2331" t="s">
        <v>11</v>
      </c>
      <c r="E2331">
        <v>0.5</v>
      </c>
      <c r="F2331" t="s">
        <v>3</v>
      </c>
    </row>
    <row r="2332" spans="1:6" x14ac:dyDescent="0.35">
      <c r="A2332" t="s">
        <v>25</v>
      </c>
      <c r="B2332" s="32">
        <v>44076</v>
      </c>
      <c r="C2332" t="s">
        <v>14</v>
      </c>
      <c r="D2332" t="s">
        <v>11</v>
      </c>
      <c r="E2332">
        <v>0.5</v>
      </c>
      <c r="F2332" t="s">
        <v>3</v>
      </c>
    </row>
    <row r="2333" spans="1:6" x14ac:dyDescent="0.35">
      <c r="A2333" t="s">
        <v>25</v>
      </c>
      <c r="B2333" s="32">
        <v>44076</v>
      </c>
      <c r="C2333" t="s">
        <v>15</v>
      </c>
      <c r="D2333" t="s">
        <v>11</v>
      </c>
      <c r="E2333">
        <v>0.5</v>
      </c>
      <c r="F2333" t="s">
        <v>3</v>
      </c>
    </row>
    <row r="2334" spans="1:6" x14ac:dyDescent="0.35">
      <c r="A2334" t="s">
        <v>25</v>
      </c>
      <c r="B2334" s="32">
        <v>44077</v>
      </c>
      <c r="C2334" t="s">
        <v>14</v>
      </c>
      <c r="D2334" t="s">
        <v>11</v>
      </c>
      <c r="E2334">
        <v>0.5</v>
      </c>
      <c r="F2334" t="s">
        <v>3</v>
      </c>
    </row>
    <row r="2335" spans="1:6" x14ac:dyDescent="0.35">
      <c r="A2335" t="s">
        <v>25</v>
      </c>
      <c r="B2335" s="32">
        <v>44077</v>
      </c>
      <c r="C2335" t="s">
        <v>15</v>
      </c>
      <c r="D2335" t="s">
        <v>11</v>
      </c>
      <c r="E2335">
        <v>0.5</v>
      </c>
      <c r="F2335" t="s">
        <v>3</v>
      </c>
    </row>
    <row r="2336" spans="1:6" x14ac:dyDescent="0.35">
      <c r="A2336" t="s">
        <v>25</v>
      </c>
      <c r="B2336" s="32">
        <v>44078</v>
      </c>
      <c r="C2336" t="s">
        <v>14</v>
      </c>
      <c r="D2336" t="s">
        <v>11</v>
      </c>
      <c r="E2336">
        <v>0.5</v>
      </c>
      <c r="F2336" t="s">
        <v>3</v>
      </c>
    </row>
    <row r="2337" spans="1:6" x14ac:dyDescent="0.35">
      <c r="A2337" t="s">
        <v>25</v>
      </c>
      <c r="B2337" s="32">
        <v>44078</v>
      </c>
      <c r="C2337" t="s">
        <v>15</v>
      </c>
      <c r="D2337" t="s">
        <v>11</v>
      </c>
      <c r="E2337">
        <v>0.5</v>
      </c>
      <c r="F2337" t="s">
        <v>3</v>
      </c>
    </row>
    <row r="2338" spans="1:6" x14ac:dyDescent="0.35">
      <c r="A2338" t="s">
        <v>26</v>
      </c>
      <c r="B2338" s="32">
        <v>44066</v>
      </c>
      <c r="C2338" t="s">
        <v>14</v>
      </c>
      <c r="D2338" t="s">
        <v>11</v>
      </c>
      <c r="E2338">
        <v>0.5</v>
      </c>
      <c r="F2338" t="s">
        <v>3</v>
      </c>
    </row>
    <row r="2339" spans="1:6" x14ac:dyDescent="0.35">
      <c r="A2339" t="s">
        <v>26</v>
      </c>
      <c r="B2339" s="32">
        <v>44066</v>
      </c>
      <c r="C2339" t="s">
        <v>15</v>
      </c>
      <c r="D2339" t="s">
        <v>11</v>
      </c>
      <c r="E2339">
        <v>0.5</v>
      </c>
      <c r="F2339" t="s">
        <v>3</v>
      </c>
    </row>
    <row r="2340" spans="1:6" x14ac:dyDescent="0.35">
      <c r="A2340" t="s">
        <v>26</v>
      </c>
      <c r="B2340" s="32">
        <v>44067</v>
      </c>
      <c r="C2340" t="s">
        <v>14</v>
      </c>
      <c r="D2340" t="s">
        <v>4</v>
      </c>
      <c r="E2340">
        <v>0.5</v>
      </c>
      <c r="F2340" t="s">
        <v>4</v>
      </c>
    </row>
    <row r="2341" spans="1:6" x14ac:dyDescent="0.35">
      <c r="A2341" t="s">
        <v>26</v>
      </c>
      <c r="B2341" s="32">
        <v>44067</v>
      </c>
      <c r="C2341" t="s">
        <v>15</v>
      </c>
      <c r="D2341" t="s">
        <v>4</v>
      </c>
      <c r="E2341">
        <v>0.5</v>
      </c>
      <c r="F2341" t="s">
        <v>4</v>
      </c>
    </row>
    <row r="2342" spans="1:6" x14ac:dyDescent="0.35">
      <c r="A2342" t="s">
        <v>26</v>
      </c>
      <c r="B2342" s="32">
        <v>44074</v>
      </c>
      <c r="C2342" t="s">
        <v>14</v>
      </c>
      <c r="D2342" t="s">
        <v>11</v>
      </c>
      <c r="E2342">
        <v>0.5</v>
      </c>
      <c r="F2342" t="s">
        <v>3</v>
      </c>
    </row>
    <row r="2343" spans="1:6" x14ac:dyDescent="0.35">
      <c r="A2343" t="s">
        <v>26</v>
      </c>
      <c r="B2343" s="32">
        <v>44074</v>
      </c>
      <c r="C2343" t="s">
        <v>15</v>
      </c>
      <c r="D2343" t="s">
        <v>11</v>
      </c>
      <c r="E2343">
        <v>0.5</v>
      </c>
      <c r="F2343" t="s">
        <v>3</v>
      </c>
    </row>
    <row r="2344" spans="1:6" x14ac:dyDescent="0.35">
      <c r="A2344" t="s">
        <v>27</v>
      </c>
      <c r="B2344" s="32">
        <v>44067</v>
      </c>
      <c r="C2344" t="s">
        <v>14</v>
      </c>
      <c r="D2344" t="s">
        <v>11</v>
      </c>
      <c r="E2344">
        <v>0.5</v>
      </c>
      <c r="F2344" t="s">
        <v>3</v>
      </c>
    </row>
    <row r="2345" spans="1:6" x14ac:dyDescent="0.35">
      <c r="A2345" t="s">
        <v>27</v>
      </c>
      <c r="B2345" s="32">
        <v>44067</v>
      </c>
      <c r="C2345" t="s">
        <v>15</v>
      </c>
      <c r="D2345" t="s">
        <v>11</v>
      </c>
      <c r="E2345">
        <v>0.5</v>
      </c>
      <c r="F2345" t="s">
        <v>3</v>
      </c>
    </row>
    <row r="2346" spans="1:6" x14ac:dyDescent="0.35">
      <c r="A2346" t="s">
        <v>27</v>
      </c>
      <c r="B2346" s="32">
        <v>44071</v>
      </c>
      <c r="C2346" t="s">
        <v>14</v>
      </c>
      <c r="D2346" t="s">
        <v>11</v>
      </c>
      <c r="E2346">
        <v>0.5</v>
      </c>
      <c r="F2346" t="s">
        <v>3</v>
      </c>
    </row>
    <row r="2347" spans="1:6" x14ac:dyDescent="0.35">
      <c r="A2347" t="s">
        <v>27</v>
      </c>
      <c r="B2347" s="32">
        <v>44071</v>
      </c>
      <c r="C2347" t="s">
        <v>15</v>
      </c>
      <c r="D2347" t="s">
        <v>11</v>
      </c>
      <c r="E2347">
        <v>0.5</v>
      </c>
      <c r="F2347" t="s">
        <v>3</v>
      </c>
    </row>
    <row r="2348" spans="1:6" x14ac:dyDescent="0.35">
      <c r="A2348" t="s">
        <v>27</v>
      </c>
      <c r="B2348" s="32">
        <v>44072</v>
      </c>
      <c r="C2348" t="s">
        <v>14</v>
      </c>
      <c r="D2348" t="s">
        <v>11</v>
      </c>
      <c r="E2348">
        <v>0.5</v>
      </c>
      <c r="F2348" t="s">
        <v>3</v>
      </c>
    </row>
    <row r="2349" spans="1:6" x14ac:dyDescent="0.35">
      <c r="A2349" t="s">
        <v>27</v>
      </c>
      <c r="B2349" s="32">
        <v>44072</v>
      </c>
      <c r="C2349" t="s">
        <v>15</v>
      </c>
      <c r="D2349" t="s">
        <v>11</v>
      </c>
      <c r="E2349">
        <v>0.5</v>
      </c>
      <c r="F2349" t="s">
        <v>3</v>
      </c>
    </row>
    <row r="2350" spans="1:6" x14ac:dyDescent="0.35">
      <c r="A2350" t="s">
        <v>27</v>
      </c>
      <c r="B2350" s="32">
        <v>44073</v>
      </c>
      <c r="C2350" t="s">
        <v>14</v>
      </c>
      <c r="D2350" t="s">
        <v>11</v>
      </c>
      <c r="E2350">
        <v>0.5</v>
      </c>
      <c r="F2350" t="s">
        <v>3</v>
      </c>
    </row>
    <row r="2351" spans="1:6" x14ac:dyDescent="0.35">
      <c r="A2351" t="s">
        <v>27</v>
      </c>
      <c r="B2351" s="32">
        <v>44073</v>
      </c>
      <c r="C2351" t="s">
        <v>15</v>
      </c>
      <c r="D2351" t="s">
        <v>11</v>
      </c>
      <c r="E2351">
        <v>0.5</v>
      </c>
      <c r="F2351" t="s">
        <v>3</v>
      </c>
    </row>
    <row r="2352" spans="1:6" x14ac:dyDescent="0.35">
      <c r="A2352" t="s">
        <v>27</v>
      </c>
      <c r="B2352" s="32">
        <v>44074</v>
      </c>
      <c r="C2352" t="s">
        <v>14</v>
      </c>
      <c r="D2352" t="s">
        <v>11</v>
      </c>
      <c r="E2352">
        <v>0.5</v>
      </c>
      <c r="F2352" t="s">
        <v>3</v>
      </c>
    </row>
    <row r="2353" spans="1:6" x14ac:dyDescent="0.35">
      <c r="A2353" t="s">
        <v>27</v>
      </c>
      <c r="B2353" s="32">
        <v>44074</v>
      </c>
      <c r="C2353" t="s">
        <v>15</v>
      </c>
      <c r="D2353" t="s">
        <v>11</v>
      </c>
      <c r="E2353">
        <v>0.5</v>
      </c>
      <c r="F2353" t="s">
        <v>3</v>
      </c>
    </row>
    <row r="2354" spans="1:6" x14ac:dyDescent="0.35">
      <c r="A2354" t="s">
        <v>17</v>
      </c>
      <c r="B2354" s="32">
        <v>44097</v>
      </c>
      <c r="C2354" t="s">
        <v>14</v>
      </c>
      <c r="D2354" t="s">
        <v>43</v>
      </c>
      <c r="E2354">
        <v>0.5</v>
      </c>
      <c r="F2354" t="s">
        <v>6</v>
      </c>
    </row>
    <row r="2355" spans="1:6" x14ac:dyDescent="0.35">
      <c r="A2355" t="s">
        <v>17</v>
      </c>
      <c r="B2355" s="32">
        <v>44097</v>
      </c>
      <c r="C2355" t="s">
        <v>15</v>
      </c>
      <c r="D2355" t="s">
        <v>43</v>
      </c>
      <c r="E2355">
        <v>0.5</v>
      </c>
      <c r="F2355" t="s">
        <v>6</v>
      </c>
    </row>
    <row r="2356" spans="1:6" x14ac:dyDescent="0.35">
      <c r="A2356" t="s">
        <v>17</v>
      </c>
      <c r="B2356" s="32">
        <v>44098</v>
      </c>
      <c r="C2356" t="s">
        <v>14</v>
      </c>
      <c r="D2356" t="s">
        <v>43</v>
      </c>
      <c r="E2356">
        <v>0.5</v>
      </c>
      <c r="F2356" t="s">
        <v>6</v>
      </c>
    </row>
    <row r="2357" spans="1:6" x14ac:dyDescent="0.35">
      <c r="A2357" t="s">
        <v>17</v>
      </c>
      <c r="B2357" s="32">
        <v>44098</v>
      </c>
      <c r="C2357" t="s">
        <v>15</v>
      </c>
      <c r="D2357" t="s">
        <v>43</v>
      </c>
      <c r="E2357">
        <v>0.5</v>
      </c>
      <c r="F2357" t="s">
        <v>6</v>
      </c>
    </row>
    <row r="2358" spans="1:6" x14ac:dyDescent="0.35">
      <c r="A2358" t="s">
        <v>17</v>
      </c>
      <c r="B2358" s="32">
        <v>44099</v>
      </c>
      <c r="C2358" t="s">
        <v>14</v>
      </c>
      <c r="D2358" t="s">
        <v>43</v>
      </c>
      <c r="E2358">
        <v>0.5</v>
      </c>
      <c r="F2358" t="s">
        <v>6</v>
      </c>
    </row>
    <row r="2359" spans="1:6" x14ac:dyDescent="0.35">
      <c r="A2359" t="s">
        <v>17</v>
      </c>
      <c r="B2359" s="32">
        <v>44099</v>
      </c>
      <c r="C2359" t="s">
        <v>15</v>
      </c>
      <c r="D2359" t="s">
        <v>43</v>
      </c>
      <c r="E2359">
        <v>0.5</v>
      </c>
      <c r="F2359" t="s">
        <v>6</v>
      </c>
    </row>
    <row r="2360" spans="1:6" x14ac:dyDescent="0.35">
      <c r="A2360" t="s">
        <v>18</v>
      </c>
      <c r="B2360" s="32">
        <v>44113</v>
      </c>
      <c r="C2360" t="s">
        <v>15</v>
      </c>
      <c r="D2360" t="s">
        <v>4</v>
      </c>
      <c r="E2360">
        <v>0.5</v>
      </c>
      <c r="F2360" t="s">
        <v>4</v>
      </c>
    </row>
    <row r="2361" spans="1:6" x14ac:dyDescent="0.35">
      <c r="A2361" t="s">
        <v>19</v>
      </c>
      <c r="B2361" s="32">
        <v>44102</v>
      </c>
      <c r="C2361" t="s">
        <v>14</v>
      </c>
      <c r="D2361" t="s">
        <v>4</v>
      </c>
      <c r="E2361">
        <v>0.5</v>
      </c>
      <c r="F2361" t="s">
        <v>4</v>
      </c>
    </row>
    <row r="2362" spans="1:6" x14ac:dyDescent="0.35">
      <c r="A2362" t="s">
        <v>19</v>
      </c>
      <c r="B2362" s="32">
        <v>44109</v>
      </c>
      <c r="C2362" t="s">
        <v>14</v>
      </c>
      <c r="D2362" t="s">
        <v>4</v>
      </c>
      <c r="E2362">
        <v>0.5</v>
      </c>
      <c r="F2362" t="s">
        <v>4</v>
      </c>
    </row>
    <row r="2363" spans="1:6" x14ac:dyDescent="0.35">
      <c r="A2363" t="s">
        <v>22</v>
      </c>
      <c r="B2363" s="32">
        <v>44104</v>
      </c>
      <c r="C2363" t="s">
        <v>14</v>
      </c>
      <c r="D2363" t="s">
        <v>44</v>
      </c>
      <c r="E2363">
        <v>0.5</v>
      </c>
      <c r="F2363" t="s">
        <v>7</v>
      </c>
    </row>
    <row r="2364" spans="1:6" x14ac:dyDescent="0.35">
      <c r="A2364" t="s">
        <v>22</v>
      </c>
      <c r="B2364" s="32">
        <v>44104</v>
      </c>
      <c r="C2364" t="s">
        <v>15</v>
      </c>
      <c r="D2364" t="s">
        <v>44</v>
      </c>
      <c r="E2364">
        <v>0.5</v>
      </c>
      <c r="F2364" t="s">
        <v>7</v>
      </c>
    </row>
    <row r="2365" spans="1:6" x14ac:dyDescent="0.35">
      <c r="A2365" t="s">
        <v>22</v>
      </c>
      <c r="B2365" s="32">
        <v>44105</v>
      </c>
      <c r="C2365" t="s">
        <v>14</v>
      </c>
      <c r="D2365" t="s">
        <v>44</v>
      </c>
      <c r="E2365">
        <v>0.5</v>
      </c>
      <c r="F2365" t="s">
        <v>7</v>
      </c>
    </row>
    <row r="2366" spans="1:6" x14ac:dyDescent="0.35">
      <c r="A2366" t="s">
        <v>22</v>
      </c>
      <c r="B2366" s="32">
        <v>44105</v>
      </c>
      <c r="C2366" t="s">
        <v>15</v>
      </c>
      <c r="D2366" t="s">
        <v>44</v>
      </c>
      <c r="E2366">
        <v>0.5</v>
      </c>
      <c r="F2366" t="s">
        <v>7</v>
      </c>
    </row>
    <row r="2367" spans="1:6" x14ac:dyDescent="0.35">
      <c r="A2367" t="s">
        <v>22</v>
      </c>
      <c r="B2367" s="32">
        <v>44106</v>
      </c>
      <c r="C2367" t="s">
        <v>14</v>
      </c>
      <c r="D2367" t="s">
        <v>44</v>
      </c>
      <c r="E2367">
        <v>0.5</v>
      </c>
      <c r="F2367" t="s">
        <v>7</v>
      </c>
    </row>
    <row r="2368" spans="1:6" x14ac:dyDescent="0.35">
      <c r="A2368" t="s">
        <v>22</v>
      </c>
      <c r="B2368" s="32">
        <v>44106</v>
      </c>
      <c r="C2368" t="s">
        <v>15</v>
      </c>
      <c r="D2368" t="s">
        <v>44</v>
      </c>
      <c r="E2368">
        <v>0.5</v>
      </c>
      <c r="F2368" t="s">
        <v>7</v>
      </c>
    </row>
    <row r="2369" spans="1:6" x14ac:dyDescent="0.35">
      <c r="A2369" t="s">
        <v>22</v>
      </c>
      <c r="B2369" s="32">
        <v>44109</v>
      </c>
      <c r="C2369" t="s">
        <v>14</v>
      </c>
      <c r="D2369" t="s">
        <v>44</v>
      </c>
      <c r="E2369">
        <v>0.5</v>
      </c>
      <c r="F2369" t="s">
        <v>7</v>
      </c>
    </row>
    <row r="2370" spans="1:6" x14ac:dyDescent="0.35">
      <c r="A2370" t="s">
        <v>22</v>
      </c>
      <c r="B2370" s="32">
        <v>44109</v>
      </c>
      <c r="C2370" t="s">
        <v>15</v>
      </c>
      <c r="D2370" t="s">
        <v>44</v>
      </c>
      <c r="E2370">
        <v>0.5</v>
      </c>
      <c r="F2370" t="s">
        <v>7</v>
      </c>
    </row>
    <row r="2371" spans="1:6" x14ac:dyDescent="0.35">
      <c r="A2371" t="s">
        <v>22</v>
      </c>
      <c r="B2371" s="32">
        <v>44110</v>
      </c>
      <c r="C2371" t="s">
        <v>14</v>
      </c>
      <c r="D2371" t="s">
        <v>44</v>
      </c>
      <c r="E2371">
        <v>0.5</v>
      </c>
      <c r="F2371" t="s">
        <v>7</v>
      </c>
    </row>
    <row r="2372" spans="1:6" x14ac:dyDescent="0.35">
      <c r="A2372" t="s">
        <v>22</v>
      </c>
      <c r="B2372" s="32">
        <v>44110</v>
      </c>
      <c r="C2372" t="s">
        <v>15</v>
      </c>
      <c r="D2372" t="s">
        <v>44</v>
      </c>
      <c r="E2372">
        <v>0.5</v>
      </c>
      <c r="F2372" t="s">
        <v>7</v>
      </c>
    </row>
    <row r="2373" spans="1:6" x14ac:dyDescent="0.35">
      <c r="A2373" t="s">
        <v>22</v>
      </c>
      <c r="B2373" s="32">
        <v>44111</v>
      </c>
      <c r="C2373" t="s">
        <v>14</v>
      </c>
      <c r="D2373" t="s">
        <v>44</v>
      </c>
      <c r="E2373">
        <v>0.5</v>
      </c>
      <c r="F2373" t="s">
        <v>7</v>
      </c>
    </row>
    <row r="2374" spans="1:6" x14ac:dyDescent="0.35">
      <c r="A2374" t="s">
        <v>22</v>
      </c>
      <c r="B2374" s="32">
        <v>44111</v>
      </c>
      <c r="C2374" t="s">
        <v>15</v>
      </c>
      <c r="D2374" t="s">
        <v>44</v>
      </c>
      <c r="E2374">
        <v>0.5</v>
      </c>
      <c r="F2374" t="s">
        <v>7</v>
      </c>
    </row>
    <row r="2375" spans="1:6" x14ac:dyDescent="0.35">
      <c r="A2375" t="s">
        <v>22</v>
      </c>
      <c r="B2375" s="32">
        <v>44112</v>
      </c>
      <c r="C2375" t="s">
        <v>14</v>
      </c>
      <c r="D2375" t="s">
        <v>44</v>
      </c>
      <c r="E2375">
        <v>0.5</v>
      </c>
      <c r="F2375" t="s">
        <v>7</v>
      </c>
    </row>
    <row r="2376" spans="1:6" x14ac:dyDescent="0.35">
      <c r="A2376" t="s">
        <v>22</v>
      </c>
      <c r="B2376" s="32">
        <v>44112</v>
      </c>
      <c r="C2376" t="s">
        <v>15</v>
      </c>
      <c r="D2376" t="s">
        <v>44</v>
      </c>
      <c r="E2376">
        <v>0.5</v>
      </c>
      <c r="F2376" t="s">
        <v>7</v>
      </c>
    </row>
    <row r="2377" spans="1:6" x14ac:dyDescent="0.35">
      <c r="A2377" t="s">
        <v>22</v>
      </c>
      <c r="B2377" s="32">
        <v>44113</v>
      </c>
      <c r="C2377" t="s">
        <v>14</v>
      </c>
      <c r="D2377" t="s">
        <v>44</v>
      </c>
      <c r="E2377">
        <v>0.5</v>
      </c>
      <c r="F2377" t="s">
        <v>7</v>
      </c>
    </row>
    <row r="2378" spans="1:6" x14ac:dyDescent="0.35">
      <c r="A2378" t="s">
        <v>22</v>
      </c>
      <c r="B2378" s="32">
        <v>44113</v>
      </c>
      <c r="C2378" t="s">
        <v>15</v>
      </c>
      <c r="D2378" t="s">
        <v>44</v>
      </c>
      <c r="E2378">
        <v>0.5</v>
      </c>
      <c r="F2378" t="s">
        <v>7</v>
      </c>
    </row>
    <row r="2379" spans="1:6" x14ac:dyDescent="0.35">
      <c r="A2379" t="s">
        <v>23</v>
      </c>
      <c r="B2379" s="32">
        <v>44106</v>
      </c>
      <c r="C2379" t="s">
        <v>14</v>
      </c>
      <c r="D2379" t="s">
        <v>46</v>
      </c>
      <c r="E2379">
        <v>0.5</v>
      </c>
      <c r="F2379" t="s">
        <v>8</v>
      </c>
    </row>
    <row r="2380" spans="1:6" x14ac:dyDescent="0.35">
      <c r="A2380" t="s">
        <v>23</v>
      </c>
      <c r="B2380" s="32">
        <v>44106</v>
      </c>
      <c r="C2380" t="s">
        <v>15</v>
      </c>
      <c r="D2380" t="s">
        <v>46</v>
      </c>
      <c r="E2380">
        <v>0.5</v>
      </c>
      <c r="F2380" t="s">
        <v>8</v>
      </c>
    </row>
    <row r="2381" spans="1:6" x14ac:dyDescent="0.35">
      <c r="A2381" t="s">
        <v>23</v>
      </c>
      <c r="B2381" s="32">
        <v>44113</v>
      </c>
      <c r="C2381" t="s">
        <v>14</v>
      </c>
      <c r="D2381" t="s">
        <v>4</v>
      </c>
      <c r="E2381">
        <v>0.5</v>
      </c>
      <c r="F2381" t="s">
        <v>4</v>
      </c>
    </row>
    <row r="2382" spans="1:6" x14ac:dyDescent="0.35">
      <c r="A2382" t="s">
        <v>23</v>
      </c>
      <c r="B2382" s="32">
        <v>44113</v>
      </c>
      <c r="C2382" t="s">
        <v>15</v>
      </c>
      <c r="D2382" t="s">
        <v>4</v>
      </c>
      <c r="E2382">
        <v>0.5</v>
      </c>
      <c r="F2382" t="s">
        <v>4</v>
      </c>
    </row>
    <row r="2383" spans="1:6" x14ac:dyDescent="0.35">
      <c r="A2383" t="s">
        <v>23</v>
      </c>
      <c r="B2383" s="32">
        <v>44120</v>
      </c>
      <c r="C2383" t="s">
        <v>14</v>
      </c>
      <c r="D2383" t="s">
        <v>46</v>
      </c>
      <c r="E2383">
        <v>0.5</v>
      </c>
      <c r="F2383" t="s">
        <v>8</v>
      </c>
    </row>
    <row r="2384" spans="1:6" x14ac:dyDescent="0.35">
      <c r="A2384" t="s">
        <v>23</v>
      </c>
      <c r="B2384" s="32">
        <v>44120</v>
      </c>
      <c r="C2384" t="s">
        <v>15</v>
      </c>
      <c r="D2384" t="s">
        <v>46</v>
      </c>
      <c r="E2384">
        <v>0.5</v>
      </c>
      <c r="F2384" t="s">
        <v>8</v>
      </c>
    </row>
    <row r="2385" spans="1:6" x14ac:dyDescent="0.35">
      <c r="A2385" t="s">
        <v>23</v>
      </c>
      <c r="B2385" s="32">
        <v>44127</v>
      </c>
      <c r="C2385" t="s">
        <v>14</v>
      </c>
      <c r="D2385" t="s">
        <v>4</v>
      </c>
      <c r="E2385">
        <v>0.5</v>
      </c>
      <c r="F2385" t="s">
        <v>4</v>
      </c>
    </row>
    <row r="2386" spans="1:6" x14ac:dyDescent="0.35">
      <c r="A2386" t="s">
        <v>23</v>
      </c>
      <c r="B2386" s="32">
        <v>44127</v>
      </c>
      <c r="C2386" t="s">
        <v>15</v>
      </c>
      <c r="D2386" t="s">
        <v>4</v>
      </c>
      <c r="E2386">
        <v>0.5</v>
      </c>
      <c r="F2386" t="s">
        <v>4</v>
      </c>
    </row>
    <row r="2387" spans="1:6" x14ac:dyDescent="0.35">
      <c r="A2387" t="s">
        <v>24</v>
      </c>
      <c r="B2387" s="32">
        <v>44123</v>
      </c>
      <c r="C2387" t="s">
        <v>14</v>
      </c>
      <c r="D2387" t="s">
        <v>4</v>
      </c>
      <c r="E2387">
        <v>0.5</v>
      </c>
      <c r="F2387" t="s">
        <v>4</v>
      </c>
    </row>
    <row r="2388" spans="1:6" x14ac:dyDescent="0.35">
      <c r="A2388" t="s">
        <v>24</v>
      </c>
      <c r="B2388" s="32">
        <v>44123</v>
      </c>
      <c r="C2388" t="s">
        <v>15</v>
      </c>
      <c r="D2388" t="s">
        <v>4</v>
      </c>
      <c r="E2388">
        <v>0.5</v>
      </c>
      <c r="F2388" t="s">
        <v>4</v>
      </c>
    </row>
    <row r="2389" spans="1:6" x14ac:dyDescent="0.35">
      <c r="A2389" t="s">
        <v>24</v>
      </c>
      <c r="B2389" s="32">
        <v>44124</v>
      </c>
      <c r="C2389" t="s">
        <v>14</v>
      </c>
      <c r="D2389" t="s">
        <v>11</v>
      </c>
      <c r="E2389">
        <v>0.5</v>
      </c>
      <c r="F2389" t="s">
        <v>3</v>
      </c>
    </row>
    <row r="2390" spans="1:6" x14ac:dyDescent="0.35">
      <c r="A2390" t="s">
        <v>24</v>
      </c>
      <c r="B2390" s="32">
        <v>44124</v>
      </c>
      <c r="C2390" t="s">
        <v>15</v>
      </c>
      <c r="D2390" t="s">
        <v>11</v>
      </c>
      <c r="E2390">
        <v>0.5</v>
      </c>
      <c r="F2390" t="s">
        <v>3</v>
      </c>
    </row>
    <row r="2391" spans="1:6" x14ac:dyDescent="0.35">
      <c r="A2391" t="s">
        <v>24</v>
      </c>
      <c r="B2391" s="32">
        <v>44125</v>
      </c>
      <c r="C2391" t="s">
        <v>14</v>
      </c>
      <c r="D2391" t="s">
        <v>11</v>
      </c>
      <c r="E2391">
        <v>0.5</v>
      </c>
      <c r="F2391" t="s">
        <v>3</v>
      </c>
    </row>
    <row r="2392" spans="1:6" x14ac:dyDescent="0.35">
      <c r="A2392" t="s">
        <v>24</v>
      </c>
      <c r="B2392" s="32">
        <v>44125</v>
      </c>
      <c r="C2392" t="s">
        <v>15</v>
      </c>
      <c r="D2392" t="s">
        <v>11</v>
      </c>
      <c r="E2392">
        <v>0.5</v>
      </c>
      <c r="F2392" t="s">
        <v>3</v>
      </c>
    </row>
    <row r="2393" spans="1:6" x14ac:dyDescent="0.35">
      <c r="A2393" t="s">
        <v>24</v>
      </c>
      <c r="B2393" s="32">
        <v>44126</v>
      </c>
      <c r="C2393" t="s">
        <v>14</v>
      </c>
      <c r="D2393" t="s">
        <v>11</v>
      </c>
      <c r="E2393">
        <v>0.5</v>
      </c>
      <c r="F2393" t="s">
        <v>3</v>
      </c>
    </row>
    <row r="2394" spans="1:6" x14ac:dyDescent="0.35">
      <c r="A2394" t="s">
        <v>24</v>
      </c>
      <c r="B2394" s="32">
        <v>44126</v>
      </c>
      <c r="C2394" t="s">
        <v>15</v>
      </c>
      <c r="D2394" t="s">
        <v>11</v>
      </c>
      <c r="E2394">
        <v>0.5</v>
      </c>
      <c r="F2394" t="s">
        <v>3</v>
      </c>
    </row>
    <row r="2395" spans="1:6" x14ac:dyDescent="0.35">
      <c r="A2395" t="s">
        <v>24</v>
      </c>
      <c r="B2395" s="32">
        <v>44127</v>
      </c>
      <c r="C2395" t="s">
        <v>14</v>
      </c>
      <c r="D2395" t="s">
        <v>11</v>
      </c>
      <c r="E2395">
        <v>0.5</v>
      </c>
      <c r="F2395" t="s">
        <v>3</v>
      </c>
    </row>
    <row r="2396" spans="1:6" x14ac:dyDescent="0.35">
      <c r="A2396" t="s">
        <v>24</v>
      </c>
      <c r="B2396" s="32">
        <v>44127</v>
      </c>
      <c r="C2396" t="s">
        <v>15</v>
      </c>
      <c r="D2396" t="s">
        <v>11</v>
      </c>
      <c r="E2396">
        <v>0.5</v>
      </c>
      <c r="F2396" t="s">
        <v>3</v>
      </c>
    </row>
    <row r="2397" spans="1:6" x14ac:dyDescent="0.35">
      <c r="A2397" t="s">
        <v>26</v>
      </c>
      <c r="B2397" s="32">
        <v>44097</v>
      </c>
      <c r="C2397" t="s">
        <v>14</v>
      </c>
      <c r="D2397" t="s">
        <v>11</v>
      </c>
      <c r="E2397">
        <v>0.5</v>
      </c>
      <c r="F2397" t="s">
        <v>3</v>
      </c>
    </row>
    <row r="2398" spans="1:6" x14ac:dyDescent="0.35">
      <c r="A2398" t="s">
        <v>26</v>
      </c>
      <c r="B2398" s="32">
        <v>44097</v>
      </c>
      <c r="C2398" t="s">
        <v>15</v>
      </c>
      <c r="D2398" t="s">
        <v>11</v>
      </c>
      <c r="E2398">
        <v>0.5</v>
      </c>
      <c r="F2398" t="s">
        <v>3</v>
      </c>
    </row>
    <row r="2399" spans="1:6" x14ac:dyDescent="0.35">
      <c r="A2399" t="s">
        <v>26</v>
      </c>
      <c r="B2399" s="32">
        <v>44098</v>
      </c>
      <c r="C2399" t="s">
        <v>14</v>
      </c>
      <c r="D2399" t="s">
        <v>4</v>
      </c>
      <c r="E2399">
        <v>0.5</v>
      </c>
      <c r="F2399" t="s">
        <v>4</v>
      </c>
    </row>
    <row r="2400" spans="1:6" x14ac:dyDescent="0.35">
      <c r="A2400" t="s">
        <v>26</v>
      </c>
      <c r="B2400" s="32">
        <v>44098</v>
      </c>
      <c r="C2400" t="s">
        <v>15</v>
      </c>
      <c r="D2400" t="s">
        <v>4</v>
      </c>
      <c r="E2400">
        <v>0.5</v>
      </c>
      <c r="F2400" t="s">
        <v>4</v>
      </c>
    </row>
    <row r="2401" spans="1:6" x14ac:dyDescent="0.35">
      <c r="A2401" t="s">
        <v>26</v>
      </c>
      <c r="B2401" s="32">
        <v>44105</v>
      </c>
      <c r="C2401" t="s">
        <v>14</v>
      </c>
      <c r="D2401" t="s">
        <v>11</v>
      </c>
      <c r="E2401">
        <v>0.5</v>
      </c>
      <c r="F2401" t="s">
        <v>3</v>
      </c>
    </row>
    <row r="2402" spans="1:6" x14ac:dyDescent="0.35">
      <c r="A2402" t="s">
        <v>26</v>
      </c>
      <c r="B2402" s="32">
        <v>44105</v>
      </c>
      <c r="C2402" t="s">
        <v>15</v>
      </c>
      <c r="D2402" t="s">
        <v>11</v>
      </c>
      <c r="E2402">
        <v>0.5</v>
      </c>
      <c r="F2402" t="s">
        <v>3</v>
      </c>
    </row>
    <row r="2403" spans="1:6" x14ac:dyDescent="0.35">
      <c r="A2403" t="s">
        <v>27</v>
      </c>
      <c r="B2403" s="32">
        <v>44098</v>
      </c>
      <c r="C2403" t="s">
        <v>14</v>
      </c>
      <c r="D2403" t="s">
        <v>11</v>
      </c>
      <c r="E2403">
        <v>0.5</v>
      </c>
      <c r="F2403" t="s">
        <v>3</v>
      </c>
    </row>
    <row r="2404" spans="1:6" x14ac:dyDescent="0.35">
      <c r="A2404" t="s">
        <v>27</v>
      </c>
      <c r="B2404" s="32">
        <v>44098</v>
      </c>
      <c r="C2404" t="s">
        <v>15</v>
      </c>
      <c r="D2404" t="s">
        <v>11</v>
      </c>
      <c r="E2404">
        <v>0.5</v>
      </c>
      <c r="F2404" t="s">
        <v>3</v>
      </c>
    </row>
    <row r="2405" spans="1:6" x14ac:dyDescent="0.35">
      <c r="A2405" t="s">
        <v>27</v>
      </c>
      <c r="B2405" s="32">
        <v>44102</v>
      </c>
      <c r="C2405" t="s">
        <v>14</v>
      </c>
      <c r="D2405" t="s">
        <v>11</v>
      </c>
      <c r="E2405">
        <v>0.5</v>
      </c>
      <c r="F2405" t="s">
        <v>3</v>
      </c>
    </row>
    <row r="2406" spans="1:6" x14ac:dyDescent="0.35">
      <c r="A2406" t="s">
        <v>27</v>
      </c>
      <c r="B2406" s="32">
        <v>44102</v>
      </c>
      <c r="C2406" t="s">
        <v>15</v>
      </c>
      <c r="D2406" t="s">
        <v>11</v>
      </c>
      <c r="E2406">
        <v>0.5</v>
      </c>
      <c r="F2406" t="s">
        <v>3</v>
      </c>
    </row>
    <row r="2407" spans="1:6" x14ac:dyDescent="0.35">
      <c r="A2407" t="s">
        <v>27</v>
      </c>
      <c r="B2407" s="32">
        <v>44103</v>
      </c>
      <c r="C2407" t="s">
        <v>14</v>
      </c>
      <c r="D2407" t="s">
        <v>11</v>
      </c>
      <c r="E2407">
        <v>0.5</v>
      </c>
      <c r="F2407" t="s">
        <v>3</v>
      </c>
    </row>
    <row r="2408" spans="1:6" x14ac:dyDescent="0.35">
      <c r="A2408" t="s">
        <v>27</v>
      </c>
      <c r="B2408" s="32">
        <v>44103</v>
      </c>
      <c r="C2408" t="s">
        <v>15</v>
      </c>
      <c r="D2408" t="s">
        <v>11</v>
      </c>
      <c r="E2408">
        <v>0.5</v>
      </c>
      <c r="F2408" t="s">
        <v>3</v>
      </c>
    </row>
    <row r="2409" spans="1:6" x14ac:dyDescent="0.35">
      <c r="A2409" t="s">
        <v>27</v>
      </c>
      <c r="B2409" s="32">
        <v>44104</v>
      </c>
      <c r="C2409" t="s">
        <v>14</v>
      </c>
      <c r="D2409" t="s">
        <v>11</v>
      </c>
      <c r="E2409">
        <v>0.5</v>
      </c>
      <c r="F2409" t="s">
        <v>3</v>
      </c>
    </row>
    <row r="2410" spans="1:6" x14ac:dyDescent="0.35">
      <c r="A2410" t="s">
        <v>27</v>
      </c>
      <c r="B2410" s="32">
        <v>44104</v>
      </c>
      <c r="C2410" t="s">
        <v>15</v>
      </c>
      <c r="D2410" t="s">
        <v>11</v>
      </c>
      <c r="E2410">
        <v>0.5</v>
      </c>
      <c r="F2410" t="s">
        <v>3</v>
      </c>
    </row>
    <row r="2411" spans="1:6" x14ac:dyDescent="0.35">
      <c r="A2411" t="s">
        <v>27</v>
      </c>
      <c r="B2411" s="32">
        <v>44105</v>
      </c>
      <c r="C2411" t="s">
        <v>14</v>
      </c>
      <c r="D2411" t="s">
        <v>11</v>
      </c>
      <c r="E2411">
        <v>0.5</v>
      </c>
      <c r="F2411" t="s">
        <v>3</v>
      </c>
    </row>
    <row r="2412" spans="1:6" x14ac:dyDescent="0.35">
      <c r="A2412" t="s">
        <v>27</v>
      </c>
      <c r="B2412" s="32">
        <v>44105</v>
      </c>
      <c r="C2412" t="s">
        <v>15</v>
      </c>
      <c r="D2412" t="s">
        <v>11</v>
      </c>
      <c r="E2412">
        <v>0.5</v>
      </c>
      <c r="F2412" t="s">
        <v>3</v>
      </c>
    </row>
    <row r="2413" spans="1:6" x14ac:dyDescent="0.35">
      <c r="A2413" t="s">
        <v>13</v>
      </c>
      <c r="B2413" s="32">
        <v>44130</v>
      </c>
      <c r="C2413" t="s">
        <v>14</v>
      </c>
      <c r="D2413" t="s">
        <v>11</v>
      </c>
      <c r="E2413">
        <v>0.5</v>
      </c>
      <c r="F2413" t="s">
        <v>3</v>
      </c>
    </row>
    <row r="2414" spans="1:6" x14ac:dyDescent="0.35">
      <c r="A2414" t="s">
        <v>13</v>
      </c>
      <c r="B2414" s="32">
        <v>44130</v>
      </c>
      <c r="C2414" t="s">
        <v>15</v>
      </c>
      <c r="D2414" t="s">
        <v>11</v>
      </c>
      <c r="E2414">
        <v>0.5</v>
      </c>
      <c r="F2414" t="s">
        <v>3</v>
      </c>
    </row>
    <row r="2415" spans="1:6" x14ac:dyDescent="0.35">
      <c r="A2415" t="s">
        <v>13</v>
      </c>
      <c r="B2415" s="32">
        <v>44131</v>
      </c>
      <c r="C2415" t="s">
        <v>14</v>
      </c>
      <c r="D2415" t="s">
        <v>11</v>
      </c>
      <c r="E2415">
        <v>0.5</v>
      </c>
      <c r="F2415" t="s">
        <v>3</v>
      </c>
    </row>
    <row r="2416" spans="1:6" x14ac:dyDescent="0.35">
      <c r="A2416" t="s">
        <v>13</v>
      </c>
      <c r="B2416" s="32">
        <v>44131</v>
      </c>
      <c r="C2416" t="s">
        <v>15</v>
      </c>
      <c r="D2416" t="s">
        <v>11</v>
      </c>
      <c r="E2416">
        <v>0.5</v>
      </c>
      <c r="F2416" t="s">
        <v>3</v>
      </c>
    </row>
    <row r="2417" spans="1:6" x14ac:dyDescent="0.35">
      <c r="A2417" t="s">
        <v>13</v>
      </c>
      <c r="B2417" s="32">
        <v>44132</v>
      </c>
      <c r="C2417" t="s">
        <v>14</v>
      </c>
      <c r="D2417" t="s">
        <v>11</v>
      </c>
      <c r="E2417">
        <v>0.5</v>
      </c>
      <c r="F2417" t="s">
        <v>3</v>
      </c>
    </row>
    <row r="2418" spans="1:6" x14ac:dyDescent="0.35">
      <c r="A2418" t="s">
        <v>13</v>
      </c>
      <c r="B2418" s="32">
        <v>44132</v>
      </c>
      <c r="C2418" t="s">
        <v>15</v>
      </c>
      <c r="D2418" t="s">
        <v>11</v>
      </c>
      <c r="E2418">
        <v>0.5</v>
      </c>
      <c r="F2418" t="s">
        <v>3</v>
      </c>
    </row>
    <row r="2419" spans="1:6" x14ac:dyDescent="0.35">
      <c r="A2419" t="s">
        <v>13</v>
      </c>
      <c r="B2419" s="32">
        <v>44133</v>
      </c>
      <c r="C2419" t="s">
        <v>14</v>
      </c>
      <c r="D2419" t="s">
        <v>11</v>
      </c>
      <c r="E2419">
        <v>0.5</v>
      </c>
      <c r="F2419" t="s">
        <v>3</v>
      </c>
    </row>
    <row r="2420" spans="1:6" x14ac:dyDescent="0.35">
      <c r="A2420" t="s">
        <v>13</v>
      </c>
      <c r="B2420" s="32">
        <v>44133</v>
      </c>
      <c r="C2420" t="s">
        <v>15</v>
      </c>
      <c r="D2420" t="s">
        <v>11</v>
      </c>
      <c r="E2420">
        <v>0.5</v>
      </c>
      <c r="F2420" t="s">
        <v>3</v>
      </c>
    </row>
    <row r="2421" spans="1:6" x14ac:dyDescent="0.35">
      <c r="A2421" t="s">
        <v>13</v>
      </c>
      <c r="B2421" s="32">
        <v>44134</v>
      </c>
      <c r="C2421" t="s">
        <v>14</v>
      </c>
      <c r="D2421" t="s">
        <v>11</v>
      </c>
      <c r="E2421">
        <v>0.5</v>
      </c>
      <c r="F2421" t="s">
        <v>3</v>
      </c>
    </row>
    <row r="2422" spans="1:6" x14ac:dyDescent="0.35">
      <c r="A2422" t="s">
        <v>13</v>
      </c>
      <c r="B2422" s="32">
        <v>44134</v>
      </c>
      <c r="C2422" t="s">
        <v>15</v>
      </c>
      <c r="D2422" t="s">
        <v>11</v>
      </c>
      <c r="E2422">
        <v>0.5</v>
      </c>
      <c r="F2422" t="s">
        <v>3</v>
      </c>
    </row>
    <row r="2423" spans="1:6" x14ac:dyDescent="0.35">
      <c r="A2423" t="s">
        <v>16</v>
      </c>
      <c r="B2423" s="32">
        <v>44127</v>
      </c>
      <c r="C2423" t="s">
        <v>14</v>
      </c>
      <c r="D2423" t="s">
        <v>4</v>
      </c>
      <c r="E2423">
        <v>0.5</v>
      </c>
      <c r="F2423" t="s">
        <v>4</v>
      </c>
    </row>
    <row r="2424" spans="1:6" x14ac:dyDescent="0.35">
      <c r="A2424" t="s">
        <v>16</v>
      </c>
      <c r="B2424" s="32">
        <v>44127</v>
      </c>
      <c r="C2424" t="s">
        <v>15</v>
      </c>
      <c r="D2424" t="s">
        <v>4</v>
      </c>
      <c r="E2424">
        <v>0.5</v>
      </c>
      <c r="F2424" t="s">
        <v>4</v>
      </c>
    </row>
    <row r="2425" spans="1:6" x14ac:dyDescent="0.35">
      <c r="A2425" t="s">
        <v>16</v>
      </c>
      <c r="B2425" s="32">
        <v>44130</v>
      </c>
      <c r="C2425" t="s">
        <v>14</v>
      </c>
      <c r="D2425" t="s">
        <v>4</v>
      </c>
      <c r="E2425">
        <v>0.5</v>
      </c>
      <c r="F2425" t="s">
        <v>4</v>
      </c>
    </row>
    <row r="2426" spans="1:6" x14ac:dyDescent="0.35">
      <c r="A2426" t="s">
        <v>16</v>
      </c>
      <c r="B2426" s="32">
        <v>44130</v>
      </c>
      <c r="C2426" t="s">
        <v>15</v>
      </c>
      <c r="D2426" t="s">
        <v>4</v>
      </c>
      <c r="E2426">
        <v>0.5</v>
      </c>
      <c r="F2426" t="s">
        <v>4</v>
      </c>
    </row>
    <row r="2427" spans="1:6" x14ac:dyDescent="0.35">
      <c r="A2427" t="s">
        <v>16</v>
      </c>
      <c r="B2427" s="32">
        <v>44147</v>
      </c>
      <c r="C2427" t="s">
        <v>14</v>
      </c>
      <c r="D2427" t="s">
        <v>4</v>
      </c>
      <c r="E2427">
        <v>0.5</v>
      </c>
      <c r="F2427" t="s">
        <v>4</v>
      </c>
    </row>
    <row r="2428" spans="1:6" x14ac:dyDescent="0.35">
      <c r="A2428" t="s">
        <v>16</v>
      </c>
      <c r="B2428" s="32">
        <v>44147</v>
      </c>
      <c r="C2428" t="s">
        <v>15</v>
      </c>
      <c r="D2428" t="s">
        <v>4</v>
      </c>
      <c r="E2428">
        <v>0.5</v>
      </c>
      <c r="F2428" t="s">
        <v>4</v>
      </c>
    </row>
    <row r="2429" spans="1:6" x14ac:dyDescent="0.35">
      <c r="A2429" t="s">
        <v>16</v>
      </c>
      <c r="B2429" s="32">
        <v>44148</v>
      </c>
      <c r="C2429" t="s">
        <v>14</v>
      </c>
      <c r="D2429" t="s">
        <v>4</v>
      </c>
      <c r="E2429">
        <v>0.5</v>
      </c>
      <c r="F2429" t="s">
        <v>4</v>
      </c>
    </row>
    <row r="2430" spans="1:6" x14ac:dyDescent="0.35">
      <c r="A2430" t="s">
        <v>16</v>
      </c>
      <c r="B2430" s="32">
        <v>44148</v>
      </c>
      <c r="C2430" t="s">
        <v>15</v>
      </c>
      <c r="D2430" t="s">
        <v>4</v>
      </c>
      <c r="E2430">
        <v>0.5</v>
      </c>
      <c r="F2430" t="s">
        <v>4</v>
      </c>
    </row>
    <row r="2431" spans="1:6" x14ac:dyDescent="0.35">
      <c r="A2431" t="s">
        <v>20</v>
      </c>
      <c r="B2431" s="32">
        <v>44144</v>
      </c>
      <c r="C2431" t="s">
        <v>14</v>
      </c>
      <c r="D2431" t="s">
        <v>4</v>
      </c>
      <c r="E2431">
        <v>0.5</v>
      </c>
      <c r="F2431" t="s">
        <v>4</v>
      </c>
    </row>
    <row r="2432" spans="1:6" x14ac:dyDescent="0.35">
      <c r="A2432" t="s">
        <v>20</v>
      </c>
      <c r="B2432" s="32">
        <v>44144</v>
      </c>
      <c r="C2432" t="s">
        <v>15</v>
      </c>
      <c r="D2432" t="s">
        <v>4</v>
      </c>
      <c r="E2432">
        <v>0.5</v>
      </c>
      <c r="F2432" t="s">
        <v>4</v>
      </c>
    </row>
    <row r="2433" spans="1:6" x14ac:dyDescent="0.35">
      <c r="A2433" t="s">
        <v>20</v>
      </c>
      <c r="B2433" s="32">
        <v>44145</v>
      </c>
      <c r="C2433" t="s">
        <v>14</v>
      </c>
      <c r="D2433" t="s">
        <v>4</v>
      </c>
      <c r="E2433">
        <v>0.5</v>
      </c>
      <c r="F2433" t="s">
        <v>4</v>
      </c>
    </row>
    <row r="2434" spans="1:6" x14ac:dyDescent="0.35">
      <c r="A2434" t="s">
        <v>20</v>
      </c>
      <c r="B2434" s="32">
        <v>44145</v>
      </c>
      <c r="C2434" t="s">
        <v>15</v>
      </c>
      <c r="D2434" t="s">
        <v>4</v>
      </c>
      <c r="E2434">
        <v>0.5</v>
      </c>
      <c r="F2434" t="s">
        <v>4</v>
      </c>
    </row>
    <row r="2435" spans="1:6" x14ac:dyDescent="0.35">
      <c r="A2435" t="s">
        <v>20</v>
      </c>
      <c r="B2435" s="32">
        <v>44147</v>
      </c>
      <c r="C2435" t="s">
        <v>14</v>
      </c>
      <c r="D2435" t="s">
        <v>4</v>
      </c>
      <c r="E2435">
        <v>0.5</v>
      </c>
      <c r="F2435" t="s">
        <v>4</v>
      </c>
    </row>
    <row r="2436" spans="1:6" x14ac:dyDescent="0.35">
      <c r="A2436" t="s">
        <v>20</v>
      </c>
      <c r="B2436" s="32">
        <v>44147</v>
      </c>
      <c r="C2436" t="s">
        <v>15</v>
      </c>
      <c r="D2436" t="s">
        <v>4</v>
      </c>
      <c r="E2436">
        <v>0.5</v>
      </c>
      <c r="F2436" t="s">
        <v>4</v>
      </c>
    </row>
    <row r="2437" spans="1:6" x14ac:dyDescent="0.35">
      <c r="A2437" t="s">
        <v>20</v>
      </c>
      <c r="B2437" s="32">
        <v>44148</v>
      </c>
      <c r="C2437" t="s">
        <v>14</v>
      </c>
      <c r="D2437" t="s">
        <v>4</v>
      </c>
      <c r="E2437">
        <v>0.5</v>
      </c>
      <c r="F2437" t="s">
        <v>4</v>
      </c>
    </row>
    <row r="2438" spans="1:6" x14ac:dyDescent="0.35">
      <c r="A2438" t="s">
        <v>20</v>
      </c>
      <c r="B2438" s="32">
        <v>44148</v>
      </c>
      <c r="C2438" t="s">
        <v>15</v>
      </c>
      <c r="D2438" t="s">
        <v>4</v>
      </c>
      <c r="E2438">
        <v>0.5</v>
      </c>
      <c r="F2438" t="s">
        <v>4</v>
      </c>
    </row>
    <row r="2439" spans="1:6" x14ac:dyDescent="0.35">
      <c r="A2439" t="s">
        <v>21</v>
      </c>
      <c r="B2439" s="32">
        <v>44133</v>
      </c>
      <c r="C2439" t="s">
        <v>14</v>
      </c>
      <c r="D2439" t="s">
        <v>12</v>
      </c>
      <c r="E2439">
        <v>0.5</v>
      </c>
      <c r="F2439" t="s">
        <v>5</v>
      </c>
    </row>
    <row r="2440" spans="1:6" x14ac:dyDescent="0.35">
      <c r="A2440" t="s">
        <v>21</v>
      </c>
      <c r="B2440" s="32">
        <v>44133</v>
      </c>
      <c r="C2440" t="s">
        <v>15</v>
      </c>
      <c r="D2440" t="s">
        <v>12</v>
      </c>
      <c r="E2440">
        <v>0.5</v>
      </c>
      <c r="F2440" t="s">
        <v>5</v>
      </c>
    </row>
    <row r="2441" spans="1:6" x14ac:dyDescent="0.35">
      <c r="A2441" t="s">
        <v>21</v>
      </c>
      <c r="B2441" s="32">
        <v>44134</v>
      </c>
      <c r="C2441" t="s">
        <v>14</v>
      </c>
      <c r="D2441" t="s">
        <v>11</v>
      </c>
      <c r="E2441">
        <v>0.5</v>
      </c>
      <c r="F2441" t="s">
        <v>3</v>
      </c>
    </row>
    <row r="2442" spans="1:6" x14ac:dyDescent="0.35">
      <c r="A2442" t="s">
        <v>21</v>
      </c>
      <c r="B2442" s="32">
        <v>44134</v>
      </c>
      <c r="C2442" t="s">
        <v>15</v>
      </c>
      <c r="D2442" t="s">
        <v>11</v>
      </c>
      <c r="E2442">
        <v>0.5</v>
      </c>
      <c r="F2442" t="s">
        <v>3</v>
      </c>
    </row>
    <row r="2443" spans="1:6" x14ac:dyDescent="0.35">
      <c r="A2443" t="s">
        <v>22</v>
      </c>
      <c r="B2443" s="32">
        <v>44144</v>
      </c>
      <c r="C2443" t="s">
        <v>14</v>
      </c>
      <c r="D2443" t="s">
        <v>4</v>
      </c>
      <c r="E2443">
        <v>0.5</v>
      </c>
      <c r="F2443" t="s">
        <v>4</v>
      </c>
    </row>
    <row r="2444" spans="1:6" x14ac:dyDescent="0.35">
      <c r="A2444" t="s">
        <v>22</v>
      </c>
      <c r="B2444" s="32">
        <v>44144</v>
      </c>
      <c r="C2444" t="s">
        <v>15</v>
      </c>
      <c r="D2444" t="s">
        <v>4</v>
      </c>
      <c r="E2444">
        <v>0.5</v>
      </c>
      <c r="F2444" t="s">
        <v>4</v>
      </c>
    </row>
    <row r="2445" spans="1:6" x14ac:dyDescent="0.35">
      <c r="A2445" t="s">
        <v>22</v>
      </c>
      <c r="B2445" s="32">
        <v>44145</v>
      </c>
      <c r="C2445" t="s">
        <v>14</v>
      </c>
      <c r="D2445" t="s">
        <v>4</v>
      </c>
      <c r="E2445">
        <v>0.5</v>
      </c>
      <c r="F2445" t="s">
        <v>4</v>
      </c>
    </row>
    <row r="2446" spans="1:6" x14ac:dyDescent="0.35">
      <c r="A2446" t="s">
        <v>22</v>
      </c>
      <c r="B2446" s="32">
        <v>44145</v>
      </c>
      <c r="C2446" t="s">
        <v>15</v>
      </c>
      <c r="D2446" t="s">
        <v>68</v>
      </c>
      <c r="E2446">
        <v>0.5</v>
      </c>
      <c r="F2446" t="s">
        <v>3</v>
      </c>
    </row>
    <row r="2447" spans="1:6" x14ac:dyDescent="0.35">
      <c r="A2447" t="s">
        <v>23</v>
      </c>
      <c r="B2447" s="32">
        <v>44134</v>
      </c>
      <c r="C2447" t="s">
        <v>14</v>
      </c>
      <c r="D2447" t="s">
        <v>46</v>
      </c>
      <c r="E2447">
        <v>0.5</v>
      </c>
      <c r="F2447" t="s">
        <v>8</v>
      </c>
    </row>
    <row r="2448" spans="1:6" x14ac:dyDescent="0.35">
      <c r="A2448" t="s">
        <v>23</v>
      </c>
      <c r="B2448" s="32">
        <v>44134</v>
      </c>
      <c r="C2448" t="s">
        <v>15</v>
      </c>
      <c r="D2448" t="s">
        <v>46</v>
      </c>
      <c r="E2448">
        <v>0.5</v>
      </c>
      <c r="F2448" t="s">
        <v>8</v>
      </c>
    </row>
    <row r="2449" spans="1:6" x14ac:dyDescent="0.35">
      <c r="A2449" t="s">
        <v>23</v>
      </c>
      <c r="B2449" s="32">
        <v>44141</v>
      </c>
      <c r="C2449" t="s">
        <v>14</v>
      </c>
      <c r="D2449" t="s">
        <v>4</v>
      </c>
      <c r="E2449">
        <v>0.5</v>
      </c>
      <c r="F2449" t="s">
        <v>4</v>
      </c>
    </row>
    <row r="2450" spans="1:6" x14ac:dyDescent="0.35">
      <c r="A2450" t="s">
        <v>23</v>
      </c>
      <c r="B2450" s="32">
        <v>44141</v>
      </c>
      <c r="C2450" t="s">
        <v>15</v>
      </c>
      <c r="D2450" t="s">
        <v>4</v>
      </c>
      <c r="E2450">
        <v>0.5</v>
      </c>
      <c r="F2450" t="s">
        <v>4</v>
      </c>
    </row>
    <row r="2451" spans="1:6" x14ac:dyDescent="0.35">
      <c r="A2451" t="s">
        <v>23</v>
      </c>
      <c r="B2451" s="32">
        <v>44148</v>
      </c>
      <c r="C2451" t="s">
        <v>14</v>
      </c>
      <c r="D2451" t="s">
        <v>46</v>
      </c>
      <c r="E2451">
        <v>0.5</v>
      </c>
      <c r="F2451" t="s">
        <v>8</v>
      </c>
    </row>
    <row r="2452" spans="1:6" x14ac:dyDescent="0.35">
      <c r="A2452" t="s">
        <v>23</v>
      </c>
      <c r="B2452" s="32">
        <v>44148</v>
      </c>
      <c r="C2452" t="s">
        <v>15</v>
      </c>
      <c r="D2452" t="s">
        <v>46</v>
      </c>
      <c r="E2452">
        <v>0.5</v>
      </c>
      <c r="F2452" t="s">
        <v>8</v>
      </c>
    </row>
    <row r="2453" spans="1:6" x14ac:dyDescent="0.35">
      <c r="A2453" t="s">
        <v>23</v>
      </c>
      <c r="B2453" s="32">
        <v>44155</v>
      </c>
      <c r="C2453" t="s">
        <v>14</v>
      </c>
      <c r="D2453" t="s">
        <v>11</v>
      </c>
      <c r="E2453">
        <v>0.5</v>
      </c>
      <c r="F2453" t="s">
        <v>3</v>
      </c>
    </row>
    <row r="2454" spans="1:6" x14ac:dyDescent="0.35">
      <c r="A2454" t="s">
        <v>23</v>
      </c>
      <c r="B2454" s="32">
        <v>44155</v>
      </c>
      <c r="C2454" t="s">
        <v>15</v>
      </c>
      <c r="D2454" t="s">
        <v>11</v>
      </c>
      <c r="E2454">
        <v>0.5</v>
      </c>
      <c r="F2454" t="s">
        <v>3</v>
      </c>
    </row>
    <row r="2455" spans="1:6" x14ac:dyDescent="0.35">
      <c r="A2455" t="s">
        <v>24</v>
      </c>
      <c r="B2455" s="32">
        <v>44127</v>
      </c>
      <c r="C2455" t="s">
        <v>14</v>
      </c>
      <c r="D2455" t="s">
        <v>4</v>
      </c>
      <c r="E2455">
        <v>0.5</v>
      </c>
      <c r="F2455" t="s">
        <v>4</v>
      </c>
    </row>
    <row r="2456" spans="1:6" x14ac:dyDescent="0.35">
      <c r="A2456" t="s">
        <v>24</v>
      </c>
      <c r="B2456" s="32">
        <v>44127</v>
      </c>
      <c r="C2456" t="s">
        <v>15</v>
      </c>
      <c r="D2456" t="s">
        <v>4</v>
      </c>
      <c r="E2456">
        <v>0.5</v>
      </c>
      <c r="F2456" t="s">
        <v>4</v>
      </c>
    </row>
    <row r="2457" spans="1:6" x14ac:dyDescent="0.35">
      <c r="A2457" t="s">
        <v>25</v>
      </c>
      <c r="B2457" s="32">
        <v>44137</v>
      </c>
      <c r="C2457" t="s">
        <v>14</v>
      </c>
      <c r="D2457" t="s">
        <v>4</v>
      </c>
      <c r="E2457">
        <v>0.5</v>
      </c>
      <c r="F2457" t="s">
        <v>4</v>
      </c>
    </row>
    <row r="2458" spans="1:6" x14ac:dyDescent="0.35">
      <c r="A2458" t="s">
        <v>25</v>
      </c>
      <c r="B2458" s="32">
        <v>44137</v>
      </c>
      <c r="C2458" t="s">
        <v>15</v>
      </c>
      <c r="D2458" t="s">
        <v>4</v>
      </c>
      <c r="E2458">
        <v>0.5</v>
      </c>
      <c r="F2458" t="s">
        <v>4</v>
      </c>
    </row>
    <row r="2459" spans="1:6" x14ac:dyDescent="0.35">
      <c r="A2459" t="s">
        <v>25</v>
      </c>
      <c r="B2459" s="32">
        <v>44141</v>
      </c>
      <c r="C2459" t="s">
        <v>14</v>
      </c>
      <c r="D2459" t="s">
        <v>4</v>
      </c>
      <c r="E2459">
        <v>0.5</v>
      </c>
      <c r="F2459" t="s">
        <v>4</v>
      </c>
    </row>
    <row r="2460" spans="1:6" x14ac:dyDescent="0.35">
      <c r="A2460" t="s">
        <v>25</v>
      </c>
      <c r="B2460" s="32">
        <v>44141</v>
      </c>
      <c r="C2460" t="s">
        <v>15</v>
      </c>
      <c r="D2460" t="s">
        <v>4</v>
      </c>
      <c r="E2460">
        <v>0.5</v>
      </c>
      <c r="F2460" t="s">
        <v>4</v>
      </c>
    </row>
    <row r="2461" spans="1:6" x14ac:dyDescent="0.35">
      <c r="A2461" t="s">
        <v>25</v>
      </c>
      <c r="B2461" s="32">
        <v>44144</v>
      </c>
      <c r="C2461" t="s">
        <v>14</v>
      </c>
      <c r="D2461" t="s">
        <v>4</v>
      </c>
      <c r="E2461">
        <v>0.5</v>
      </c>
      <c r="F2461" t="s">
        <v>4</v>
      </c>
    </row>
    <row r="2462" spans="1:6" x14ac:dyDescent="0.35">
      <c r="A2462" t="s">
        <v>25</v>
      </c>
      <c r="B2462" s="32">
        <v>44144</v>
      </c>
      <c r="C2462" t="s">
        <v>15</v>
      </c>
      <c r="D2462" t="s">
        <v>4</v>
      </c>
      <c r="E2462">
        <v>0.5</v>
      </c>
      <c r="F2462" t="s">
        <v>4</v>
      </c>
    </row>
    <row r="2463" spans="1:6" x14ac:dyDescent="0.35">
      <c r="A2463" t="s">
        <v>25</v>
      </c>
      <c r="B2463" s="32">
        <v>44145</v>
      </c>
      <c r="C2463" t="s">
        <v>14</v>
      </c>
      <c r="D2463" t="s">
        <v>4</v>
      </c>
      <c r="E2463">
        <v>0.5</v>
      </c>
      <c r="F2463" t="s">
        <v>4</v>
      </c>
    </row>
    <row r="2464" spans="1:6" x14ac:dyDescent="0.35">
      <c r="A2464" t="s">
        <v>25</v>
      </c>
      <c r="B2464" s="32">
        <v>44145</v>
      </c>
      <c r="C2464" t="s">
        <v>15</v>
      </c>
      <c r="D2464" t="s">
        <v>4</v>
      </c>
      <c r="E2464">
        <v>0.5</v>
      </c>
      <c r="F2464" t="s">
        <v>4</v>
      </c>
    </row>
    <row r="2465" spans="1:6" x14ac:dyDescent="0.35">
      <c r="A2465" t="s">
        <v>25</v>
      </c>
      <c r="B2465" s="32">
        <v>44147</v>
      </c>
      <c r="C2465" t="s">
        <v>14</v>
      </c>
      <c r="D2465" t="s">
        <v>4</v>
      </c>
      <c r="E2465">
        <v>0.5</v>
      </c>
      <c r="F2465" t="s">
        <v>4</v>
      </c>
    </row>
    <row r="2466" spans="1:6" x14ac:dyDescent="0.35">
      <c r="A2466" t="s">
        <v>25</v>
      </c>
      <c r="B2466" s="32">
        <v>44147</v>
      </c>
      <c r="C2466" t="s">
        <v>15</v>
      </c>
      <c r="D2466" t="s">
        <v>4</v>
      </c>
      <c r="E2466">
        <v>0.5</v>
      </c>
      <c r="F2466" t="s">
        <v>4</v>
      </c>
    </row>
    <row r="2467" spans="1:6" x14ac:dyDescent="0.35">
      <c r="A2467" t="s">
        <v>25</v>
      </c>
      <c r="B2467" s="32">
        <v>44148</v>
      </c>
      <c r="C2467" t="s">
        <v>14</v>
      </c>
      <c r="D2467" t="s">
        <v>4</v>
      </c>
      <c r="E2467">
        <v>0.5</v>
      </c>
      <c r="F2467" t="s">
        <v>4</v>
      </c>
    </row>
    <row r="2468" spans="1:6" x14ac:dyDescent="0.35">
      <c r="A2468" t="s">
        <v>25</v>
      </c>
      <c r="B2468" s="32">
        <v>44148</v>
      </c>
      <c r="C2468" t="s">
        <v>15</v>
      </c>
      <c r="D2468" t="s">
        <v>4</v>
      </c>
      <c r="E2468">
        <v>0.5</v>
      </c>
      <c r="F2468" t="s">
        <v>4</v>
      </c>
    </row>
    <row r="2469" spans="1:6" x14ac:dyDescent="0.35">
      <c r="A2469" t="s">
        <v>26</v>
      </c>
      <c r="B2469" s="32">
        <v>44127</v>
      </c>
      <c r="C2469" t="s">
        <v>14</v>
      </c>
      <c r="D2469" t="s">
        <v>11</v>
      </c>
      <c r="E2469">
        <v>0.5</v>
      </c>
      <c r="F2469" t="s">
        <v>3</v>
      </c>
    </row>
    <row r="2470" spans="1:6" x14ac:dyDescent="0.35">
      <c r="A2470" t="s">
        <v>26</v>
      </c>
      <c r="B2470" s="32">
        <v>44127</v>
      </c>
      <c r="C2470" t="s">
        <v>15</v>
      </c>
      <c r="D2470" t="s">
        <v>11</v>
      </c>
      <c r="E2470">
        <v>0.5</v>
      </c>
      <c r="F2470" t="s">
        <v>3</v>
      </c>
    </row>
    <row r="2471" spans="1:6" x14ac:dyDescent="0.35">
      <c r="A2471" t="s">
        <v>26</v>
      </c>
      <c r="B2471" s="32">
        <v>44128</v>
      </c>
      <c r="C2471" t="s">
        <v>14</v>
      </c>
      <c r="D2471" t="s">
        <v>4</v>
      </c>
      <c r="E2471">
        <v>0.5</v>
      </c>
      <c r="F2471" t="s">
        <v>4</v>
      </c>
    </row>
    <row r="2472" spans="1:6" x14ac:dyDescent="0.35">
      <c r="A2472" t="s">
        <v>26</v>
      </c>
      <c r="B2472" s="32">
        <v>44128</v>
      </c>
      <c r="C2472" t="s">
        <v>15</v>
      </c>
      <c r="D2472" t="s">
        <v>4</v>
      </c>
      <c r="E2472">
        <v>0.5</v>
      </c>
      <c r="F2472" t="s">
        <v>4</v>
      </c>
    </row>
    <row r="2473" spans="1:6" x14ac:dyDescent="0.35">
      <c r="A2473" t="s">
        <v>26</v>
      </c>
      <c r="B2473" s="32">
        <v>44135</v>
      </c>
      <c r="C2473" t="s">
        <v>14</v>
      </c>
      <c r="D2473" t="s">
        <v>11</v>
      </c>
      <c r="E2473">
        <v>0.5</v>
      </c>
      <c r="F2473" t="s">
        <v>3</v>
      </c>
    </row>
    <row r="2474" spans="1:6" x14ac:dyDescent="0.35">
      <c r="A2474" t="s">
        <v>26</v>
      </c>
      <c r="B2474" s="32">
        <v>44135</v>
      </c>
      <c r="C2474" t="s">
        <v>15</v>
      </c>
      <c r="D2474" t="s">
        <v>11</v>
      </c>
      <c r="E2474">
        <v>0.5</v>
      </c>
      <c r="F2474" t="s">
        <v>3</v>
      </c>
    </row>
    <row r="2475" spans="1:6" x14ac:dyDescent="0.35">
      <c r="A2475" t="s">
        <v>27</v>
      </c>
      <c r="B2475" s="32">
        <v>44128</v>
      </c>
      <c r="C2475" t="s">
        <v>14</v>
      </c>
      <c r="D2475" t="s">
        <v>11</v>
      </c>
      <c r="E2475">
        <v>0.5</v>
      </c>
      <c r="F2475" t="s">
        <v>3</v>
      </c>
    </row>
    <row r="2476" spans="1:6" x14ac:dyDescent="0.35">
      <c r="A2476" t="s">
        <v>27</v>
      </c>
      <c r="B2476" s="32">
        <v>44128</v>
      </c>
      <c r="C2476" t="s">
        <v>15</v>
      </c>
      <c r="D2476" t="s">
        <v>11</v>
      </c>
      <c r="E2476">
        <v>0.5</v>
      </c>
      <c r="F2476" t="s">
        <v>3</v>
      </c>
    </row>
    <row r="2477" spans="1:6" x14ac:dyDescent="0.35">
      <c r="A2477" t="s">
        <v>27</v>
      </c>
      <c r="B2477" s="32">
        <v>44132</v>
      </c>
      <c r="C2477" t="s">
        <v>14</v>
      </c>
      <c r="D2477" t="s">
        <v>11</v>
      </c>
      <c r="E2477">
        <v>0.5</v>
      </c>
      <c r="F2477" t="s">
        <v>3</v>
      </c>
    </row>
    <row r="2478" spans="1:6" x14ac:dyDescent="0.35">
      <c r="A2478" t="s">
        <v>27</v>
      </c>
      <c r="B2478" s="32">
        <v>44132</v>
      </c>
      <c r="C2478" t="s">
        <v>15</v>
      </c>
      <c r="D2478" t="s">
        <v>11</v>
      </c>
      <c r="E2478">
        <v>0.5</v>
      </c>
      <c r="F2478" t="s">
        <v>3</v>
      </c>
    </row>
    <row r="2479" spans="1:6" x14ac:dyDescent="0.35">
      <c r="A2479" t="s">
        <v>27</v>
      </c>
      <c r="B2479" s="32">
        <v>44133</v>
      </c>
      <c r="C2479" t="s">
        <v>14</v>
      </c>
      <c r="D2479" t="s">
        <v>11</v>
      </c>
      <c r="E2479">
        <v>0.5</v>
      </c>
      <c r="F2479" t="s">
        <v>3</v>
      </c>
    </row>
    <row r="2480" spans="1:6" x14ac:dyDescent="0.35">
      <c r="A2480" t="s">
        <v>27</v>
      </c>
      <c r="B2480" s="32">
        <v>44133</v>
      </c>
      <c r="C2480" t="s">
        <v>15</v>
      </c>
      <c r="D2480" t="s">
        <v>11</v>
      </c>
      <c r="E2480">
        <v>0.5</v>
      </c>
      <c r="F2480" t="s">
        <v>3</v>
      </c>
    </row>
    <row r="2481" spans="1:6" x14ac:dyDescent="0.35">
      <c r="A2481" t="s">
        <v>27</v>
      </c>
      <c r="B2481" s="32">
        <v>44134</v>
      </c>
      <c r="C2481" t="s">
        <v>14</v>
      </c>
      <c r="D2481" t="s">
        <v>11</v>
      </c>
      <c r="E2481">
        <v>0.5</v>
      </c>
      <c r="F2481" t="s">
        <v>3</v>
      </c>
    </row>
    <row r="2482" spans="1:6" x14ac:dyDescent="0.35">
      <c r="A2482" t="s">
        <v>27</v>
      </c>
      <c r="B2482" s="32">
        <v>44134</v>
      </c>
      <c r="C2482" t="s">
        <v>15</v>
      </c>
      <c r="D2482" t="s">
        <v>11</v>
      </c>
      <c r="E2482">
        <v>0.5</v>
      </c>
      <c r="F2482" t="s">
        <v>3</v>
      </c>
    </row>
    <row r="2483" spans="1:6" x14ac:dyDescent="0.35">
      <c r="A2483" t="s">
        <v>27</v>
      </c>
      <c r="B2483" s="32">
        <v>44135</v>
      </c>
      <c r="C2483" t="s">
        <v>14</v>
      </c>
      <c r="D2483" t="s">
        <v>11</v>
      </c>
      <c r="E2483">
        <v>0.5</v>
      </c>
      <c r="F2483" t="s">
        <v>3</v>
      </c>
    </row>
    <row r="2484" spans="1:6" x14ac:dyDescent="0.35">
      <c r="A2484" t="s">
        <v>27</v>
      </c>
      <c r="B2484" s="32">
        <v>44135</v>
      </c>
      <c r="C2484" t="s">
        <v>15</v>
      </c>
      <c r="D2484" t="s">
        <v>11</v>
      </c>
      <c r="E2484">
        <v>0.5</v>
      </c>
      <c r="F2484" t="s">
        <v>3</v>
      </c>
    </row>
    <row r="2485" spans="1:6" x14ac:dyDescent="0.35">
      <c r="A2485" t="s">
        <v>13</v>
      </c>
      <c r="B2485" s="32">
        <v>44186</v>
      </c>
      <c r="C2485" t="s">
        <v>14</v>
      </c>
      <c r="D2485" t="s">
        <v>11</v>
      </c>
      <c r="E2485">
        <v>0.5</v>
      </c>
      <c r="F2485" t="s">
        <v>3</v>
      </c>
    </row>
    <row r="2486" spans="1:6" x14ac:dyDescent="0.35">
      <c r="A2486" t="s">
        <v>13</v>
      </c>
      <c r="B2486" s="32">
        <v>44186</v>
      </c>
      <c r="C2486" t="s">
        <v>15</v>
      </c>
      <c r="D2486" t="s">
        <v>11</v>
      </c>
      <c r="E2486">
        <v>0.5</v>
      </c>
      <c r="F2486" t="s">
        <v>3</v>
      </c>
    </row>
    <row r="2487" spans="1:6" x14ac:dyDescent="0.35">
      <c r="A2487" t="s">
        <v>13</v>
      </c>
      <c r="B2487" s="32">
        <v>44187</v>
      </c>
      <c r="C2487" t="s">
        <v>14</v>
      </c>
      <c r="D2487" t="s">
        <v>4</v>
      </c>
      <c r="E2487">
        <v>0.5</v>
      </c>
      <c r="F2487" t="s">
        <v>4</v>
      </c>
    </row>
    <row r="2488" spans="1:6" x14ac:dyDescent="0.35">
      <c r="A2488" t="s">
        <v>13</v>
      </c>
      <c r="B2488" s="32">
        <v>44187</v>
      </c>
      <c r="C2488" t="s">
        <v>15</v>
      </c>
      <c r="D2488" t="s">
        <v>4</v>
      </c>
      <c r="E2488">
        <v>0.5</v>
      </c>
      <c r="F2488" t="s">
        <v>4</v>
      </c>
    </row>
    <row r="2489" spans="1:6" x14ac:dyDescent="0.35">
      <c r="A2489" t="s">
        <v>16</v>
      </c>
      <c r="B2489" s="32">
        <v>44176</v>
      </c>
      <c r="C2489" t="s">
        <v>14</v>
      </c>
      <c r="D2489" t="s">
        <v>11</v>
      </c>
      <c r="E2489">
        <v>0.5</v>
      </c>
      <c r="F2489" t="s">
        <v>3</v>
      </c>
    </row>
    <row r="2490" spans="1:6" x14ac:dyDescent="0.35">
      <c r="A2490" t="s">
        <v>16</v>
      </c>
      <c r="B2490" s="32">
        <v>44176</v>
      </c>
      <c r="C2490" t="s">
        <v>15</v>
      </c>
      <c r="D2490" t="s">
        <v>11</v>
      </c>
      <c r="E2490">
        <v>0.5</v>
      </c>
      <c r="F2490" t="s">
        <v>3</v>
      </c>
    </row>
    <row r="2491" spans="1:6" x14ac:dyDescent="0.35">
      <c r="A2491" t="s">
        <v>18</v>
      </c>
      <c r="B2491" s="32">
        <v>44186</v>
      </c>
      <c r="C2491" t="s">
        <v>14</v>
      </c>
      <c r="D2491" t="s">
        <v>11</v>
      </c>
      <c r="E2491">
        <v>0.5</v>
      </c>
      <c r="F2491" t="s">
        <v>3</v>
      </c>
    </row>
    <row r="2492" spans="1:6" x14ac:dyDescent="0.35">
      <c r="A2492" t="s">
        <v>18</v>
      </c>
      <c r="B2492" s="32">
        <v>44186</v>
      </c>
      <c r="C2492" t="s">
        <v>15</v>
      </c>
      <c r="D2492" t="s">
        <v>11</v>
      </c>
      <c r="E2492">
        <v>0.5</v>
      </c>
      <c r="F2492" t="s">
        <v>3</v>
      </c>
    </row>
    <row r="2493" spans="1:6" x14ac:dyDescent="0.35">
      <c r="A2493" t="s">
        <v>18</v>
      </c>
      <c r="B2493" s="32">
        <v>44187</v>
      </c>
      <c r="C2493" t="s">
        <v>14</v>
      </c>
      <c r="D2493" t="s">
        <v>11</v>
      </c>
      <c r="E2493">
        <v>0.5</v>
      </c>
      <c r="F2493" t="s">
        <v>3</v>
      </c>
    </row>
    <row r="2494" spans="1:6" x14ac:dyDescent="0.35">
      <c r="A2494" t="s">
        <v>18</v>
      </c>
      <c r="B2494" s="32">
        <v>44187</v>
      </c>
      <c r="C2494" t="s">
        <v>15</v>
      </c>
      <c r="D2494" t="s">
        <v>11</v>
      </c>
      <c r="E2494">
        <v>0.5</v>
      </c>
      <c r="F2494" t="s">
        <v>3</v>
      </c>
    </row>
    <row r="2495" spans="1:6" x14ac:dyDescent="0.35">
      <c r="A2495" t="s">
        <v>20</v>
      </c>
      <c r="B2495" s="32">
        <v>44159</v>
      </c>
      <c r="C2495" t="s">
        <v>14</v>
      </c>
      <c r="D2495" t="s">
        <v>4</v>
      </c>
      <c r="E2495">
        <v>0.5</v>
      </c>
      <c r="F2495" t="s">
        <v>4</v>
      </c>
    </row>
    <row r="2496" spans="1:6" x14ac:dyDescent="0.35">
      <c r="A2496" t="s">
        <v>20</v>
      </c>
      <c r="B2496" s="32">
        <v>44159</v>
      </c>
      <c r="C2496" t="s">
        <v>15</v>
      </c>
      <c r="D2496" t="s">
        <v>4</v>
      </c>
      <c r="E2496">
        <v>0.5</v>
      </c>
      <c r="F2496" t="s">
        <v>4</v>
      </c>
    </row>
    <row r="2497" spans="1:6" x14ac:dyDescent="0.35">
      <c r="A2497" t="s">
        <v>23</v>
      </c>
      <c r="B2497" s="32">
        <v>44162</v>
      </c>
      <c r="C2497" t="s">
        <v>14</v>
      </c>
      <c r="D2497" t="s">
        <v>46</v>
      </c>
      <c r="E2497">
        <v>0.5</v>
      </c>
      <c r="F2497" t="s">
        <v>8</v>
      </c>
    </row>
    <row r="2498" spans="1:6" x14ac:dyDescent="0.35">
      <c r="A2498" t="s">
        <v>23</v>
      </c>
      <c r="B2498" s="32">
        <v>44162</v>
      </c>
      <c r="C2498" t="s">
        <v>15</v>
      </c>
      <c r="D2498" t="s">
        <v>46</v>
      </c>
      <c r="E2498">
        <v>0.5</v>
      </c>
      <c r="F2498" t="s">
        <v>8</v>
      </c>
    </row>
    <row r="2499" spans="1:6" x14ac:dyDescent="0.35">
      <c r="A2499" t="s">
        <v>23</v>
      </c>
      <c r="B2499" s="32">
        <v>44169</v>
      </c>
      <c r="C2499" t="s">
        <v>14</v>
      </c>
      <c r="D2499" t="s">
        <v>11</v>
      </c>
      <c r="E2499">
        <v>0.5</v>
      </c>
      <c r="F2499" t="s">
        <v>3</v>
      </c>
    </row>
    <row r="2500" spans="1:6" x14ac:dyDescent="0.35">
      <c r="A2500" t="s">
        <v>23</v>
      </c>
      <c r="B2500" s="32">
        <v>44169</v>
      </c>
      <c r="C2500" t="s">
        <v>15</v>
      </c>
      <c r="D2500" t="s">
        <v>11</v>
      </c>
      <c r="E2500">
        <v>0.5</v>
      </c>
      <c r="F2500" t="s">
        <v>3</v>
      </c>
    </row>
    <row r="2501" spans="1:6" x14ac:dyDescent="0.35">
      <c r="A2501" t="s">
        <v>23</v>
      </c>
      <c r="B2501" s="32">
        <v>44176</v>
      </c>
      <c r="C2501" t="s">
        <v>14</v>
      </c>
      <c r="D2501" t="s">
        <v>46</v>
      </c>
      <c r="E2501">
        <v>0.5</v>
      </c>
      <c r="F2501" t="s">
        <v>8</v>
      </c>
    </row>
    <row r="2502" spans="1:6" x14ac:dyDescent="0.35">
      <c r="A2502" t="s">
        <v>23</v>
      </c>
      <c r="B2502" s="32">
        <v>44176</v>
      </c>
      <c r="C2502" t="s">
        <v>15</v>
      </c>
      <c r="D2502" t="s">
        <v>46</v>
      </c>
      <c r="E2502">
        <v>0.5</v>
      </c>
      <c r="F2502" t="s">
        <v>8</v>
      </c>
    </row>
    <row r="2503" spans="1:6" x14ac:dyDescent="0.35">
      <c r="A2503" t="s">
        <v>23</v>
      </c>
      <c r="B2503" s="32">
        <v>44183</v>
      </c>
      <c r="C2503" t="s">
        <v>14</v>
      </c>
      <c r="D2503" t="s">
        <v>11</v>
      </c>
      <c r="E2503">
        <v>0.5</v>
      </c>
      <c r="F2503" t="s">
        <v>3</v>
      </c>
    </row>
    <row r="2504" spans="1:6" x14ac:dyDescent="0.35">
      <c r="A2504" t="s">
        <v>23</v>
      </c>
      <c r="B2504" s="32">
        <v>44183</v>
      </c>
      <c r="C2504" t="s">
        <v>15</v>
      </c>
      <c r="D2504" t="s">
        <v>11</v>
      </c>
      <c r="E2504">
        <v>0.5</v>
      </c>
      <c r="F2504" t="s">
        <v>3</v>
      </c>
    </row>
    <row r="2505" spans="1:6" x14ac:dyDescent="0.35">
      <c r="A2505" t="s">
        <v>26</v>
      </c>
      <c r="B2505" s="32">
        <v>44158</v>
      </c>
      <c r="C2505" t="s">
        <v>14</v>
      </c>
      <c r="D2505" t="s">
        <v>11</v>
      </c>
      <c r="E2505">
        <v>0.5</v>
      </c>
      <c r="F2505" t="s">
        <v>3</v>
      </c>
    </row>
    <row r="2506" spans="1:6" x14ac:dyDescent="0.35">
      <c r="A2506" t="s">
        <v>26</v>
      </c>
      <c r="B2506" s="32">
        <v>44158</v>
      </c>
      <c r="C2506" t="s">
        <v>15</v>
      </c>
      <c r="D2506" t="s">
        <v>11</v>
      </c>
      <c r="E2506">
        <v>0.5</v>
      </c>
      <c r="F2506" t="s">
        <v>3</v>
      </c>
    </row>
    <row r="2507" spans="1:6" x14ac:dyDescent="0.35">
      <c r="A2507" t="s">
        <v>26</v>
      </c>
      <c r="B2507" s="32">
        <v>44159</v>
      </c>
      <c r="C2507" t="s">
        <v>14</v>
      </c>
      <c r="D2507" t="s">
        <v>4</v>
      </c>
      <c r="E2507">
        <v>0.5</v>
      </c>
      <c r="F2507" t="s">
        <v>4</v>
      </c>
    </row>
    <row r="2508" spans="1:6" x14ac:dyDescent="0.35">
      <c r="A2508" t="s">
        <v>26</v>
      </c>
      <c r="B2508" s="32">
        <v>44159</v>
      </c>
      <c r="C2508" t="s">
        <v>15</v>
      </c>
      <c r="D2508" t="s">
        <v>4</v>
      </c>
      <c r="E2508">
        <v>0.5</v>
      </c>
      <c r="F2508" t="s">
        <v>4</v>
      </c>
    </row>
    <row r="2509" spans="1:6" x14ac:dyDescent="0.35">
      <c r="A2509" t="s">
        <v>26</v>
      </c>
      <c r="B2509" s="32">
        <v>44166</v>
      </c>
      <c r="C2509" t="s">
        <v>14</v>
      </c>
      <c r="D2509" t="s">
        <v>11</v>
      </c>
      <c r="E2509">
        <v>0.5</v>
      </c>
      <c r="F2509" t="s">
        <v>3</v>
      </c>
    </row>
    <row r="2510" spans="1:6" x14ac:dyDescent="0.35">
      <c r="A2510" t="s">
        <v>26</v>
      </c>
      <c r="B2510" s="32">
        <v>44166</v>
      </c>
      <c r="C2510" t="s">
        <v>15</v>
      </c>
      <c r="D2510" t="s">
        <v>11</v>
      </c>
      <c r="E2510">
        <v>0.5</v>
      </c>
      <c r="F2510" t="s">
        <v>3</v>
      </c>
    </row>
    <row r="2511" spans="1:6" x14ac:dyDescent="0.35">
      <c r="A2511" t="s">
        <v>27</v>
      </c>
      <c r="B2511" s="32">
        <v>44159</v>
      </c>
      <c r="C2511" t="s">
        <v>14</v>
      </c>
      <c r="D2511" t="s">
        <v>11</v>
      </c>
      <c r="E2511">
        <v>0.5</v>
      </c>
      <c r="F2511" t="s">
        <v>3</v>
      </c>
    </row>
    <row r="2512" spans="1:6" x14ac:dyDescent="0.35">
      <c r="A2512" t="s">
        <v>27</v>
      </c>
      <c r="B2512" s="32">
        <v>44159</v>
      </c>
      <c r="C2512" t="s">
        <v>15</v>
      </c>
      <c r="D2512" t="s">
        <v>11</v>
      </c>
      <c r="E2512">
        <v>0.5</v>
      </c>
      <c r="F2512" t="s">
        <v>3</v>
      </c>
    </row>
    <row r="2513" spans="1:6" x14ac:dyDescent="0.35">
      <c r="A2513" t="s">
        <v>27</v>
      </c>
      <c r="B2513" s="32">
        <v>44163</v>
      </c>
      <c r="C2513" t="s">
        <v>14</v>
      </c>
      <c r="D2513" t="s">
        <v>11</v>
      </c>
      <c r="E2513">
        <v>0.5</v>
      </c>
      <c r="F2513" t="s">
        <v>3</v>
      </c>
    </row>
    <row r="2514" spans="1:6" x14ac:dyDescent="0.35">
      <c r="A2514" t="s">
        <v>27</v>
      </c>
      <c r="B2514" s="32">
        <v>44163</v>
      </c>
      <c r="C2514" t="s">
        <v>15</v>
      </c>
      <c r="D2514" t="s">
        <v>11</v>
      </c>
      <c r="E2514">
        <v>0.5</v>
      </c>
      <c r="F2514" t="s">
        <v>3</v>
      </c>
    </row>
    <row r="2515" spans="1:6" x14ac:dyDescent="0.35">
      <c r="A2515" t="s">
        <v>27</v>
      </c>
      <c r="B2515" s="32">
        <v>44164</v>
      </c>
      <c r="C2515" t="s">
        <v>14</v>
      </c>
      <c r="D2515" t="s">
        <v>11</v>
      </c>
      <c r="E2515">
        <v>0.5</v>
      </c>
      <c r="F2515" t="s">
        <v>3</v>
      </c>
    </row>
    <row r="2516" spans="1:6" x14ac:dyDescent="0.35">
      <c r="A2516" t="s">
        <v>27</v>
      </c>
      <c r="B2516" s="32">
        <v>44164</v>
      </c>
      <c r="C2516" t="s">
        <v>15</v>
      </c>
      <c r="D2516" t="s">
        <v>11</v>
      </c>
      <c r="E2516">
        <v>0.5</v>
      </c>
      <c r="F2516" t="s">
        <v>3</v>
      </c>
    </row>
    <row r="2517" spans="1:6" x14ac:dyDescent="0.35">
      <c r="A2517" t="s">
        <v>27</v>
      </c>
      <c r="B2517" s="32">
        <v>44165</v>
      </c>
      <c r="C2517" t="s">
        <v>14</v>
      </c>
      <c r="D2517" t="s">
        <v>11</v>
      </c>
      <c r="E2517">
        <v>0.5</v>
      </c>
      <c r="F2517" t="s">
        <v>3</v>
      </c>
    </row>
    <row r="2518" spans="1:6" x14ac:dyDescent="0.35">
      <c r="A2518" t="s">
        <v>27</v>
      </c>
      <c r="B2518" s="32">
        <v>44165</v>
      </c>
      <c r="C2518" t="s">
        <v>15</v>
      </c>
      <c r="D2518" t="s">
        <v>11</v>
      </c>
      <c r="E2518">
        <v>0.5</v>
      </c>
      <c r="F2518" t="s">
        <v>3</v>
      </c>
    </row>
    <row r="2519" spans="1:6" x14ac:dyDescent="0.35">
      <c r="A2519" t="s">
        <v>27</v>
      </c>
      <c r="B2519" s="32">
        <v>44166</v>
      </c>
      <c r="C2519" t="s">
        <v>14</v>
      </c>
      <c r="D2519" t="s">
        <v>11</v>
      </c>
      <c r="E2519">
        <v>0.5</v>
      </c>
      <c r="F2519" t="s">
        <v>3</v>
      </c>
    </row>
    <row r="2520" spans="1:6" x14ac:dyDescent="0.35">
      <c r="A2520" t="s">
        <v>27</v>
      </c>
      <c r="B2520" s="32">
        <v>44166</v>
      </c>
      <c r="C2520" t="s">
        <v>15</v>
      </c>
      <c r="D2520" t="s">
        <v>11</v>
      </c>
      <c r="E2520">
        <v>0.5</v>
      </c>
      <c r="F2520" t="s">
        <v>3</v>
      </c>
    </row>
    <row r="2521" spans="1:6" x14ac:dyDescent="0.35">
      <c r="A2521" t="s">
        <v>13</v>
      </c>
      <c r="B2521" s="32">
        <v>44188</v>
      </c>
      <c r="C2521" t="s">
        <v>14</v>
      </c>
      <c r="D2521" t="s">
        <v>4</v>
      </c>
      <c r="E2521">
        <v>0.5</v>
      </c>
      <c r="F2521" t="s">
        <v>4</v>
      </c>
    </row>
    <row r="2522" spans="1:6" x14ac:dyDescent="0.35">
      <c r="A2522" t="s">
        <v>13</v>
      </c>
      <c r="B2522" s="32">
        <v>44188</v>
      </c>
      <c r="C2522" t="s">
        <v>15</v>
      </c>
      <c r="D2522" t="s">
        <v>4</v>
      </c>
      <c r="E2522">
        <v>0.5</v>
      </c>
      <c r="F2522" t="s">
        <v>4</v>
      </c>
    </row>
    <row r="2523" spans="1:6" x14ac:dyDescent="0.35">
      <c r="A2523" t="s">
        <v>13</v>
      </c>
      <c r="B2523" s="32">
        <v>44189</v>
      </c>
      <c r="C2523" t="s">
        <v>14</v>
      </c>
      <c r="D2523" t="s">
        <v>4</v>
      </c>
      <c r="E2523">
        <v>0.5</v>
      </c>
      <c r="F2523" t="s">
        <v>4</v>
      </c>
    </row>
    <row r="2524" spans="1:6" x14ac:dyDescent="0.35">
      <c r="A2524" t="s">
        <v>13</v>
      </c>
      <c r="B2524" s="32">
        <v>44189</v>
      </c>
      <c r="C2524" t="s">
        <v>15</v>
      </c>
      <c r="D2524" t="s">
        <v>4</v>
      </c>
      <c r="E2524">
        <v>0.5</v>
      </c>
      <c r="F2524" t="s">
        <v>4</v>
      </c>
    </row>
    <row r="2525" spans="1:6" x14ac:dyDescent="0.35">
      <c r="A2525" t="s">
        <v>16</v>
      </c>
      <c r="B2525" s="32">
        <v>44189</v>
      </c>
      <c r="C2525" t="s">
        <v>14</v>
      </c>
      <c r="D2525" t="s">
        <v>4</v>
      </c>
      <c r="E2525">
        <v>0.5</v>
      </c>
      <c r="F2525" t="s">
        <v>4</v>
      </c>
    </row>
    <row r="2526" spans="1:6" x14ac:dyDescent="0.35">
      <c r="A2526" t="s">
        <v>16</v>
      </c>
      <c r="B2526" s="32">
        <v>44189</v>
      </c>
      <c r="C2526" t="s">
        <v>15</v>
      </c>
      <c r="D2526" t="s">
        <v>4</v>
      </c>
      <c r="E2526">
        <v>0.5</v>
      </c>
      <c r="F2526" t="s">
        <v>4</v>
      </c>
    </row>
    <row r="2527" spans="1:6" x14ac:dyDescent="0.35">
      <c r="A2527" t="s">
        <v>16</v>
      </c>
      <c r="B2527" s="32">
        <v>44193</v>
      </c>
      <c r="C2527" t="s">
        <v>14</v>
      </c>
      <c r="D2527" t="s">
        <v>11</v>
      </c>
      <c r="E2527">
        <v>0.5</v>
      </c>
      <c r="F2527" t="s">
        <v>3</v>
      </c>
    </row>
    <row r="2528" spans="1:6" x14ac:dyDescent="0.35">
      <c r="A2528" t="s">
        <v>16</v>
      </c>
      <c r="B2528" s="32">
        <v>44193</v>
      </c>
      <c r="C2528" t="s">
        <v>15</v>
      </c>
      <c r="D2528" t="s">
        <v>11</v>
      </c>
      <c r="E2528">
        <v>0.5</v>
      </c>
      <c r="F2528" t="s">
        <v>3</v>
      </c>
    </row>
    <row r="2529" spans="1:6" x14ac:dyDescent="0.35">
      <c r="A2529" t="s">
        <v>16</v>
      </c>
      <c r="B2529" s="32">
        <v>44194</v>
      </c>
      <c r="C2529" t="s">
        <v>14</v>
      </c>
      <c r="D2529" t="s">
        <v>11</v>
      </c>
      <c r="E2529">
        <v>0.5</v>
      </c>
      <c r="F2529" t="s">
        <v>3</v>
      </c>
    </row>
    <row r="2530" spans="1:6" x14ac:dyDescent="0.35">
      <c r="A2530" t="s">
        <v>16</v>
      </c>
      <c r="B2530" s="32">
        <v>44194</v>
      </c>
      <c r="C2530" t="s">
        <v>15</v>
      </c>
      <c r="D2530" t="s">
        <v>11</v>
      </c>
      <c r="E2530">
        <v>0.5</v>
      </c>
      <c r="F2530" t="s">
        <v>3</v>
      </c>
    </row>
    <row r="2531" spans="1:6" x14ac:dyDescent="0.35">
      <c r="A2531" t="s">
        <v>16</v>
      </c>
      <c r="B2531" s="32">
        <v>44195</v>
      </c>
      <c r="C2531" t="s">
        <v>14</v>
      </c>
      <c r="D2531" t="s">
        <v>11</v>
      </c>
      <c r="E2531">
        <v>0.5</v>
      </c>
      <c r="F2531" t="s">
        <v>3</v>
      </c>
    </row>
    <row r="2532" spans="1:6" x14ac:dyDescent="0.35">
      <c r="A2532" t="s">
        <v>16</v>
      </c>
      <c r="B2532" s="32">
        <v>44195</v>
      </c>
      <c r="C2532" t="s">
        <v>15</v>
      </c>
      <c r="D2532" t="s">
        <v>11</v>
      </c>
      <c r="E2532">
        <v>0.5</v>
      </c>
      <c r="F2532" t="s">
        <v>3</v>
      </c>
    </row>
    <row r="2533" spans="1:6" x14ac:dyDescent="0.35">
      <c r="A2533" t="s">
        <v>16</v>
      </c>
      <c r="B2533" s="32">
        <v>44196</v>
      </c>
      <c r="C2533" t="s">
        <v>14</v>
      </c>
      <c r="D2533" t="s">
        <v>11</v>
      </c>
      <c r="E2533">
        <v>0.5</v>
      </c>
      <c r="F2533" t="s">
        <v>3</v>
      </c>
    </row>
    <row r="2534" spans="1:6" x14ac:dyDescent="0.35">
      <c r="A2534" t="s">
        <v>16</v>
      </c>
      <c r="B2534" s="32">
        <v>44196</v>
      </c>
      <c r="C2534" t="s">
        <v>15</v>
      </c>
      <c r="D2534" t="s">
        <v>11</v>
      </c>
      <c r="E2534">
        <v>0.5</v>
      </c>
      <c r="F2534" t="s">
        <v>3</v>
      </c>
    </row>
    <row r="2535" spans="1:6" x14ac:dyDescent="0.35">
      <c r="A2535" t="s">
        <v>18</v>
      </c>
      <c r="B2535" s="32">
        <v>44188</v>
      </c>
      <c r="C2535" t="s">
        <v>14</v>
      </c>
      <c r="D2535" t="s">
        <v>11</v>
      </c>
      <c r="E2535">
        <v>0.5</v>
      </c>
      <c r="F2535" t="s">
        <v>3</v>
      </c>
    </row>
    <row r="2536" spans="1:6" x14ac:dyDescent="0.35">
      <c r="A2536" t="s">
        <v>18</v>
      </c>
      <c r="B2536" s="32">
        <v>44188</v>
      </c>
      <c r="C2536" t="s">
        <v>15</v>
      </c>
      <c r="D2536" t="s">
        <v>11</v>
      </c>
      <c r="E2536">
        <v>0.5</v>
      </c>
      <c r="F2536" t="s">
        <v>3</v>
      </c>
    </row>
    <row r="2537" spans="1:6" x14ac:dyDescent="0.35">
      <c r="A2537" t="s">
        <v>18</v>
      </c>
      <c r="B2537" s="32">
        <v>44189</v>
      </c>
      <c r="C2537" t="s">
        <v>14</v>
      </c>
      <c r="D2537" t="s">
        <v>11</v>
      </c>
      <c r="E2537">
        <v>0.5</v>
      </c>
      <c r="F2537" t="s">
        <v>3</v>
      </c>
    </row>
    <row r="2538" spans="1:6" x14ac:dyDescent="0.35">
      <c r="A2538" t="s">
        <v>18</v>
      </c>
      <c r="B2538" s="32">
        <v>44189</v>
      </c>
      <c r="C2538" t="s">
        <v>15</v>
      </c>
      <c r="D2538" t="s">
        <v>11</v>
      </c>
      <c r="E2538">
        <v>0.5</v>
      </c>
      <c r="F2538" t="s">
        <v>3</v>
      </c>
    </row>
    <row r="2539" spans="1:6" x14ac:dyDescent="0.35">
      <c r="A2539" t="s">
        <v>18</v>
      </c>
      <c r="B2539" s="32">
        <v>44193</v>
      </c>
      <c r="C2539" t="s">
        <v>14</v>
      </c>
      <c r="D2539" t="s">
        <v>11</v>
      </c>
      <c r="E2539">
        <v>0.5</v>
      </c>
      <c r="F2539" t="s">
        <v>3</v>
      </c>
    </row>
    <row r="2540" spans="1:6" x14ac:dyDescent="0.35">
      <c r="A2540" t="s">
        <v>18</v>
      </c>
      <c r="B2540" s="32">
        <v>44193</v>
      </c>
      <c r="C2540" t="s">
        <v>15</v>
      </c>
      <c r="D2540" t="s">
        <v>11</v>
      </c>
      <c r="E2540">
        <v>0.5</v>
      </c>
      <c r="F2540" t="s">
        <v>3</v>
      </c>
    </row>
    <row r="2541" spans="1:6" x14ac:dyDescent="0.35">
      <c r="A2541" t="s">
        <v>18</v>
      </c>
      <c r="B2541" s="32">
        <v>44194</v>
      </c>
      <c r="C2541" t="s">
        <v>14</v>
      </c>
      <c r="D2541" t="s">
        <v>11</v>
      </c>
      <c r="E2541">
        <v>0.5</v>
      </c>
      <c r="F2541" t="s">
        <v>3</v>
      </c>
    </row>
    <row r="2542" spans="1:6" x14ac:dyDescent="0.35">
      <c r="A2542" t="s">
        <v>18</v>
      </c>
      <c r="B2542" s="32">
        <v>44194</v>
      </c>
      <c r="C2542" t="s">
        <v>15</v>
      </c>
      <c r="D2542" t="s">
        <v>11</v>
      </c>
      <c r="E2542">
        <v>0.5</v>
      </c>
      <c r="F2542" t="s">
        <v>3</v>
      </c>
    </row>
    <row r="2543" spans="1:6" x14ac:dyDescent="0.35">
      <c r="A2543" t="s">
        <v>18</v>
      </c>
      <c r="B2543" s="32">
        <v>44195</v>
      </c>
      <c r="C2543" t="s">
        <v>14</v>
      </c>
      <c r="D2543" t="s">
        <v>11</v>
      </c>
      <c r="E2543">
        <v>0.5</v>
      </c>
      <c r="F2543" t="s">
        <v>3</v>
      </c>
    </row>
    <row r="2544" spans="1:6" x14ac:dyDescent="0.35">
      <c r="A2544" t="s">
        <v>18</v>
      </c>
      <c r="B2544" s="32">
        <v>44195</v>
      </c>
      <c r="C2544" t="s">
        <v>15</v>
      </c>
      <c r="D2544" t="s">
        <v>11</v>
      </c>
      <c r="E2544">
        <v>0.5</v>
      </c>
      <c r="F2544" t="s">
        <v>3</v>
      </c>
    </row>
    <row r="2545" spans="1:6" x14ac:dyDescent="0.35">
      <c r="A2545" t="s">
        <v>18</v>
      </c>
      <c r="B2545" s="32">
        <v>44196</v>
      </c>
      <c r="C2545" t="s">
        <v>14</v>
      </c>
      <c r="D2545" t="s">
        <v>11</v>
      </c>
      <c r="E2545">
        <v>0.5</v>
      </c>
      <c r="F2545" t="s">
        <v>3</v>
      </c>
    </row>
    <row r="2546" spans="1:6" x14ac:dyDescent="0.35">
      <c r="A2546" t="s">
        <v>18</v>
      </c>
      <c r="B2546" s="32">
        <v>44196</v>
      </c>
      <c r="C2546" t="s">
        <v>15</v>
      </c>
      <c r="D2546" t="s">
        <v>11</v>
      </c>
      <c r="E2546">
        <v>0.5</v>
      </c>
      <c r="F2546" t="s">
        <v>3</v>
      </c>
    </row>
    <row r="2547" spans="1:6" x14ac:dyDescent="0.35">
      <c r="A2547" t="s">
        <v>20</v>
      </c>
      <c r="B2547" s="32">
        <v>44193</v>
      </c>
      <c r="C2547" t="s">
        <v>14</v>
      </c>
      <c r="D2547" t="s">
        <v>4</v>
      </c>
      <c r="E2547">
        <v>0.5</v>
      </c>
      <c r="F2547" t="s">
        <v>4</v>
      </c>
    </row>
    <row r="2548" spans="1:6" x14ac:dyDescent="0.35">
      <c r="A2548" t="s">
        <v>20</v>
      </c>
      <c r="B2548" s="32">
        <v>44193</v>
      </c>
      <c r="C2548" t="s">
        <v>15</v>
      </c>
      <c r="D2548" t="s">
        <v>4</v>
      </c>
      <c r="E2548">
        <v>0.5</v>
      </c>
      <c r="F2548" t="s">
        <v>4</v>
      </c>
    </row>
    <row r="2549" spans="1:6" x14ac:dyDescent="0.35">
      <c r="A2549" t="s">
        <v>20</v>
      </c>
      <c r="B2549" s="32">
        <v>44194</v>
      </c>
      <c r="C2549" t="s">
        <v>14</v>
      </c>
      <c r="D2549" t="s">
        <v>4</v>
      </c>
      <c r="E2549">
        <v>0.5</v>
      </c>
      <c r="F2549" t="s">
        <v>4</v>
      </c>
    </row>
    <row r="2550" spans="1:6" x14ac:dyDescent="0.35">
      <c r="A2550" t="s">
        <v>20</v>
      </c>
      <c r="B2550" s="32">
        <v>44194</v>
      </c>
      <c r="C2550" t="s">
        <v>15</v>
      </c>
      <c r="D2550" t="s">
        <v>4</v>
      </c>
      <c r="E2550">
        <v>0.5</v>
      </c>
      <c r="F2550" t="s">
        <v>4</v>
      </c>
    </row>
    <row r="2551" spans="1:6" x14ac:dyDescent="0.35">
      <c r="A2551" t="s">
        <v>20</v>
      </c>
      <c r="B2551" s="32">
        <v>44195</v>
      </c>
      <c r="C2551" t="s">
        <v>14</v>
      </c>
      <c r="D2551" t="s">
        <v>11</v>
      </c>
      <c r="E2551">
        <v>0.5</v>
      </c>
      <c r="F2551" t="s">
        <v>3</v>
      </c>
    </row>
    <row r="2552" spans="1:6" x14ac:dyDescent="0.35">
      <c r="A2552" t="s">
        <v>20</v>
      </c>
      <c r="B2552" s="32">
        <v>44195</v>
      </c>
      <c r="C2552" t="s">
        <v>15</v>
      </c>
      <c r="D2552" t="s">
        <v>11</v>
      </c>
      <c r="E2552">
        <v>0.5</v>
      </c>
      <c r="F2552" t="s">
        <v>3</v>
      </c>
    </row>
    <row r="2553" spans="1:6" x14ac:dyDescent="0.35">
      <c r="A2553" t="s">
        <v>20</v>
      </c>
      <c r="B2553" s="32">
        <v>44196</v>
      </c>
      <c r="C2553" t="s">
        <v>14</v>
      </c>
      <c r="D2553" t="s">
        <v>11</v>
      </c>
      <c r="E2553">
        <v>0.5</v>
      </c>
      <c r="F2553" t="s">
        <v>3</v>
      </c>
    </row>
    <row r="2554" spans="1:6" x14ac:dyDescent="0.35">
      <c r="A2554" t="s">
        <v>20</v>
      </c>
      <c r="B2554" s="32">
        <v>44196</v>
      </c>
      <c r="C2554" t="s">
        <v>15</v>
      </c>
      <c r="D2554" t="s">
        <v>11</v>
      </c>
      <c r="E2554">
        <v>0.5</v>
      </c>
      <c r="F2554" t="s">
        <v>3</v>
      </c>
    </row>
    <row r="2555" spans="1:6" x14ac:dyDescent="0.35">
      <c r="A2555" t="s">
        <v>22</v>
      </c>
      <c r="B2555" s="32">
        <v>44193</v>
      </c>
      <c r="C2555" t="s">
        <v>14</v>
      </c>
      <c r="D2555" t="s">
        <v>4</v>
      </c>
      <c r="E2555">
        <v>0.5</v>
      </c>
      <c r="F2555" t="s">
        <v>4</v>
      </c>
    </row>
    <row r="2556" spans="1:6" x14ac:dyDescent="0.35">
      <c r="A2556" t="s">
        <v>22</v>
      </c>
      <c r="B2556" s="32">
        <v>44193</v>
      </c>
      <c r="C2556" t="s">
        <v>15</v>
      </c>
      <c r="D2556" t="s">
        <v>4</v>
      </c>
      <c r="E2556">
        <v>0.5</v>
      </c>
      <c r="F2556" t="s">
        <v>4</v>
      </c>
    </row>
    <row r="2557" spans="1:6" x14ac:dyDescent="0.35">
      <c r="A2557" t="s">
        <v>22</v>
      </c>
      <c r="B2557" s="32">
        <v>44194</v>
      </c>
      <c r="C2557" t="s">
        <v>14</v>
      </c>
      <c r="D2557" t="s">
        <v>11</v>
      </c>
      <c r="E2557">
        <v>0.5</v>
      </c>
      <c r="F2557" t="s">
        <v>3</v>
      </c>
    </row>
    <row r="2558" spans="1:6" x14ac:dyDescent="0.35">
      <c r="A2558" t="s">
        <v>22</v>
      </c>
      <c r="B2558" s="32">
        <v>44194</v>
      </c>
      <c r="C2558" t="s">
        <v>15</v>
      </c>
      <c r="D2558" t="s">
        <v>11</v>
      </c>
      <c r="E2558">
        <v>0.5</v>
      </c>
      <c r="F2558" t="s">
        <v>3</v>
      </c>
    </row>
    <row r="2559" spans="1:6" x14ac:dyDescent="0.35">
      <c r="A2559" t="s">
        <v>22</v>
      </c>
      <c r="B2559" s="32">
        <v>44195</v>
      </c>
      <c r="C2559" t="s">
        <v>14</v>
      </c>
      <c r="D2559" t="s">
        <v>11</v>
      </c>
      <c r="E2559">
        <v>0.5</v>
      </c>
      <c r="F2559" t="s">
        <v>3</v>
      </c>
    </row>
    <row r="2560" spans="1:6" x14ac:dyDescent="0.35">
      <c r="A2560" t="s">
        <v>22</v>
      </c>
      <c r="B2560" s="32">
        <v>44195</v>
      </c>
      <c r="C2560" t="s">
        <v>15</v>
      </c>
      <c r="D2560" t="s">
        <v>11</v>
      </c>
      <c r="E2560">
        <v>0.5</v>
      </c>
      <c r="F2560" t="s">
        <v>3</v>
      </c>
    </row>
    <row r="2561" spans="1:6" x14ac:dyDescent="0.35">
      <c r="A2561" t="s">
        <v>22</v>
      </c>
      <c r="B2561" s="32">
        <v>44196</v>
      </c>
      <c r="C2561" t="s">
        <v>14</v>
      </c>
      <c r="D2561" t="s">
        <v>11</v>
      </c>
      <c r="E2561">
        <v>0.5</v>
      </c>
      <c r="F2561" t="s">
        <v>3</v>
      </c>
    </row>
    <row r="2562" spans="1:6" x14ac:dyDescent="0.35">
      <c r="A2562" t="s">
        <v>22</v>
      </c>
      <c r="B2562" s="32">
        <v>44196</v>
      </c>
      <c r="C2562" t="s">
        <v>15</v>
      </c>
      <c r="D2562" t="s">
        <v>11</v>
      </c>
      <c r="E2562">
        <v>0.5</v>
      </c>
      <c r="F2562" t="s">
        <v>3</v>
      </c>
    </row>
    <row r="2563" spans="1:6" x14ac:dyDescent="0.35">
      <c r="A2563" t="s">
        <v>23</v>
      </c>
      <c r="B2563" s="32">
        <v>44189</v>
      </c>
      <c r="C2563" t="s">
        <v>14</v>
      </c>
      <c r="D2563" t="s">
        <v>46</v>
      </c>
      <c r="E2563">
        <v>0.5</v>
      </c>
      <c r="F2563" t="s">
        <v>8</v>
      </c>
    </row>
    <row r="2564" spans="1:6" x14ac:dyDescent="0.35">
      <c r="A2564" t="s">
        <v>23</v>
      </c>
      <c r="B2564" s="32">
        <v>44189</v>
      </c>
      <c r="C2564" t="s">
        <v>15</v>
      </c>
      <c r="D2564" t="s">
        <v>46</v>
      </c>
      <c r="E2564">
        <v>0.5</v>
      </c>
      <c r="F2564" t="s">
        <v>8</v>
      </c>
    </row>
    <row r="2565" spans="1:6" x14ac:dyDescent="0.35">
      <c r="A2565" t="s">
        <v>23</v>
      </c>
      <c r="B2565" s="32">
        <v>44193</v>
      </c>
      <c r="C2565" t="s">
        <v>14</v>
      </c>
      <c r="D2565" t="s">
        <v>11</v>
      </c>
      <c r="E2565">
        <v>0.5</v>
      </c>
      <c r="F2565" t="s">
        <v>3</v>
      </c>
    </row>
    <row r="2566" spans="1:6" x14ac:dyDescent="0.35">
      <c r="A2566" t="s">
        <v>23</v>
      </c>
      <c r="B2566" s="32">
        <v>44193</v>
      </c>
      <c r="C2566" t="s">
        <v>15</v>
      </c>
      <c r="D2566" t="s">
        <v>11</v>
      </c>
      <c r="E2566">
        <v>0.5</v>
      </c>
      <c r="F2566" t="s">
        <v>3</v>
      </c>
    </row>
    <row r="2567" spans="1:6" x14ac:dyDescent="0.35">
      <c r="A2567" t="s">
        <v>23</v>
      </c>
      <c r="B2567" s="32">
        <v>44196</v>
      </c>
      <c r="C2567" t="s">
        <v>14</v>
      </c>
      <c r="D2567" t="s">
        <v>11</v>
      </c>
      <c r="E2567">
        <v>0.5</v>
      </c>
      <c r="F2567" t="s">
        <v>3</v>
      </c>
    </row>
    <row r="2568" spans="1:6" x14ac:dyDescent="0.35">
      <c r="A2568" t="s">
        <v>23</v>
      </c>
      <c r="B2568" s="32">
        <v>44196</v>
      </c>
      <c r="C2568" t="s">
        <v>15</v>
      </c>
      <c r="D2568" t="s">
        <v>11</v>
      </c>
      <c r="E2568">
        <v>0.5</v>
      </c>
      <c r="F2568" t="s">
        <v>3</v>
      </c>
    </row>
    <row r="2569" spans="1:6" x14ac:dyDescent="0.35">
      <c r="A2569" t="s">
        <v>24</v>
      </c>
      <c r="B2569" s="32">
        <v>44188</v>
      </c>
      <c r="C2569" t="s">
        <v>14</v>
      </c>
      <c r="D2569" t="s">
        <v>11</v>
      </c>
      <c r="E2569">
        <v>0.5</v>
      </c>
      <c r="F2569" t="s">
        <v>3</v>
      </c>
    </row>
    <row r="2570" spans="1:6" x14ac:dyDescent="0.35">
      <c r="A2570" t="s">
        <v>24</v>
      </c>
      <c r="B2570" s="32">
        <v>44188</v>
      </c>
      <c r="C2570" t="s">
        <v>15</v>
      </c>
      <c r="D2570" t="s">
        <v>11</v>
      </c>
      <c r="E2570">
        <v>0.5</v>
      </c>
      <c r="F2570" t="s">
        <v>3</v>
      </c>
    </row>
    <row r="2571" spans="1:6" x14ac:dyDescent="0.35">
      <c r="A2571" t="s">
        <v>24</v>
      </c>
      <c r="B2571" s="32">
        <v>44189</v>
      </c>
      <c r="C2571" t="s">
        <v>14</v>
      </c>
      <c r="D2571" t="s">
        <v>4</v>
      </c>
      <c r="E2571">
        <v>0.5</v>
      </c>
      <c r="F2571" t="s">
        <v>4</v>
      </c>
    </row>
    <row r="2572" spans="1:6" x14ac:dyDescent="0.35">
      <c r="A2572" t="s">
        <v>24</v>
      </c>
      <c r="B2572" s="32">
        <v>44189</v>
      </c>
      <c r="C2572" t="s">
        <v>15</v>
      </c>
      <c r="D2572" t="s">
        <v>4</v>
      </c>
      <c r="E2572">
        <v>0.5</v>
      </c>
      <c r="F2572" t="s">
        <v>4</v>
      </c>
    </row>
    <row r="2573" spans="1:6" x14ac:dyDescent="0.35">
      <c r="A2573" t="s">
        <v>24</v>
      </c>
      <c r="B2573" s="32">
        <v>44196</v>
      </c>
      <c r="C2573" t="s">
        <v>14</v>
      </c>
      <c r="D2573" t="s">
        <v>11</v>
      </c>
      <c r="E2573">
        <v>0.5</v>
      </c>
      <c r="F2573" t="s">
        <v>3</v>
      </c>
    </row>
    <row r="2574" spans="1:6" x14ac:dyDescent="0.35">
      <c r="A2574" t="s">
        <v>24</v>
      </c>
      <c r="B2574" s="32">
        <v>44196</v>
      </c>
      <c r="C2574" t="s">
        <v>15</v>
      </c>
      <c r="D2574" t="s">
        <v>11</v>
      </c>
      <c r="E2574">
        <v>0.5</v>
      </c>
      <c r="F2574" t="s">
        <v>3</v>
      </c>
    </row>
    <row r="2575" spans="1:6" x14ac:dyDescent="0.35">
      <c r="A2575" t="s">
        <v>25</v>
      </c>
      <c r="B2575" s="32">
        <v>44189</v>
      </c>
      <c r="C2575" t="s">
        <v>14</v>
      </c>
      <c r="D2575" t="s">
        <v>11</v>
      </c>
      <c r="E2575">
        <v>0.5</v>
      </c>
      <c r="F2575" t="s">
        <v>3</v>
      </c>
    </row>
    <row r="2576" spans="1:6" x14ac:dyDescent="0.35">
      <c r="A2576" t="s">
        <v>25</v>
      </c>
      <c r="B2576" s="32">
        <v>44189</v>
      </c>
      <c r="C2576" t="s">
        <v>15</v>
      </c>
      <c r="D2576" t="s">
        <v>11</v>
      </c>
      <c r="E2576">
        <v>0.5</v>
      </c>
      <c r="F2576" t="s">
        <v>3</v>
      </c>
    </row>
    <row r="2577" spans="1:6" x14ac:dyDescent="0.35">
      <c r="A2577" t="s">
        <v>25</v>
      </c>
      <c r="B2577" s="32">
        <v>44193</v>
      </c>
      <c r="C2577" t="s">
        <v>14</v>
      </c>
      <c r="D2577" t="s">
        <v>11</v>
      </c>
      <c r="E2577">
        <v>0.5</v>
      </c>
      <c r="F2577" t="s">
        <v>3</v>
      </c>
    </row>
    <row r="2578" spans="1:6" x14ac:dyDescent="0.35">
      <c r="A2578" t="s">
        <v>25</v>
      </c>
      <c r="B2578" s="32">
        <v>44193</v>
      </c>
      <c r="C2578" t="s">
        <v>15</v>
      </c>
      <c r="D2578" t="s">
        <v>11</v>
      </c>
      <c r="E2578">
        <v>0.5</v>
      </c>
      <c r="F2578" t="s">
        <v>3</v>
      </c>
    </row>
    <row r="2579" spans="1:6" x14ac:dyDescent="0.35">
      <c r="A2579" t="s">
        <v>25</v>
      </c>
      <c r="B2579" s="32">
        <v>44194</v>
      </c>
      <c r="C2579" t="s">
        <v>14</v>
      </c>
      <c r="D2579" t="s">
        <v>11</v>
      </c>
      <c r="E2579">
        <v>0.5</v>
      </c>
      <c r="F2579" t="s">
        <v>3</v>
      </c>
    </row>
    <row r="2580" spans="1:6" x14ac:dyDescent="0.35">
      <c r="A2580" t="s">
        <v>25</v>
      </c>
      <c r="B2580" s="32">
        <v>44194</v>
      </c>
      <c r="C2580" t="s">
        <v>15</v>
      </c>
      <c r="D2580" t="s">
        <v>11</v>
      </c>
      <c r="E2580">
        <v>0.5</v>
      </c>
      <c r="F2580" t="s">
        <v>3</v>
      </c>
    </row>
    <row r="2581" spans="1:6" x14ac:dyDescent="0.35">
      <c r="A2581" t="s">
        <v>25</v>
      </c>
      <c r="B2581" s="32">
        <v>44195</v>
      </c>
      <c r="C2581" t="s">
        <v>14</v>
      </c>
      <c r="D2581" t="s">
        <v>11</v>
      </c>
      <c r="E2581">
        <v>0.5</v>
      </c>
      <c r="F2581" t="s">
        <v>3</v>
      </c>
    </row>
    <row r="2582" spans="1:6" x14ac:dyDescent="0.35">
      <c r="A2582" t="s">
        <v>25</v>
      </c>
      <c r="B2582" s="32">
        <v>44195</v>
      </c>
      <c r="C2582" t="s">
        <v>15</v>
      </c>
      <c r="D2582" t="s">
        <v>11</v>
      </c>
      <c r="E2582">
        <v>0.5</v>
      </c>
      <c r="F2582" t="s">
        <v>3</v>
      </c>
    </row>
    <row r="2583" spans="1:6" x14ac:dyDescent="0.35">
      <c r="A2583" t="s">
        <v>25</v>
      </c>
      <c r="B2583" s="32">
        <v>44196</v>
      </c>
      <c r="C2583" t="s">
        <v>14</v>
      </c>
      <c r="D2583" t="s">
        <v>11</v>
      </c>
      <c r="E2583">
        <v>0.5</v>
      </c>
      <c r="F2583" t="s">
        <v>3</v>
      </c>
    </row>
    <row r="2584" spans="1:6" x14ac:dyDescent="0.35">
      <c r="A2584" t="s">
        <v>25</v>
      </c>
      <c r="B2584" s="32">
        <v>44196</v>
      </c>
      <c r="C2584" t="s">
        <v>15</v>
      </c>
      <c r="D2584" t="s">
        <v>11</v>
      </c>
      <c r="E2584">
        <v>0.5</v>
      </c>
      <c r="F2584" t="s">
        <v>3</v>
      </c>
    </row>
    <row r="2585" spans="1:6" x14ac:dyDescent="0.35">
      <c r="A2585" t="s">
        <v>26</v>
      </c>
      <c r="B2585" s="32">
        <v>44188</v>
      </c>
      <c r="C2585" t="s">
        <v>14</v>
      </c>
      <c r="D2585" t="s">
        <v>11</v>
      </c>
      <c r="E2585">
        <v>0.5</v>
      </c>
      <c r="F2585" t="s">
        <v>3</v>
      </c>
    </row>
    <row r="2586" spans="1:6" x14ac:dyDescent="0.35">
      <c r="A2586" t="s">
        <v>26</v>
      </c>
      <c r="B2586" s="32">
        <v>44188</v>
      </c>
      <c r="C2586" t="s">
        <v>15</v>
      </c>
      <c r="D2586" t="s">
        <v>11</v>
      </c>
      <c r="E2586">
        <v>0.5</v>
      </c>
      <c r="F2586" t="s">
        <v>3</v>
      </c>
    </row>
    <row r="2587" spans="1:6" x14ac:dyDescent="0.35">
      <c r="A2587" t="s">
        <v>26</v>
      </c>
      <c r="B2587" s="32">
        <v>44189</v>
      </c>
      <c r="C2587" t="s">
        <v>14</v>
      </c>
      <c r="D2587" t="s">
        <v>4</v>
      </c>
      <c r="E2587">
        <v>0.5</v>
      </c>
      <c r="F2587" t="s">
        <v>4</v>
      </c>
    </row>
    <row r="2588" spans="1:6" x14ac:dyDescent="0.35">
      <c r="A2588" t="s">
        <v>26</v>
      </c>
      <c r="B2588" s="32">
        <v>44189</v>
      </c>
      <c r="C2588" t="s">
        <v>15</v>
      </c>
      <c r="D2588" t="s">
        <v>4</v>
      </c>
      <c r="E2588">
        <v>0.5</v>
      </c>
      <c r="F2588" t="s">
        <v>4</v>
      </c>
    </row>
    <row r="2589" spans="1:6" x14ac:dyDescent="0.35">
      <c r="A2589" t="s">
        <v>26</v>
      </c>
      <c r="B2589" s="32">
        <v>44196</v>
      </c>
      <c r="C2589" t="s">
        <v>14</v>
      </c>
      <c r="D2589" t="s">
        <v>11</v>
      </c>
      <c r="E2589">
        <v>0.5</v>
      </c>
      <c r="F2589" t="s">
        <v>3</v>
      </c>
    </row>
    <row r="2590" spans="1:6" x14ac:dyDescent="0.35">
      <c r="A2590" t="s">
        <v>26</v>
      </c>
      <c r="B2590" s="32">
        <v>44196</v>
      </c>
      <c r="C2590" t="s">
        <v>15</v>
      </c>
      <c r="D2590" t="s">
        <v>11</v>
      </c>
      <c r="E2590">
        <v>0.5</v>
      </c>
      <c r="F2590" t="s">
        <v>3</v>
      </c>
    </row>
    <row r="2591" spans="1:6" x14ac:dyDescent="0.35">
      <c r="A2591" t="s">
        <v>27</v>
      </c>
      <c r="B2591" s="32">
        <v>44189</v>
      </c>
      <c r="C2591" t="s">
        <v>14</v>
      </c>
      <c r="D2591" t="s">
        <v>11</v>
      </c>
      <c r="E2591">
        <v>0.5</v>
      </c>
      <c r="F2591" t="s">
        <v>3</v>
      </c>
    </row>
    <row r="2592" spans="1:6" x14ac:dyDescent="0.35">
      <c r="A2592" t="s">
        <v>27</v>
      </c>
      <c r="B2592" s="32">
        <v>44189</v>
      </c>
      <c r="C2592" t="s">
        <v>15</v>
      </c>
      <c r="D2592" t="s">
        <v>11</v>
      </c>
      <c r="E2592">
        <v>0.5</v>
      </c>
      <c r="F2592" t="s">
        <v>3</v>
      </c>
    </row>
    <row r="2593" spans="1:6" x14ac:dyDescent="0.35">
      <c r="A2593" t="s">
        <v>27</v>
      </c>
      <c r="B2593" s="32">
        <v>44193</v>
      </c>
      <c r="C2593" t="s">
        <v>14</v>
      </c>
      <c r="D2593" t="s">
        <v>11</v>
      </c>
      <c r="E2593">
        <v>0.5</v>
      </c>
      <c r="F2593" t="s">
        <v>3</v>
      </c>
    </row>
    <row r="2594" spans="1:6" x14ac:dyDescent="0.35">
      <c r="A2594" t="s">
        <v>27</v>
      </c>
      <c r="B2594" s="32">
        <v>44193</v>
      </c>
      <c r="C2594" t="s">
        <v>15</v>
      </c>
      <c r="D2594" t="s">
        <v>11</v>
      </c>
      <c r="E2594">
        <v>0.5</v>
      </c>
      <c r="F2594" t="s">
        <v>3</v>
      </c>
    </row>
    <row r="2595" spans="1:6" x14ac:dyDescent="0.35">
      <c r="A2595" t="s">
        <v>27</v>
      </c>
      <c r="B2595" s="32">
        <v>44194</v>
      </c>
      <c r="C2595" t="s">
        <v>14</v>
      </c>
      <c r="D2595" t="s">
        <v>11</v>
      </c>
      <c r="E2595">
        <v>0.5</v>
      </c>
      <c r="F2595" t="s">
        <v>3</v>
      </c>
    </row>
    <row r="2596" spans="1:6" x14ac:dyDescent="0.35">
      <c r="A2596" t="s">
        <v>27</v>
      </c>
      <c r="B2596" s="32">
        <v>44194</v>
      </c>
      <c r="C2596" t="s">
        <v>15</v>
      </c>
      <c r="D2596" t="s">
        <v>11</v>
      </c>
      <c r="E2596">
        <v>0.5</v>
      </c>
      <c r="F2596" t="s">
        <v>3</v>
      </c>
    </row>
    <row r="2597" spans="1:6" x14ac:dyDescent="0.35">
      <c r="A2597" t="s">
        <v>27</v>
      </c>
      <c r="B2597" s="32">
        <v>44195</v>
      </c>
      <c r="C2597" t="s">
        <v>14</v>
      </c>
      <c r="D2597" t="s">
        <v>11</v>
      </c>
      <c r="E2597">
        <v>0.5</v>
      </c>
      <c r="F2597" t="s">
        <v>3</v>
      </c>
    </row>
    <row r="2598" spans="1:6" x14ac:dyDescent="0.35">
      <c r="A2598" t="s">
        <v>27</v>
      </c>
      <c r="B2598" s="32">
        <v>44195</v>
      </c>
      <c r="C2598" t="s">
        <v>15</v>
      </c>
      <c r="D2598" t="s">
        <v>11</v>
      </c>
      <c r="E2598">
        <v>0.5</v>
      </c>
      <c r="F2598" t="s">
        <v>3</v>
      </c>
    </row>
    <row r="2599" spans="1:6" x14ac:dyDescent="0.35">
      <c r="A2599" t="s">
        <v>27</v>
      </c>
      <c r="B2599" s="32">
        <v>44196</v>
      </c>
      <c r="C2599" t="s">
        <v>14</v>
      </c>
      <c r="D2599" t="s">
        <v>11</v>
      </c>
      <c r="E2599">
        <v>0.5</v>
      </c>
      <c r="F2599" t="s">
        <v>3</v>
      </c>
    </row>
    <row r="2600" spans="1:6" x14ac:dyDescent="0.35">
      <c r="A2600" t="s">
        <v>27</v>
      </c>
      <c r="B2600" s="32">
        <v>44196</v>
      </c>
      <c r="C2600" t="s">
        <v>15</v>
      </c>
      <c r="D2600" t="s">
        <v>11</v>
      </c>
      <c r="E2600">
        <v>0.5</v>
      </c>
      <c r="F2600" t="s">
        <v>3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28"/>
  <sheetViews>
    <sheetView zoomScale="90" zoomScaleNormal="90" workbookViewId="0">
      <selection activeCell="E1" sqref="E1"/>
    </sheetView>
  </sheetViews>
  <sheetFormatPr baseColWidth="10" defaultColWidth="11.453125" defaultRowHeight="14.5" x14ac:dyDescent="0.35"/>
  <cols>
    <col min="1" max="1" width="14.08984375" customWidth="1"/>
    <col min="2" max="2" width="29.90625" bestFit="1" customWidth="1"/>
    <col min="3" max="3" width="19.453125" customWidth="1"/>
  </cols>
  <sheetData>
    <row r="1" spans="1:3" x14ac:dyDescent="0.35">
      <c r="A1" t="s">
        <v>65</v>
      </c>
      <c r="B1" t="s">
        <v>77</v>
      </c>
      <c r="C1" t="s">
        <v>66</v>
      </c>
    </row>
    <row r="2" spans="1:3" x14ac:dyDescent="0.35">
      <c r="A2" s="14" t="s">
        <v>11</v>
      </c>
      <c r="B2" s="36" t="s">
        <v>78</v>
      </c>
      <c r="C2" s="14" t="s">
        <v>3</v>
      </c>
    </row>
    <row r="3" spans="1:3" x14ac:dyDescent="0.35">
      <c r="A3" t="s">
        <v>67</v>
      </c>
      <c r="B3" s="36" t="s">
        <v>100</v>
      </c>
      <c r="C3" s="14" t="s">
        <v>3</v>
      </c>
    </row>
    <row r="4" spans="1:3" x14ac:dyDescent="0.35">
      <c r="A4" t="s">
        <v>68</v>
      </c>
      <c r="B4" s="36" t="s">
        <v>101</v>
      </c>
      <c r="C4" s="14" t="s">
        <v>3</v>
      </c>
    </row>
    <row r="5" spans="1:3" x14ac:dyDescent="0.35">
      <c r="A5" s="14" t="s">
        <v>4</v>
      </c>
      <c r="B5" s="36" t="s">
        <v>80</v>
      </c>
      <c r="C5" s="14" t="s">
        <v>4</v>
      </c>
    </row>
    <row r="6" spans="1:3" x14ac:dyDescent="0.35">
      <c r="A6" s="14" t="s">
        <v>12</v>
      </c>
      <c r="B6" s="36" t="s">
        <v>86</v>
      </c>
      <c r="C6" s="14" t="s">
        <v>5</v>
      </c>
    </row>
    <row r="7" spans="1:3" x14ac:dyDescent="0.35">
      <c r="A7" s="14" t="s">
        <v>58</v>
      </c>
      <c r="B7" s="36" t="s">
        <v>82</v>
      </c>
      <c r="C7" s="14" t="s">
        <v>6</v>
      </c>
    </row>
    <row r="8" spans="1:3" x14ac:dyDescent="0.35">
      <c r="A8" s="14" t="s">
        <v>43</v>
      </c>
      <c r="B8" s="36" t="s">
        <v>84</v>
      </c>
      <c r="C8" s="14" t="s">
        <v>6</v>
      </c>
    </row>
    <row r="9" spans="1:3" x14ac:dyDescent="0.35">
      <c r="A9" s="14" t="s">
        <v>47</v>
      </c>
      <c r="B9" s="36" t="s">
        <v>92</v>
      </c>
      <c r="C9" s="14" t="s">
        <v>7</v>
      </c>
    </row>
    <row r="10" spans="1:3" x14ac:dyDescent="0.35">
      <c r="A10" t="s">
        <v>48</v>
      </c>
      <c r="B10" s="36" t="s">
        <v>94</v>
      </c>
      <c r="C10" s="14" t="s">
        <v>7</v>
      </c>
    </row>
    <row r="11" spans="1:3" x14ac:dyDescent="0.35">
      <c r="A11" t="s">
        <v>44</v>
      </c>
      <c r="B11" s="36" t="s">
        <v>96</v>
      </c>
      <c r="C11" s="14" t="s">
        <v>7</v>
      </c>
    </row>
    <row r="12" spans="1:3" x14ac:dyDescent="0.35">
      <c r="A12" t="s">
        <v>49</v>
      </c>
      <c r="B12" s="36" t="s">
        <v>79</v>
      </c>
      <c r="C12" s="14" t="s">
        <v>7</v>
      </c>
    </row>
    <row r="13" spans="1:3" x14ac:dyDescent="0.35">
      <c r="A13" t="s">
        <v>50</v>
      </c>
      <c r="B13" s="36" t="s">
        <v>81</v>
      </c>
      <c r="C13" s="14" t="s">
        <v>7</v>
      </c>
    </row>
    <row r="14" spans="1:3" x14ac:dyDescent="0.35">
      <c r="A14" t="s">
        <v>64</v>
      </c>
      <c r="C14" s="14" t="s">
        <v>7</v>
      </c>
    </row>
    <row r="15" spans="1:3" x14ac:dyDescent="0.35">
      <c r="A15" t="s">
        <v>52</v>
      </c>
      <c r="B15" s="36" t="s">
        <v>85</v>
      </c>
      <c r="C15" s="14" t="s">
        <v>7</v>
      </c>
    </row>
    <row r="16" spans="1:3" x14ac:dyDescent="0.35">
      <c r="A16" t="s">
        <v>53</v>
      </c>
      <c r="B16" s="36" t="s">
        <v>87</v>
      </c>
      <c r="C16" s="14" t="s">
        <v>7</v>
      </c>
    </row>
    <row r="17" spans="1:3" x14ac:dyDescent="0.35">
      <c r="A17" s="35" t="s">
        <v>51</v>
      </c>
      <c r="B17" s="36" t="s">
        <v>83</v>
      </c>
      <c r="C17" s="14" t="s">
        <v>7</v>
      </c>
    </row>
    <row r="18" spans="1:3" x14ac:dyDescent="0.35">
      <c r="A18" s="14" t="s">
        <v>45</v>
      </c>
      <c r="B18" s="36" t="s">
        <v>88</v>
      </c>
      <c r="C18" s="14" t="s">
        <v>8</v>
      </c>
    </row>
    <row r="19" spans="1:3" x14ac:dyDescent="0.35">
      <c r="A19" s="14" t="s">
        <v>46</v>
      </c>
      <c r="B19" s="36" t="s">
        <v>90</v>
      </c>
      <c r="C19" s="14" t="s">
        <v>8</v>
      </c>
    </row>
    <row r="20" spans="1:3" x14ac:dyDescent="0.35">
      <c r="A20" s="14" t="s">
        <v>59</v>
      </c>
      <c r="B20" s="36" t="s">
        <v>98</v>
      </c>
      <c r="C20" s="14" t="s">
        <v>9</v>
      </c>
    </row>
    <row r="21" spans="1:3" x14ac:dyDescent="0.35">
      <c r="A21" s="14" t="s">
        <v>60</v>
      </c>
      <c r="B21" s="36" t="s">
        <v>97</v>
      </c>
      <c r="C21" s="14" t="s">
        <v>9</v>
      </c>
    </row>
    <row r="22" spans="1:3" x14ac:dyDescent="0.35">
      <c r="A22" s="14" t="s">
        <v>54</v>
      </c>
      <c r="B22" s="36" t="s">
        <v>89</v>
      </c>
      <c r="C22" s="14" t="s">
        <v>10</v>
      </c>
    </row>
    <row r="23" spans="1:3" x14ac:dyDescent="0.35">
      <c r="A23" s="14" t="s">
        <v>55</v>
      </c>
      <c r="B23" s="36" t="s">
        <v>91</v>
      </c>
      <c r="C23" s="14" t="s">
        <v>10</v>
      </c>
    </row>
    <row r="24" spans="1:3" x14ac:dyDescent="0.35">
      <c r="A24" s="14" t="s">
        <v>56</v>
      </c>
      <c r="B24" s="36" t="s">
        <v>93</v>
      </c>
      <c r="C24" s="14" t="s">
        <v>10</v>
      </c>
    </row>
    <row r="25" spans="1:3" x14ac:dyDescent="0.35">
      <c r="A25" s="14" t="s">
        <v>57</v>
      </c>
      <c r="B25" s="36" t="s">
        <v>95</v>
      </c>
      <c r="C25" s="14" t="s">
        <v>10</v>
      </c>
    </row>
    <row r="26" spans="1:3" x14ac:dyDescent="0.35">
      <c r="A26" s="35" t="s">
        <v>61</v>
      </c>
      <c r="B26" s="35" t="s">
        <v>99</v>
      </c>
      <c r="C26" s="14" t="s">
        <v>10</v>
      </c>
    </row>
    <row r="27" spans="1:3" x14ac:dyDescent="0.35">
      <c r="A27" s="35" t="s">
        <v>62</v>
      </c>
      <c r="B27" s="35"/>
      <c r="C27" s="14" t="s">
        <v>10</v>
      </c>
    </row>
    <row r="28" spans="1:3" x14ac:dyDescent="0.35">
      <c r="A28" s="35" t="s">
        <v>63</v>
      </c>
      <c r="B28" s="35"/>
      <c r="C28" s="14" t="s">
        <v>10</v>
      </c>
    </row>
  </sheetData>
  <dataValidations count="1">
    <dataValidation allowBlank="1" showInputMessage="1" showErrorMessage="1" sqref="A5:A7 A2 A18 A9 A20 A22 C2:C28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3:O25"/>
  <sheetViews>
    <sheetView zoomScale="90" zoomScaleNormal="90" workbookViewId="0">
      <selection activeCell="C5" sqref="C5"/>
    </sheetView>
  </sheetViews>
  <sheetFormatPr baseColWidth="10" defaultRowHeight="14.5" x14ac:dyDescent="0.35"/>
  <cols>
    <col min="1" max="1" width="16.453125" bestFit="1" customWidth="1"/>
    <col min="2" max="2" width="11.6328125" customWidth="1"/>
    <col min="3" max="14" width="9.7265625" customWidth="1"/>
    <col min="15" max="15" width="12" customWidth="1"/>
    <col min="16" max="16" width="11.7265625" bestFit="1" customWidth="1"/>
  </cols>
  <sheetData>
    <row r="3" spans="1:15" x14ac:dyDescent="0.35">
      <c r="A3" s="33" t="s">
        <v>75</v>
      </c>
      <c r="C3" s="33" t="s">
        <v>102</v>
      </c>
      <c r="D3" s="33" t="s">
        <v>73</v>
      </c>
    </row>
    <row r="4" spans="1:15" x14ac:dyDescent="0.35">
      <c r="C4" t="s">
        <v>103</v>
      </c>
      <c r="O4" t="s">
        <v>74</v>
      </c>
    </row>
    <row r="5" spans="1:15" x14ac:dyDescent="0.35">
      <c r="A5" s="33" t="s">
        <v>76</v>
      </c>
      <c r="B5" s="33" t="s">
        <v>71</v>
      </c>
      <c r="C5" t="s">
        <v>104</v>
      </c>
      <c r="D5" t="s">
        <v>105</v>
      </c>
      <c r="E5" t="s">
        <v>106</v>
      </c>
      <c r="F5" t="s">
        <v>107</v>
      </c>
      <c r="G5" t="s">
        <v>108</v>
      </c>
      <c r="H5" t="s">
        <v>109</v>
      </c>
      <c r="I5" t="s">
        <v>110</v>
      </c>
      <c r="J5" t="s">
        <v>111</v>
      </c>
      <c r="K5" t="s">
        <v>112</v>
      </c>
      <c r="L5" t="s">
        <v>113</v>
      </c>
      <c r="M5" t="s">
        <v>114</v>
      </c>
      <c r="N5" t="s">
        <v>115</v>
      </c>
    </row>
    <row r="6" spans="1:15" x14ac:dyDescent="0.35">
      <c r="A6" t="s">
        <v>3</v>
      </c>
      <c r="B6" t="s">
        <v>11</v>
      </c>
      <c r="C6" s="34">
        <v>10</v>
      </c>
      <c r="D6" s="34">
        <v>14</v>
      </c>
      <c r="E6" s="34">
        <v>27</v>
      </c>
      <c r="F6" s="34">
        <v>26.5</v>
      </c>
      <c r="G6" s="34">
        <v>17</v>
      </c>
      <c r="H6" s="34">
        <v>13.5</v>
      </c>
      <c r="I6" s="34">
        <v>77</v>
      </c>
      <c r="J6" s="34">
        <v>74</v>
      </c>
      <c r="K6" s="34">
        <v>12</v>
      </c>
      <c r="L6" s="34">
        <v>19</v>
      </c>
      <c r="M6" s="34">
        <v>6</v>
      </c>
      <c r="N6" s="34">
        <v>39</v>
      </c>
      <c r="O6" s="34">
        <v>335</v>
      </c>
    </row>
    <row r="7" spans="1:15" x14ac:dyDescent="0.35">
      <c r="B7" t="s">
        <v>68</v>
      </c>
      <c r="C7" s="34"/>
      <c r="D7" s="34"/>
      <c r="E7" s="34"/>
      <c r="F7" s="34"/>
      <c r="G7" s="34"/>
      <c r="H7" s="34"/>
      <c r="I7" s="34"/>
      <c r="J7" s="34"/>
      <c r="K7" s="34"/>
      <c r="L7" s="34"/>
      <c r="M7" s="34">
        <v>0.5</v>
      </c>
      <c r="N7" s="34"/>
      <c r="O7" s="34">
        <v>0.5</v>
      </c>
    </row>
    <row r="8" spans="1:15" x14ac:dyDescent="0.35">
      <c r="B8" t="s">
        <v>67</v>
      </c>
      <c r="C8" s="34">
        <v>11</v>
      </c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>
        <v>11</v>
      </c>
    </row>
    <row r="9" spans="1:15" x14ac:dyDescent="0.35">
      <c r="A9" t="s">
        <v>6</v>
      </c>
      <c r="B9" t="s">
        <v>43</v>
      </c>
      <c r="C9" s="34">
        <v>10</v>
      </c>
      <c r="D9" s="34">
        <v>8</v>
      </c>
      <c r="E9" s="34">
        <v>12</v>
      </c>
      <c r="F9" s="34">
        <v>8</v>
      </c>
      <c r="G9" s="34">
        <v>9</v>
      </c>
      <c r="H9" s="34">
        <v>14</v>
      </c>
      <c r="I9" s="34">
        <v>3</v>
      </c>
      <c r="J9" s="34">
        <v>1</v>
      </c>
      <c r="K9" s="34">
        <v>18</v>
      </c>
      <c r="L9" s="34"/>
      <c r="M9" s="34"/>
      <c r="N9" s="34"/>
      <c r="O9" s="34">
        <v>83</v>
      </c>
    </row>
    <row r="10" spans="1:15" x14ac:dyDescent="0.35">
      <c r="A10" t="s">
        <v>9</v>
      </c>
      <c r="B10" t="s">
        <v>59</v>
      </c>
      <c r="C10" s="34">
        <v>8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>
        <v>8</v>
      </c>
    </row>
    <row r="11" spans="1:15" x14ac:dyDescent="0.35">
      <c r="A11" t="s">
        <v>7</v>
      </c>
      <c r="B11" t="s">
        <v>47</v>
      </c>
      <c r="C11" s="34">
        <v>1</v>
      </c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>
        <v>1</v>
      </c>
    </row>
    <row r="12" spans="1:15" x14ac:dyDescent="0.35">
      <c r="B12" t="s">
        <v>44</v>
      </c>
      <c r="C12" s="34"/>
      <c r="D12" s="34">
        <v>2</v>
      </c>
      <c r="E12" s="34">
        <v>2</v>
      </c>
      <c r="F12" s="34"/>
      <c r="G12" s="34"/>
      <c r="H12" s="34">
        <v>2</v>
      </c>
      <c r="I12" s="34">
        <v>1</v>
      </c>
      <c r="J12" s="34">
        <v>3</v>
      </c>
      <c r="K12" s="34">
        <v>1</v>
      </c>
      <c r="L12" s="34">
        <v>7</v>
      </c>
      <c r="M12" s="34"/>
      <c r="N12" s="34"/>
      <c r="O12" s="34">
        <v>18</v>
      </c>
    </row>
    <row r="13" spans="1:15" x14ac:dyDescent="0.35">
      <c r="A13" t="s">
        <v>4</v>
      </c>
      <c r="B13" t="s">
        <v>4</v>
      </c>
      <c r="C13" s="34">
        <v>2</v>
      </c>
      <c r="D13" s="34">
        <v>3</v>
      </c>
      <c r="E13" s="34">
        <v>5.5</v>
      </c>
      <c r="F13" s="34">
        <v>2.5</v>
      </c>
      <c r="G13" s="34">
        <v>6</v>
      </c>
      <c r="H13" s="34">
        <v>10</v>
      </c>
      <c r="I13" s="34">
        <v>11</v>
      </c>
      <c r="J13" s="34">
        <v>11.5</v>
      </c>
      <c r="K13" s="34">
        <v>4</v>
      </c>
      <c r="L13" s="34">
        <v>8</v>
      </c>
      <c r="M13" s="34">
        <v>16.5</v>
      </c>
      <c r="N13" s="34">
        <v>9</v>
      </c>
      <c r="O13" s="34">
        <v>89</v>
      </c>
    </row>
    <row r="14" spans="1:15" x14ac:dyDescent="0.35">
      <c r="A14" t="s">
        <v>10</v>
      </c>
      <c r="B14" t="s">
        <v>62</v>
      </c>
      <c r="C14" s="34"/>
      <c r="D14" s="34"/>
      <c r="E14" s="34">
        <v>15</v>
      </c>
      <c r="F14" s="34">
        <v>61.5</v>
      </c>
      <c r="G14" s="34">
        <v>33.5</v>
      </c>
      <c r="H14" s="34">
        <v>6</v>
      </c>
      <c r="I14" s="34">
        <v>5</v>
      </c>
      <c r="J14" s="34"/>
      <c r="K14" s="34"/>
      <c r="L14" s="34"/>
      <c r="M14" s="34"/>
      <c r="N14" s="34"/>
      <c r="O14" s="34">
        <v>121</v>
      </c>
    </row>
    <row r="15" spans="1:15" x14ac:dyDescent="0.35">
      <c r="B15" t="s">
        <v>63</v>
      </c>
      <c r="C15" s="34"/>
      <c r="D15" s="34"/>
      <c r="E15" s="34">
        <v>9</v>
      </c>
      <c r="F15" s="34">
        <v>26.5</v>
      </c>
      <c r="G15" s="34"/>
      <c r="H15" s="34">
        <v>1</v>
      </c>
      <c r="I15" s="34"/>
      <c r="J15" s="34"/>
      <c r="K15" s="34"/>
      <c r="L15" s="34"/>
      <c r="M15" s="34"/>
      <c r="N15" s="34"/>
      <c r="O15" s="34">
        <v>36.5</v>
      </c>
    </row>
    <row r="16" spans="1:15" x14ac:dyDescent="0.35">
      <c r="B16" t="s">
        <v>61</v>
      </c>
      <c r="C16" s="34"/>
      <c r="D16" s="34"/>
      <c r="E16" s="34">
        <v>80.5</v>
      </c>
      <c r="F16" s="34">
        <v>112</v>
      </c>
      <c r="G16" s="34">
        <v>142.5</v>
      </c>
      <c r="H16" s="34">
        <v>189.5</v>
      </c>
      <c r="I16" s="34">
        <v>58</v>
      </c>
      <c r="J16" s="34"/>
      <c r="K16" s="34"/>
      <c r="L16" s="34"/>
      <c r="M16" s="34"/>
      <c r="N16" s="34"/>
      <c r="O16" s="34">
        <v>582.5</v>
      </c>
    </row>
    <row r="17" spans="1:15" x14ac:dyDescent="0.35">
      <c r="A17" t="s">
        <v>5</v>
      </c>
      <c r="B17" t="s">
        <v>12</v>
      </c>
      <c r="C17" s="34"/>
      <c r="D17" s="34"/>
      <c r="E17" s="34">
        <v>6</v>
      </c>
      <c r="F17" s="34"/>
      <c r="G17" s="34"/>
      <c r="H17" s="34"/>
      <c r="I17" s="34"/>
      <c r="J17" s="34"/>
      <c r="K17" s="34"/>
      <c r="L17" s="34">
        <v>1</v>
      </c>
      <c r="M17" s="34"/>
      <c r="N17" s="34"/>
      <c r="O17" s="34">
        <v>7</v>
      </c>
    </row>
    <row r="18" spans="1:15" x14ac:dyDescent="0.35">
      <c r="A18" t="s">
        <v>8</v>
      </c>
      <c r="B18" t="s">
        <v>46</v>
      </c>
      <c r="C18" s="34"/>
      <c r="D18" s="34"/>
      <c r="E18" s="34"/>
      <c r="F18" s="34"/>
      <c r="G18" s="34"/>
      <c r="H18" s="34"/>
      <c r="I18" s="34"/>
      <c r="J18" s="34"/>
      <c r="K18" s="34"/>
      <c r="L18" s="34">
        <v>3</v>
      </c>
      <c r="M18" s="34">
        <v>2</v>
      </c>
      <c r="N18" s="34">
        <v>2</v>
      </c>
      <c r="O18" s="34">
        <v>7</v>
      </c>
    </row>
    <row r="19" spans="1:15" x14ac:dyDescent="0.35">
      <c r="A19" t="s">
        <v>74</v>
      </c>
      <c r="C19" s="34">
        <v>42</v>
      </c>
      <c r="D19" s="34">
        <v>27</v>
      </c>
      <c r="E19" s="34">
        <v>157</v>
      </c>
      <c r="F19" s="34">
        <v>237</v>
      </c>
      <c r="G19" s="34">
        <v>208</v>
      </c>
      <c r="H19" s="34">
        <v>236</v>
      </c>
      <c r="I19" s="34">
        <v>155</v>
      </c>
      <c r="J19" s="34">
        <v>89.5</v>
      </c>
      <c r="K19" s="34">
        <v>35</v>
      </c>
      <c r="L19" s="34">
        <v>38</v>
      </c>
      <c r="M19" s="34">
        <v>25</v>
      </c>
      <c r="N19" s="34">
        <v>50</v>
      </c>
      <c r="O19" s="34">
        <v>1299.5</v>
      </c>
    </row>
    <row r="20" spans="1:15" x14ac:dyDescent="0.35">
      <c r="O20" s="34"/>
    </row>
    <row r="21" spans="1:15" x14ac:dyDescent="0.35">
      <c r="O21" s="34"/>
    </row>
    <row r="22" spans="1:15" x14ac:dyDescent="0.35">
      <c r="O22" s="34"/>
    </row>
    <row r="23" spans="1:15" x14ac:dyDescent="0.35">
      <c r="O23" s="34"/>
    </row>
    <row r="24" spans="1:15" x14ac:dyDescent="0.35">
      <c r="O24" s="34"/>
    </row>
    <row r="25" spans="1:15" x14ac:dyDescent="0.35">
      <c r="O25" s="34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7</vt:i4>
      </vt:variant>
    </vt:vector>
  </HeadingPairs>
  <TitlesOfParts>
    <vt:vector size="24" baseType="lpstr">
      <vt:lpstr>Calendrier</vt:lpstr>
      <vt:lpstr>1er_22janv</vt:lpstr>
      <vt:lpstr>23janv_22févr</vt:lpstr>
      <vt:lpstr>23févr_22mars</vt:lpstr>
      <vt:lpstr>23mars_22avr</vt:lpstr>
      <vt:lpstr>23avr_22mai</vt:lpstr>
      <vt:lpstr>23mai_22juin</vt:lpstr>
      <vt:lpstr>23juin_22juil</vt:lpstr>
      <vt:lpstr>23juil_22août</vt:lpstr>
      <vt:lpstr>23août_22sept</vt:lpstr>
      <vt:lpstr>23sept_22oct</vt:lpstr>
      <vt:lpstr>23oct_22nov</vt:lpstr>
      <vt:lpstr>23nov_22déc</vt:lpstr>
      <vt:lpstr>23déc_31déc</vt:lpstr>
      <vt:lpstr>Recap</vt:lpstr>
      <vt:lpstr>Motifs</vt:lpstr>
      <vt:lpstr>Synthese</vt:lpstr>
      <vt:lpstr>_JF</vt:lpstr>
      <vt:lpstr>aA</vt:lpstr>
      <vt:lpstr>aB</vt:lpstr>
      <vt:lpstr>aC</vt:lpstr>
      <vt:lpstr>deA</vt:lpstr>
      <vt:lpstr>deB</vt:lpstr>
      <vt:lpstr>deC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2020-10-09T15:11:16Z</dcterms:created>
  <dcterms:modified xsi:type="dcterms:W3CDTF">2020-10-28T15:23:29Z</dcterms:modified>
</cp:coreProperties>
</file>