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93"/>
  </bookViews>
  <sheets>
    <sheet name="1er_22janv" sheetId="1" r:id="rId1"/>
    <sheet name="23janv_22févr" sheetId="2" r:id="rId2"/>
    <sheet name="23févr_22mars" sheetId="3" r:id="rId3"/>
    <sheet name="23mars_22avr" sheetId="4" r:id="rId4"/>
    <sheet name="23avr_22mai" sheetId="5" r:id="rId5"/>
    <sheet name="23mai_22juin" sheetId="6" r:id="rId6"/>
    <sheet name="23juin_22juil" sheetId="7" r:id="rId7"/>
    <sheet name="23juil_22août" sheetId="8" r:id="rId8"/>
    <sheet name="23août_22sept" sheetId="9" r:id="rId9"/>
    <sheet name="23sept_22oct" sheetId="10" r:id="rId10"/>
    <sheet name="23oct_22nov" sheetId="11" r:id="rId11"/>
    <sheet name="23nov_22déc" sheetId="12" r:id="rId12"/>
    <sheet name="23déc_31déc" sheetId="13" r:id="rId13"/>
    <sheet name="Calendrier" sheetId="14" r:id="rId14"/>
    <sheet name="Motifs" sheetId="15" r:id="rId15"/>
  </sheets>
  <definedNames>
    <definedName name="_JF">Calendrier!$F$2:$F$28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4" i="1" l="1"/>
  <c r="B8" i="1" s="1"/>
  <c r="C1" i="14"/>
  <c r="B9" i="1" l="1"/>
  <c r="D3" i="14"/>
  <c r="C8" i="1" l="1"/>
  <c r="C9" i="1" s="1"/>
  <c r="D8" i="1"/>
  <c r="B10" i="1"/>
  <c r="D7" i="14"/>
  <c r="F7" i="14" s="1"/>
  <c r="D4" i="14"/>
  <c r="F4" i="14" s="1"/>
  <c r="D8" i="14"/>
  <c r="F8" i="14" s="1"/>
  <c r="C15" i="14"/>
  <c r="D10" i="14"/>
  <c r="F10" i="14" s="1"/>
  <c r="D2" i="14"/>
  <c r="F2" i="14" s="1"/>
  <c r="D5" i="14"/>
  <c r="F5" i="14" s="1"/>
  <c r="D9" i="14"/>
  <c r="F9" i="14" s="1"/>
  <c r="D11" i="14"/>
  <c r="F11" i="14" s="1"/>
  <c r="D13" i="14"/>
  <c r="F13" i="14" s="1"/>
  <c r="D6" i="14"/>
  <c r="F6" i="14" s="1"/>
  <c r="D12" i="14"/>
  <c r="F12" i="14" s="1"/>
  <c r="C10" i="1" l="1"/>
  <c r="D10" i="1"/>
  <c r="E8" i="1"/>
  <c r="D9" i="1"/>
  <c r="D17" i="14"/>
  <c r="D26" i="14"/>
  <c r="F26" i="14" s="1"/>
  <c r="D20" i="14"/>
  <c r="F20" i="14" s="1"/>
  <c r="D27" i="14"/>
  <c r="F27" i="14" s="1"/>
  <c r="D25" i="14"/>
  <c r="F25" i="14" s="1"/>
  <c r="D23" i="14"/>
  <c r="F23" i="14" s="1"/>
  <c r="D19" i="14"/>
  <c r="F19" i="14" s="1"/>
  <c r="D16" i="14"/>
  <c r="F16" i="14" s="1"/>
  <c r="D24" i="14"/>
  <c r="F24" i="14" s="1"/>
  <c r="F8" i="1" l="1"/>
  <c r="E10" i="1"/>
  <c r="E9" i="1"/>
  <c r="D21" i="14"/>
  <c r="F21" i="14" s="1"/>
  <c r="D18" i="14"/>
  <c r="F18" i="14" s="1"/>
  <c r="D22" i="14"/>
  <c r="F22" i="14" s="1"/>
  <c r="G8" i="1" l="1"/>
  <c r="F9" i="1"/>
  <c r="F10" i="1"/>
  <c r="G9" i="1" l="1"/>
  <c r="G10" i="1"/>
  <c r="H8" i="1"/>
  <c r="H10" i="1" l="1"/>
  <c r="I8" i="1"/>
  <c r="H9" i="1"/>
  <c r="J8" i="1" l="1"/>
  <c r="I9" i="1"/>
  <c r="I10" i="1"/>
  <c r="J9" i="1" l="1"/>
  <c r="J10" i="1"/>
  <c r="K8" i="1"/>
  <c r="K9" i="1" l="1"/>
  <c r="K10" i="1"/>
  <c r="L8" i="1"/>
  <c r="L10" i="1" l="1"/>
  <c r="M8" i="1"/>
  <c r="L9" i="1"/>
  <c r="N8" i="1" l="1"/>
  <c r="M9" i="1"/>
  <c r="M10" i="1"/>
  <c r="N9" i="1" l="1"/>
  <c r="O8" i="1"/>
  <c r="N10" i="1"/>
  <c r="O9" i="1" l="1"/>
  <c r="O10" i="1"/>
  <c r="P8" i="1"/>
  <c r="P10" i="1" l="1"/>
  <c r="Q8" i="1"/>
  <c r="P9" i="1"/>
  <c r="R8" i="1" l="1"/>
  <c r="Q9" i="1"/>
  <c r="Q10" i="1"/>
  <c r="R9" i="1" l="1"/>
  <c r="R10" i="1"/>
  <c r="S8" i="1"/>
  <c r="S9" i="1" l="1"/>
  <c r="S10" i="1"/>
  <c r="T8" i="1"/>
  <c r="T10" i="1" l="1"/>
  <c r="U8" i="1"/>
  <c r="T9" i="1"/>
  <c r="V8" i="1" l="1"/>
  <c r="U10" i="1"/>
  <c r="U9" i="1"/>
  <c r="V9" i="1" l="1"/>
  <c r="W8" i="1"/>
  <c r="V10" i="1"/>
  <c r="W9" i="1" l="1"/>
  <c r="W10" i="1"/>
  <c r="X8" i="1"/>
  <c r="X10" i="1" l="1"/>
  <c r="Y8" i="1"/>
  <c r="X9" i="1"/>
  <c r="Z8" i="1" l="1"/>
  <c r="Y9" i="1"/>
  <c r="Y10" i="1"/>
  <c r="Z9" i="1" l="1"/>
  <c r="Z10" i="1"/>
  <c r="AA8" i="1"/>
  <c r="AA9" i="1" l="1"/>
  <c r="AA10" i="1"/>
  <c r="AB8" i="1"/>
  <c r="AB10" i="1" l="1"/>
  <c r="AC8" i="1"/>
  <c r="AB9" i="1"/>
  <c r="AD8" i="1" l="1"/>
  <c r="AC10" i="1"/>
  <c r="AC9" i="1"/>
  <c r="AD9" i="1" l="1"/>
  <c r="AE8" i="1"/>
  <c r="AD10" i="1"/>
  <c r="AE9" i="1" l="1"/>
  <c r="AE10" i="1"/>
  <c r="AF8" i="1"/>
  <c r="AF10" i="1" l="1"/>
  <c r="AF9" i="1"/>
  <c r="A4" i="3" l="1"/>
  <c r="A4" i="4"/>
  <c r="B8" i="4" s="1"/>
  <c r="A4" i="5"/>
  <c r="B8" i="5" s="1"/>
  <c r="A4" i="6"/>
  <c r="B8" i="6" s="1"/>
  <c r="A4" i="7"/>
  <c r="B8" i="7" s="1"/>
  <c r="A4" i="8"/>
  <c r="B8" i="8" s="1"/>
  <c r="A4" i="9"/>
  <c r="B8" i="9" s="1"/>
  <c r="A4" i="10"/>
  <c r="B8" i="10" s="1"/>
  <c r="A4" i="11"/>
  <c r="B8" i="11" s="1"/>
  <c r="A4" i="12"/>
  <c r="B8" i="12" s="1"/>
  <c r="A4" i="13"/>
  <c r="B8" i="13" s="1"/>
  <c r="B8" i="2"/>
  <c r="A3" i="7"/>
  <c r="A3" i="1"/>
  <c r="A3" i="4" l="1"/>
  <c r="A3" i="11"/>
  <c r="A3" i="8"/>
  <c r="A3" i="12"/>
  <c r="A3" i="13"/>
  <c r="A3" i="5"/>
  <c r="A3" i="9"/>
  <c r="B9" i="2"/>
  <c r="C8" i="2"/>
  <c r="B10" i="2"/>
  <c r="B9" i="10"/>
  <c r="C8" i="10"/>
  <c r="B10" i="10"/>
  <c r="C8" i="6"/>
  <c r="B10" i="6"/>
  <c r="B9" i="6"/>
  <c r="A3" i="2"/>
  <c r="A3" i="10"/>
  <c r="A3" i="6"/>
  <c r="B10" i="13"/>
  <c r="B9" i="13"/>
  <c r="C8" i="13"/>
  <c r="B10" i="9"/>
  <c r="C8" i="9"/>
  <c r="B9" i="9"/>
  <c r="B10" i="5"/>
  <c r="B9" i="5"/>
  <c r="C8" i="5"/>
  <c r="B10" i="12"/>
  <c r="B9" i="12"/>
  <c r="C8" i="12"/>
  <c r="B9" i="8"/>
  <c r="C8" i="8"/>
  <c r="B10" i="8"/>
  <c r="B9" i="4"/>
  <c r="C8" i="4"/>
  <c r="B10" i="4"/>
  <c r="C8" i="11"/>
  <c r="B10" i="11"/>
  <c r="B9" i="11"/>
  <c r="B9" i="7"/>
  <c r="C8" i="7"/>
  <c r="B10" i="7"/>
  <c r="A3" i="3"/>
  <c r="B8" i="3"/>
  <c r="C9" i="7" l="1"/>
  <c r="D8" i="7"/>
  <c r="C10" i="7"/>
  <c r="C10" i="11"/>
  <c r="D8" i="11"/>
  <c r="C9" i="11"/>
  <c r="D8" i="13"/>
  <c r="C9" i="13"/>
  <c r="C10" i="13"/>
  <c r="C9" i="2"/>
  <c r="D8" i="2"/>
  <c r="C10" i="2"/>
  <c r="C9" i="12"/>
  <c r="C10" i="12"/>
  <c r="D8" i="12"/>
  <c r="C9" i="6"/>
  <c r="C10" i="6"/>
  <c r="D8" i="6"/>
  <c r="B9" i="3"/>
  <c r="C8" i="3"/>
  <c r="B10" i="3"/>
  <c r="C9" i="8"/>
  <c r="D8" i="8"/>
  <c r="C10" i="8"/>
  <c r="C9" i="4"/>
  <c r="D8" i="4"/>
  <c r="C10" i="4"/>
  <c r="C10" i="5"/>
  <c r="D8" i="5"/>
  <c r="C9" i="5"/>
  <c r="D8" i="9"/>
  <c r="C9" i="9"/>
  <c r="C10" i="9"/>
  <c r="D8" i="10"/>
  <c r="C9" i="10"/>
  <c r="C10" i="10"/>
  <c r="C9" i="3" l="1"/>
  <c r="D8" i="3"/>
  <c r="C10" i="3"/>
  <c r="D10" i="9"/>
  <c r="E8" i="9"/>
  <c r="D9" i="9"/>
  <c r="D9" i="8"/>
  <c r="E8" i="8"/>
  <c r="D10" i="8"/>
  <c r="D9" i="10"/>
  <c r="D10" i="10"/>
  <c r="E8" i="10"/>
  <c r="D9" i="4"/>
  <c r="D10" i="4"/>
  <c r="E8" i="4"/>
  <c r="D9" i="6"/>
  <c r="D10" i="6"/>
  <c r="E8" i="6"/>
  <c r="E8" i="7"/>
  <c r="D9" i="7"/>
  <c r="D10" i="7"/>
  <c r="D10" i="12"/>
  <c r="E8" i="12"/>
  <c r="D9" i="12"/>
  <c r="D10" i="2"/>
  <c r="E8" i="2"/>
  <c r="D9" i="2"/>
  <c r="E8" i="13"/>
  <c r="D9" i="13"/>
  <c r="D10" i="13"/>
  <c r="D9" i="5"/>
  <c r="E8" i="5"/>
  <c r="D10" i="5"/>
  <c r="D9" i="11"/>
  <c r="D10" i="11"/>
  <c r="E8" i="11"/>
  <c r="F8" i="13" l="1"/>
  <c r="E9" i="13"/>
  <c r="E10" i="13"/>
  <c r="F8" i="10"/>
  <c r="E9" i="10"/>
  <c r="E10" i="10"/>
  <c r="F8" i="12"/>
  <c r="E9" i="12"/>
  <c r="E10" i="12"/>
  <c r="E10" i="4"/>
  <c r="F8" i="4"/>
  <c r="E9" i="4"/>
  <c r="F8" i="2"/>
  <c r="E9" i="2"/>
  <c r="E10" i="2"/>
  <c r="F8" i="6"/>
  <c r="E9" i="6"/>
  <c r="E10" i="6"/>
  <c r="D10" i="3"/>
  <c r="E8" i="3"/>
  <c r="D9" i="3"/>
  <c r="E9" i="11"/>
  <c r="F8" i="11"/>
  <c r="E10" i="11"/>
  <c r="E10" i="5"/>
  <c r="F8" i="5"/>
  <c r="E9" i="5"/>
  <c r="E9" i="8"/>
  <c r="E10" i="8"/>
  <c r="F8" i="8"/>
  <c r="E10" i="7"/>
  <c r="F8" i="7"/>
  <c r="E9" i="7"/>
  <c r="E10" i="9"/>
  <c r="F8" i="9"/>
  <c r="E9" i="9"/>
  <c r="F10" i="7" l="1"/>
  <c r="F9" i="7"/>
  <c r="G8" i="7"/>
  <c r="E9" i="3"/>
  <c r="E10" i="3"/>
  <c r="F8" i="3"/>
  <c r="F10" i="6"/>
  <c r="G8" i="6"/>
  <c r="F9" i="6"/>
  <c r="F9" i="10"/>
  <c r="F10" i="10"/>
  <c r="G8" i="10"/>
  <c r="G8" i="9"/>
  <c r="F10" i="9"/>
  <c r="F9" i="9"/>
  <c r="F9" i="11"/>
  <c r="F10" i="11"/>
  <c r="G8" i="11"/>
  <c r="F10" i="4"/>
  <c r="G8" i="4"/>
  <c r="F9" i="4"/>
  <c r="F10" i="12"/>
  <c r="G8" i="12"/>
  <c r="F9" i="12"/>
  <c r="F10" i="8"/>
  <c r="G8" i="8"/>
  <c r="F9" i="8"/>
  <c r="G8" i="5"/>
  <c r="F9" i="5"/>
  <c r="F10" i="5"/>
  <c r="F9" i="2"/>
  <c r="G8" i="2"/>
  <c r="F10" i="2"/>
  <c r="G8" i="13"/>
  <c r="F9" i="13"/>
  <c r="F10" i="13"/>
  <c r="G10" i="5" l="1"/>
  <c r="H8" i="5"/>
  <c r="G9" i="5"/>
  <c r="G10" i="10"/>
  <c r="G9" i="10"/>
  <c r="H8" i="10"/>
  <c r="G9" i="6"/>
  <c r="G10" i="6"/>
  <c r="H8" i="6"/>
  <c r="H8" i="12"/>
  <c r="G9" i="12"/>
  <c r="G10" i="12"/>
  <c r="G9" i="7"/>
  <c r="G10" i="7"/>
  <c r="H8" i="7"/>
  <c r="H8" i="13"/>
  <c r="G9" i="13"/>
  <c r="G10" i="13"/>
  <c r="G10" i="8"/>
  <c r="G9" i="8"/>
  <c r="H8" i="8"/>
  <c r="G9" i="11"/>
  <c r="G10" i="11"/>
  <c r="H8" i="11"/>
  <c r="F10" i="3"/>
  <c r="F9" i="3"/>
  <c r="G8" i="3"/>
  <c r="G10" i="2"/>
  <c r="H8" i="2"/>
  <c r="G9" i="2"/>
  <c r="G10" i="4"/>
  <c r="G9" i="4"/>
  <c r="H8" i="4"/>
  <c r="H8" i="9"/>
  <c r="G10" i="9"/>
  <c r="G9" i="9"/>
  <c r="I8" i="13" l="1"/>
  <c r="H9" i="13"/>
  <c r="H10" i="13"/>
  <c r="H9" i="7"/>
  <c r="I8" i="7"/>
  <c r="H10" i="7"/>
  <c r="H9" i="12"/>
  <c r="H10" i="12"/>
  <c r="I8" i="12"/>
  <c r="I8" i="10"/>
  <c r="H9" i="10"/>
  <c r="H10" i="10"/>
  <c r="H9" i="5"/>
  <c r="H10" i="5"/>
  <c r="I8" i="5"/>
  <c r="I8" i="11"/>
  <c r="H9" i="11"/>
  <c r="H10" i="11"/>
  <c r="G9" i="3"/>
  <c r="G10" i="3"/>
  <c r="H8" i="3"/>
  <c r="H9" i="9"/>
  <c r="I8" i="9"/>
  <c r="H10" i="9"/>
  <c r="H9" i="4"/>
  <c r="H10" i="4"/>
  <c r="I8" i="4"/>
  <c r="I8" i="2"/>
  <c r="H10" i="2"/>
  <c r="H9" i="2"/>
  <c r="H10" i="8"/>
  <c r="I8" i="8"/>
  <c r="H9" i="8"/>
  <c r="H9" i="6"/>
  <c r="H10" i="6"/>
  <c r="I8" i="6"/>
  <c r="I10" i="4" l="1"/>
  <c r="I9" i="4"/>
  <c r="J8" i="4"/>
  <c r="J8" i="9"/>
  <c r="I10" i="9"/>
  <c r="I9" i="9"/>
  <c r="I9" i="5"/>
  <c r="I10" i="5"/>
  <c r="J8" i="5"/>
  <c r="J8" i="6"/>
  <c r="I10" i="6"/>
  <c r="I9" i="6"/>
  <c r="J8" i="11"/>
  <c r="I10" i="11"/>
  <c r="I9" i="11"/>
  <c r="I9" i="10"/>
  <c r="I10" i="10"/>
  <c r="J8" i="10"/>
  <c r="I10" i="8"/>
  <c r="J8" i="8"/>
  <c r="I9" i="8"/>
  <c r="I10" i="2"/>
  <c r="J8" i="2"/>
  <c r="I9" i="2"/>
  <c r="H9" i="3"/>
  <c r="H10" i="3"/>
  <c r="I8" i="3"/>
  <c r="I10" i="12"/>
  <c r="J8" i="12"/>
  <c r="I9" i="12"/>
  <c r="J8" i="7"/>
  <c r="I9" i="7"/>
  <c r="I10" i="7"/>
  <c r="I10" i="13"/>
  <c r="J8" i="13"/>
  <c r="I9" i="13"/>
  <c r="J9" i="13" l="1"/>
  <c r="J10" i="13"/>
  <c r="K8" i="13"/>
  <c r="J9" i="7"/>
  <c r="K8" i="7"/>
  <c r="J10" i="7"/>
  <c r="J8" i="3"/>
  <c r="I9" i="3"/>
  <c r="I10" i="3"/>
  <c r="J9" i="2"/>
  <c r="K8" i="2"/>
  <c r="J10" i="2"/>
  <c r="J10" i="4"/>
  <c r="K8" i="4"/>
  <c r="J9" i="4"/>
  <c r="J9" i="10"/>
  <c r="J10" i="10"/>
  <c r="K8" i="10"/>
  <c r="K8" i="6"/>
  <c r="J9" i="6"/>
  <c r="J10" i="6"/>
  <c r="K8" i="8"/>
  <c r="J9" i="8"/>
  <c r="J10" i="8"/>
  <c r="K8" i="9"/>
  <c r="J10" i="9"/>
  <c r="J9" i="9"/>
  <c r="J9" i="12"/>
  <c r="K8" i="12"/>
  <c r="J10" i="12"/>
  <c r="K8" i="11"/>
  <c r="J9" i="11"/>
  <c r="J10" i="11"/>
  <c r="J10" i="5"/>
  <c r="K8" i="5"/>
  <c r="J9" i="5"/>
  <c r="L8" i="5" l="1"/>
  <c r="K9" i="5"/>
  <c r="K10" i="5"/>
  <c r="K10" i="11"/>
  <c r="L8" i="11"/>
  <c r="K9" i="11"/>
  <c r="K10" i="6"/>
  <c r="K9" i="6"/>
  <c r="L8" i="6"/>
  <c r="L8" i="2"/>
  <c r="K9" i="2"/>
  <c r="K10" i="2"/>
  <c r="K8" i="3"/>
  <c r="J9" i="3"/>
  <c r="J10" i="3"/>
  <c r="L8" i="13"/>
  <c r="K9" i="13"/>
  <c r="K10" i="13"/>
  <c r="K9" i="8"/>
  <c r="K10" i="8"/>
  <c r="L8" i="8"/>
  <c r="K10" i="10"/>
  <c r="L8" i="10"/>
  <c r="K9" i="10"/>
  <c r="K9" i="4"/>
  <c r="K10" i="4"/>
  <c r="L8" i="4"/>
  <c r="K9" i="12"/>
  <c r="K10" i="12"/>
  <c r="L8" i="12"/>
  <c r="K10" i="9"/>
  <c r="L8" i="9"/>
  <c r="K9" i="9"/>
  <c r="K10" i="7"/>
  <c r="L8" i="7"/>
  <c r="K9" i="7"/>
  <c r="L10" i="13" l="1"/>
  <c r="M8" i="13"/>
  <c r="L9" i="13"/>
  <c r="L9" i="4"/>
  <c r="L10" i="4"/>
  <c r="M8" i="4"/>
  <c r="M8" i="10"/>
  <c r="L9" i="10"/>
  <c r="L10" i="10"/>
  <c r="L9" i="12"/>
  <c r="L10" i="12"/>
  <c r="M8" i="12"/>
  <c r="L10" i="2"/>
  <c r="M8" i="2"/>
  <c r="L9" i="2"/>
  <c r="L10" i="9"/>
  <c r="M8" i="9"/>
  <c r="L9" i="9"/>
  <c r="L10" i="7"/>
  <c r="M8" i="7"/>
  <c r="L9" i="7"/>
  <c r="L9" i="8"/>
  <c r="L10" i="8"/>
  <c r="M8" i="8"/>
  <c r="L8" i="3"/>
  <c r="K9" i="3"/>
  <c r="K10" i="3"/>
  <c r="L9" i="6"/>
  <c r="M8" i="6"/>
  <c r="L10" i="6"/>
  <c r="L9" i="11"/>
  <c r="L10" i="11"/>
  <c r="M8" i="11"/>
  <c r="L10" i="5"/>
  <c r="M8" i="5"/>
  <c r="L9" i="5"/>
  <c r="M9" i="10" l="1"/>
  <c r="N8" i="10"/>
  <c r="M10" i="10"/>
  <c r="M9" i="2"/>
  <c r="M10" i="2"/>
  <c r="N8" i="2"/>
  <c r="M9" i="4"/>
  <c r="M10" i="4"/>
  <c r="N8" i="4"/>
  <c r="N8" i="13"/>
  <c r="M9" i="13"/>
  <c r="M10" i="13"/>
  <c r="M9" i="8"/>
  <c r="M10" i="8"/>
  <c r="N8" i="8"/>
  <c r="M10" i="7"/>
  <c r="N8" i="7"/>
  <c r="M9" i="7"/>
  <c r="N8" i="12"/>
  <c r="M10" i="12"/>
  <c r="M9" i="12"/>
  <c r="M9" i="5"/>
  <c r="N8" i="5"/>
  <c r="M10" i="5"/>
  <c r="M10" i="11"/>
  <c r="N8" i="11"/>
  <c r="M9" i="11"/>
  <c r="N8" i="6"/>
  <c r="M9" i="6"/>
  <c r="M10" i="6"/>
  <c r="L9" i="3"/>
  <c r="L10" i="3"/>
  <c r="M8" i="3"/>
  <c r="M10" i="9"/>
  <c r="N8" i="9"/>
  <c r="M9" i="9"/>
  <c r="N9" i="9" l="1"/>
  <c r="O8" i="9"/>
  <c r="N10" i="9"/>
  <c r="N10" i="5"/>
  <c r="O8" i="5"/>
  <c r="N9" i="5"/>
  <c r="O8" i="12"/>
  <c r="N9" i="12"/>
  <c r="N10" i="12"/>
  <c r="N9" i="8"/>
  <c r="N10" i="8"/>
  <c r="O8" i="8"/>
  <c r="O8" i="13"/>
  <c r="N9" i="13"/>
  <c r="N10" i="13"/>
  <c r="O8" i="2"/>
  <c r="N10" i="2"/>
  <c r="N9" i="2"/>
  <c r="N10" i="10"/>
  <c r="N9" i="10"/>
  <c r="O8" i="10"/>
  <c r="N9" i="6"/>
  <c r="N10" i="6"/>
  <c r="O8" i="6"/>
  <c r="N9" i="11"/>
  <c r="N10" i="11"/>
  <c r="O8" i="11"/>
  <c r="N8" i="3"/>
  <c r="M9" i="3"/>
  <c r="M10" i="3"/>
  <c r="N10" i="7"/>
  <c r="N9" i="7"/>
  <c r="O8" i="7"/>
  <c r="N9" i="4"/>
  <c r="O8" i="4"/>
  <c r="N10" i="4"/>
  <c r="P8" i="11" l="1"/>
  <c r="O9" i="11"/>
  <c r="O10" i="11"/>
  <c r="P8" i="7"/>
  <c r="O9" i="7"/>
  <c r="O10" i="7"/>
  <c r="O10" i="10"/>
  <c r="P8" i="10"/>
  <c r="O9" i="10"/>
  <c r="N10" i="3"/>
  <c r="O8" i="3"/>
  <c r="N9" i="3"/>
  <c r="O10" i="6"/>
  <c r="O9" i="6"/>
  <c r="P8" i="6"/>
  <c r="O9" i="2"/>
  <c r="O10" i="2"/>
  <c r="P8" i="2"/>
  <c r="O9" i="8"/>
  <c r="O10" i="8"/>
  <c r="P8" i="8"/>
  <c r="O9" i="12"/>
  <c r="O10" i="12"/>
  <c r="P8" i="12"/>
  <c r="P8" i="9"/>
  <c r="O10" i="9"/>
  <c r="O9" i="9"/>
  <c r="O10" i="4"/>
  <c r="P8" i="4"/>
  <c r="O9" i="4"/>
  <c r="O10" i="13"/>
  <c r="P8" i="13"/>
  <c r="O9" i="13"/>
  <c r="O10" i="5"/>
  <c r="P8" i="5"/>
  <c r="O9" i="5"/>
  <c r="P9" i="12" l="1"/>
  <c r="P10" i="12"/>
  <c r="Q8" i="12"/>
  <c r="P10" i="10"/>
  <c r="Q8" i="10"/>
  <c r="P9" i="10"/>
  <c r="P9" i="7"/>
  <c r="P10" i="7"/>
  <c r="Q8" i="7"/>
  <c r="P10" i="13"/>
  <c r="Q8" i="13"/>
  <c r="P9" i="13"/>
  <c r="P9" i="5"/>
  <c r="P10" i="5"/>
  <c r="Q8" i="5"/>
  <c r="P9" i="6"/>
  <c r="P10" i="6"/>
  <c r="Q8" i="6"/>
  <c r="O9" i="3"/>
  <c r="O10" i="3"/>
  <c r="P8" i="3"/>
  <c r="Q8" i="2"/>
  <c r="P9" i="2"/>
  <c r="P10" i="2"/>
  <c r="P9" i="4"/>
  <c r="Q8" i="4"/>
  <c r="P10" i="4"/>
  <c r="P9" i="9"/>
  <c r="Q8" i="9"/>
  <c r="P10" i="9"/>
  <c r="Q8" i="8"/>
  <c r="P9" i="8"/>
  <c r="P10" i="8"/>
  <c r="Q8" i="11"/>
  <c r="P10" i="11"/>
  <c r="P9" i="11"/>
  <c r="Q10" i="8" l="1"/>
  <c r="R8" i="8"/>
  <c r="Q9" i="8"/>
  <c r="R8" i="5"/>
  <c r="Q9" i="5"/>
  <c r="Q10" i="5"/>
  <c r="Q9" i="13"/>
  <c r="R8" i="13"/>
  <c r="Q10" i="13"/>
  <c r="Q10" i="12"/>
  <c r="Q9" i="12"/>
  <c r="R8" i="12"/>
  <c r="Q10" i="11"/>
  <c r="Q9" i="11"/>
  <c r="R8" i="11"/>
  <c r="R8" i="4"/>
  <c r="Q9" i="4"/>
  <c r="Q10" i="4"/>
  <c r="Q9" i="2"/>
  <c r="Q10" i="2"/>
  <c r="R8" i="2"/>
  <c r="Q10" i="6"/>
  <c r="Q9" i="6"/>
  <c r="R8" i="6"/>
  <c r="Q9" i="9"/>
  <c r="R8" i="9"/>
  <c r="Q10" i="9"/>
  <c r="P10" i="3"/>
  <c r="Q8" i="3"/>
  <c r="P9" i="3"/>
  <c r="Q9" i="7"/>
  <c r="Q10" i="7"/>
  <c r="R8" i="7"/>
  <c r="Q10" i="10"/>
  <c r="Q9" i="10"/>
  <c r="R8" i="10"/>
  <c r="R8" i="3" l="1"/>
  <c r="Q9" i="3"/>
  <c r="Q10" i="3"/>
  <c r="R9" i="10"/>
  <c r="R10" i="10"/>
  <c r="S8" i="10"/>
  <c r="R10" i="6"/>
  <c r="S8" i="6"/>
  <c r="R9" i="6"/>
  <c r="R10" i="4"/>
  <c r="S8" i="4"/>
  <c r="R9" i="4"/>
  <c r="R10" i="12"/>
  <c r="S8" i="12"/>
  <c r="R9" i="12"/>
  <c r="R9" i="13"/>
  <c r="R10" i="13"/>
  <c r="S8" i="13"/>
  <c r="R10" i="5"/>
  <c r="S8" i="5"/>
  <c r="R9" i="5"/>
  <c r="R10" i="7"/>
  <c r="S8" i="7"/>
  <c r="R9" i="7"/>
  <c r="R9" i="2"/>
  <c r="R10" i="2"/>
  <c r="S8" i="2"/>
  <c r="S8" i="11"/>
  <c r="R9" i="11"/>
  <c r="R10" i="11"/>
  <c r="R9" i="9"/>
  <c r="S8" i="9"/>
  <c r="R10" i="9"/>
  <c r="S8" i="8"/>
  <c r="R9" i="8"/>
  <c r="R10" i="8"/>
  <c r="S9" i="9" l="1"/>
  <c r="T8" i="9"/>
  <c r="S10" i="9"/>
  <c r="S9" i="11"/>
  <c r="S10" i="11"/>
  <c r="T8" i="11"/>
  <c r="T8" i="5"/>
  <c r="S9" i="5"/>
  <c r="S10" i="5"/>
  <c r="S10" i="6"/>
  <c r="S9" i="6"/>
  <c r="T8" i="6"/>
  <c r="T8" i="4"/>
  <c r="S10" i="4"/>
  <c r="S9" i="4"/>
  <c r="T8" i="2"/>
  <c r="S9" i="2"/>
  <c r="S10" i="2"/>
  <c r="S10" i="8"/>
  <c r="T8" i="8"/>
  <c r="S9" i="8"/>
  <c r="S10" i="13"/>
  <c r="T8" i="13"/>
  <c r="S9" i="13"/>
  <c r="T8" i="12"/>
  <c r="S9" i="12"/>
  <c r="S10" i="12"/>
  <c r="S10" i="10"/>
  <c r="T8" i="10"/>
  <c r="S9" i="10"/>
  <c r="T8" i="7"/>
  <c r="S9" i="7"/>
  <c r="S10" i="7"/>
  <c r="S8" i="3"/>
  <c r="R10" i="3"/>
  <c r="R9" i="3"/>
  <c r="S10" i="3" l="1"/>
  <c r="T8" i="3"/>
  <c r="S9" i="3"/>
  <c r="T10" i="10"/>
  <c r="U8" i="10"/>
  <c r="T9" i="10"/>
  <c r="U8" i="12"/>
  <c r="T9" i="12"/>
  <c r="T10" i="12"/>
  <c r="U8" i="4"/>
  <c r="T9" i="4"/>
  <c r="T10" i="4"/>
  <c r="U8" i="8"/>
  <c r="T9" i="8"/>
  <c r="T10" i="8"/>
  <c r="T10" i="2"/>
  <c r="T9" i="2"/>
  <c r="U8" i="2"/>
  <c r="U8" i="6"/>
  <c r="T9" i="6"/>
  <c r="T10" i="6"/>
  <c r="T10" i="5"/>
  <c r="U8" i="5"/>
  <c r="T9" i="5"/>
  <c r="T10" i="11"/>
  <c r="U8" i="11"/>
  <c r="T9" i="11"/>
  <c r="T9" i="9"/>
  <c r="U8" i="9"/>
  <c r="T10" i="9"/>
  <c r="T9" i="7"/>
  <c r="T10" i="7"/>
  <c r="U8" i="7"/>
  <c r="U8" i="13"/>
  <c r="T10" i="13"/>
  <c r="T9" i="13"/>
  <c r="V8" i="5" l="1"/>
  <c r="U9" i="5"/>
  <c r="U10" i="5"/>
  <c r="V8" i="6"/>
  <c r="U9" i="6"/>
  <c r="U10" i="6"/>
  <c r="U10" i="12"/>
  <c r="U9" i="12"/>
  <c r="V8" i="12"/>
  <c r="U9" i="11"/>
  <c r="V8" i="11"/>
  <c r="U10" i="11"/>
  <c r="U9" i="2"/>
  <c r="U10" i="2"/>
  <c r="V8" i="2"/>
  <c r="V8" i="4"/>
  <c r="U10" i="4"/>
  <c r="U9" i="4"/>
  <c r="U8" i="3"/>
  <c r="T9" i="3"/>
  <c r="T10" i="3"/>
  <c r="U9" i="13"/>
  <c r="V8" i="13"/>
  <c r="U10" i="13"/>
  <c r="U10" i="7"/>
  <c r="V8" i="7"/>
  <c r="U9" i="7"/>
  <c r="U9" i="9"/>
  <c r="U10" i="9"/>
  <c r="V8" i="9"/>
  <c r="U9" i="8"/>
  <c r="U10" i="8"/>
  <c r="V8" i="8"/>
  <c r="U10" i="10"/>
  <c r="V8" i="10"/>
  <c r="U9" i="10"/>
  <c r="V9" i="4" l="1"/>
  <c r="W8" i="4"/>
  <c r="V10" i="4"/>
  <c r="W8" i="6"/>
  <c r="V9" i="6"/>
  <c r="V10" i="6"/>
  <c r="V10" i="10"/>
  <c r="W8" i="10"/>
  <c r="V9" i="10"/>
  <c r="V9" i="13"/>
  <c r="V10" i="13"/>
  <c r="W8" i="13"/>
  <c r="U10" i="3"/>
  <c r="V8" i="3"/>
  <c r="U9" i="3"/>
  <c r="W8" i="2"/>
  <c r="V9" i="2"/>
  <c r="V10" i="2"/>
  <c r="W8" i="11"/>
  <c r="V9" i="11"/>
  <c r="V10" i="11"/>
  <c r="V10" i="9"/>
  <c r="V9" i="9"/>
  <c r="W8" i="9"/>
  <c r="V9" i="7"/>
  <c r="W8" i="7"/>
  <c r="V10" i="7"/>
  <c r="V10" i="8"/>
  <c r="W8" i="8"/>
  <c r="V9" i="8"/>
  <c r="V10" i="12"/>
  <c r="W8" i="12"/>
  <c r="V9" i="12"/>
  <c r="V9" i="5"/>
  <c r="V10" i="5"/>
  <c r="W8" i="5"/>
  <c r="X8" i="5" l="1"/>
  <c r="W9" i="5"/>
  <c r="W10" i="5"/>
  <c r="W10" i="12"/>
  <c r="X8" i="12"/>
  <c r="W9" i="12"/>
  <c r="W10" i="9"/>
  <c r="W9" i="9"/>
  <c r="X8" i="9"/>
  <c r="W9" i="2"/>
  <c r="W10" i="2"/>
  <c r="X8" i="2"/>
  <c r="W10" i="13"/>
  <c r="X8" i="13"/>
  <c r="W9" i="13"/>
  <c r="X8" i="10"/>
  <c r="W9" i="10"/>
  <c r="W10" i="10"/>
  <c r="W10" i="6"/>
  <c r="X8" i="6"/>
  <c r="W9" i="6"/>
  <c r="W10" i="7"/>
  <c r="X8" i="7"/>
  <c r="W9" i="7"/>
  <c r="V9" i="3"/>
  <c r="V10" i="3"/>
  <c r="W8" i="3"/>
  <c r="W9" i="4"/>
  <c r="W10" i="4"/>
  <c r="X8" i="4"/>
  <c r="W10" i="11"/>
  <c r="X8" i="11"/>
  <c r="W9" i="11"/>
  <c r="W9" i="8"/>
  <c r="X8" i="8"/>
  <c r="W10" i="8"/>
  <c r="X10" i="11" l="1"/>
  <c r="X9" i="11"/>
  <c r="Y8" i="11"/>
  <c r="Y8" i="6"/>
  <c r="X9" i="6"/>
  <c r="X10" i="6"/>
  <c r="X9" i="10"/>
  <c r="X10" i="10"/>
  <c r="Y8" i="10"/>
  <c r="X10" i="2"/>
  <c r="Y8" i="2"/>
  <c r="X9" i="2"/>
  <c r="X10" i="8"/>
  <c r="Y8" i="8"/>
  <c r="X9" i="8"/>
  <c r="X9" i="7"/>
  <c r="X10" i="7"/>
  <c r="Y8" i="7"/>
  <c r="Y8" i="4"/>
  <c r="X9" i="4"/>
  <c r="X10" i="4"/>
  <c r="X9" i="13"/>
  <c r="X10" i="13"/>
  <c r="Y8" i="13"/>
  <c r="W10" i="3"/>
  <c r="X8" i="3"/>
  <c r="W9" i="3"/>
  <c r="Y8" i="9"/>
  <c r="X10" i="9"/>
  <c r="X9" i="9"/>
  <c r="Y8" i="12"/>
  <c r="X9" i="12"/>
  <c r="X10" i="12"/>
  <c r="Y8" i="5"/>
  <c r="X9" i="5"/>
  <c r="X10" i="5"/>
  <c r="Z8" i="9" l="1"/>
  <c r="Y10" i="9"/>
  <c r="Y9" i="9"/>
  <c r="Z8" i="13"/>
  <c r="Y9" i="13"/>
  <c r="Y10" i="13"/>
  <c r="Y10" i="6"/>
  <c r="Z8" i="6"/>
  <c r="Y9" i="6"/>
  <c r="Z8" i="7"/>
  <c r="Y10" i="7"/>
  <c r="Y9" i="7"/>
  <c r="Y9" i="8"/>
  <c r="Y10" i="8"/>
  <c r="Z8" i="8"/>
  <c r="Y10" i="12"/>
  <c r="Z8" i="12"/>
  <c r="Y9" i="12"/>
  <c r="Y9" i="4"/>
  <c r="Y10" i="4"/>
  <c r="Z8" i="4"/>
  <c r="Y10" i="2"/>
  <c r="Z8" i="2"/>
  <c r="Y9" i="2"/>
  <c r="Y10" i="11"/>
  <c r="Z8" i="11"/>
  <c r="Y9" i="11"/>
  <c r="Y9" i="5"/>
  <c r="Y10" i="5"/>
  <c r="Z8" i="5"/>
  <c r="X9" i="3"/>
  <c r="X10" i="3"/>
  <c r="Y8" i="3"/>
  <c r="Z8" i="10"/>
  <c r="Y10" i="10"/>
  <c r="Y9" i="10"/>
  <c r="AA8" i="6" l="1"/>
  <c r="Z10" i="6"/>
  <c r="Z9" i="6"/>
  <c r="Z9" i="13"/>
  <c r="Z10" i="13"/>
  <c r="AA8" i="13"/>
  <c r="Z9" i="2"/>
  <c r="Z10" i="2"/>
  <c r="AA8" i="2"/>
  <c r="Z10" i="8"/>
  <c r="AA8" i="8"/>
  <c r="Z9" i="8"/>
  <c r="Z9" i="10"/>
  <c r="Z10" i="10"/>
  <c r="AA8" i="10"/>
  <c r="AA8" i="5"/>
  <c r="Z9" i="5"/>
  <c r="Z10" i="5"/>
  <c r="Z9" i="11"/>
  <c r="AA8" i="11"/>
  <c r="Z10" i="11"/>
  <c r="AA8" i="7"/>
  <c r="Z10" i="7"/>
  <c r="Z9" i="7"/>
  <c r="Z8" i="3"/>
  <c r="Y9" i="3"/>
  <c r="Y10" i="3"/>
  <c r="AA8" i="4"/>
  <c r="Z10" i="4"/>
  <c r="Z9" i="4"/>
  <c r="Z9" i="12"/>
  <c r="Z10" i="12"/>
  <c r="AA8" i="12"/>
  <c r="Z9" i="9"/>
  <c r="AA8" i="9"/>
  <c r="Z10" i="9"/>
  <c r="AA9" i="9" l="1"/>
  <c r="AA10" i="9"/>
  <c r="AB8" i="9"/>
  <c r="AB8" i="10"/>
  <c r="AA9" i="10"/>
  <c r="AA10" i="10"/>
  <c r="AA9" i="8"/>
  <c r="AB8" i="8"/>
  <c r="AA10" i="8"/>
  <c r="AB8" i="5"/>
  <c r="AA9" i="5"/>
  <c r="AA10" i="5"/>
  <c r="AA10" i="7"/>
  <c r="AA9" i="7"/>
  <c r="AB8" i="7"/>
  <c r="AA9" i="13"/>
  <c r="AB8" i="13"/>
  <c r="AA10" i="13"/>
  <c r="AB8" i="4"/>
  <c r="AA10" i="4"/>
  <c r="AA9" i="4"/>
  <c r="AA9" i="11"/>
  <c r="AA10" i="11"/>
  <c r="AB8" i="11"/>
  <c r="AA9" i="12"/>
  <c r="AA10" i="12"/>
  <c r="AB8" i="12"/>
  <c r="Z9" i="3"/>
  <c r="AA8" i="3"/>
  <c r="Z10" i="3"/>
  <c r="AA9" i="2"/>
  <c r="AA10" i="2"/>
  <c r="AB8" i="2"/>
  <c r="AB8" i="6"/>
  <c r="AA10" i="6"/>
  <c r="AA9" i="6"/>
  <c r="AB10" i="11" l="1"/>
  <c r="AC8" i="11"/>
  <c r="AB9" i="11"/>
  <c r="AB10" i="8"/>
  <c r="AC8" i="8"/>
  <c r="AB9" i="8"/>
  <c r="AB9" i="10"/>
  <c r="AB10" i="10"/>
  <c r="AC8" i="10"/>
  <c r="AB10" i="12"/>
  <c r="AC8" i="12"/>
  <c r="AB9" i="12"/>
  <c r="AC8" i="4"/>
  <c r="AB10" i="4"/>
  <c r="AB9" i="4"/>
  <c r="AB9" i="7"/>
  <c r="AB10" i="7"/>
  <c r="AC8" i="7"/>
  <c r="AC8" i="9"/>
  <c r="AB10" i="9"/>
  <c r="AB9" i="9"/>
  <c r="AB9" i="5"/>
  <c r="AB10" i="5"/>
  <c r="AC8" i="5"/>
  <c r="AC8" i="6"/>
  <c r="AB9" i="6"/>
  <c r="AB10" i="6"/>
  <c r="AC8" i="2"/>
  <c r="AB10" i="2"/>
  <c r="AB9" i="2"/>
  <c r="AA9" i="3"/>
  <c r="AA10" i="3"/>
  <c r="AB8" i="3"/>
  <c r="AB10" i="13"/>
  <c r="AC8" i="13"/>
  <c r="AB9" i="13"/>
  <c r="AD8" i="2" l="1"/>
  <c r="AC9" i="2"/>
  <c r="AC10" i="2"/>
  <c r="AC10" i="13"/>
  <c r="AD8" i="13"/>
  <c r="AC9" i="13"/>
  <c r="AD8" i="9"/>
  <c r="AC9" i="9"/>
  <c r="AC10" i="9"/>
  <c r="AC9" i="12"/>
  <c r="AD8" i="12"/>
  <c r="AC10" i="12"/>
  <c r="AC10" i="7"/>
  <c r="AC9" i="7"/>
  <c r="AD8" i="7"/>
  <c r="AC10" i="11"/>
  <c r="AD8" i="11"/>
  <c r="AC9" i="11"/>
  <c r="AC9" i="5"/>
  <c r="AD8" i="5"/>
  <c r="AC10" i="5"/>
  <c r="AB10" i="3"/>
  <c r="AC8" i="3"/>
  <c r="AB9" i="3"/>
  <c r="AC9" i="6"/>
  <c r="AC10" i="6"/>
  <c r="AD8" i="6"/>
  <c r="AD8" i="4"/>
  <c r="AC9" i="4"/>
  <c r="AC10" i="4"/>
  <c r="AD8" i="10"/>
  <c r="AC9" i="10"/>
  <c r="AC10" i="10"/>
  <c r="AC10" i="8"/>
  <c r="AD8" i="8"/>
  <c r="AC9" i="8"/>
  <c r="AD10" i="8" l="1"/>
  <c r="AE8" i="8"/>
  <c r="AD9" i="8"/>
  <c r="AD9" i="10"/>
  <c r="AD10" i="10"/>
  <c r="AE8" i="10"/>
  <c r="AD10" i="6"/>
  <c r="AD9" i="6"/>
  <c r="AE8" i="6"/>
  <c r="AC9" i="3"/>
  <c r="AC10" i="3"/>
  <c r="AD8" i="3"/>
  <c r="AD10" i="7"/>
  <c r="AE8" i="7"/>
  <c r="AD9" i="7"/>
  <c r="AE8" i="12"/>
  <c r="AD9" i="12"/>
  <c r="AD10" i="12"/>
  <c r="AE8" i="9"/>
  <c r="AD10" i="9"/>
  <c r="AD9" i="9"/>
  <c r="AD10" i="4"/>
  <c r="AE8" i="4"/>
  <c r="AD9" i="4"/>
  <c r="AD9" i="5"/>
  <c r="AD10" i="5"/>
  <c r="AE8" i="5"/>
  <c r="AE8" i="11"/>
  <c r="AD9" i="11"/>
  <c r="AD10" i="11"/>
  <c r="AD9" i="13"/>
  <c r="AD10" i="13"/>
  <c r="AE8" i="13"/>
  <c r="AE8" i="2"/>
  <c r="AD9" i="2"/>
  <c r="AD10" i="2"/>
  <c r="AE9" i="11" l="1"/>
  <c r="AE10" i="11"/>
  <c r="AF8" i="11"/>
  <c r="AE9" i="12"/>
  <c r="AF8" i="12"/>
  <c r="AE10" i="12"/>
  <c r="AF8" i="7"/>
  <c r="AE9" i="7"/>
  <c r="AE10" i="7"/>
  <c r="AE9" i="10"/>
  <c r="AE10" i="10"/>
  <c r="AF8" i="10"/>
  <c r="AE10" i="8"/>
  <c r="AF8" i="8"/>
  <c r="AE9" i="8"/>
  <c r="AD9" i="3"/>
  <c r="AE8" i="3"/>
  <c r="AD10" i="3"/>
  <c r="AE10" i="5"/>
  <c r="AF8" i="5"/>
  <c r="AE9" i="5"/>
  <c r="AE10" i="4"/>
  <c r="AE9" i="4"/>
  <c r="AF8" i="4"/>
  <c r="AE9" i="9"/>
  <c r="AF8" i="9"/>
  <c r="AE10" i="9"/>
  <c r="AE9" i="2"/>
  <c r="AE10" i="2"/>
  <c r="AF8" i="2"/>
  <c r="AE9" i="13"/>
  <c r="AF8" i="13"/>
  <c r="AE10" i="13"/>
  <c r="AE10" i="6"/>
  <c r="AF8" i="6"/>
  <c r="AE9" i="6"/>
  <c r="AF9" i="5" l="1"/>
  <c r="AF10" i="5"/>
  <c r="AF10" i="10"/>
  <c r="AF9" i="10"/>
  <c r="AF9" i="6"/>
  <c r="AF10" i="6"/>
  <c r="AF10" i="7"/>
  <c r="AF9" i="7"/>
  <c r="AF10" i="11"/>
  <c r="AF9" i="11"/>
  <c r="AF10" i="2"/>
  <c r="AF9" i="2"/>
  <c r="AF9" i="9"/>
  <c r="AF10" i="9"/>
  <c r="AF10" i="8"/>
  <c r="AF9" i="8"/>
  <c r="AF9" i="13"/>
  <c r="AF10" i="13"/>
  <c r="AF10" i="4"/>
  <c r="AF9" i="4"/>
  <c r="AE9" i="3"/>
  <c r="AE10" i="3"/>
  <c r="AF8" i="3"/>
  <c r="AF9" i="12"/>
  <c r="AF10" i="12"/>
  <c r="AF9" i="3" l="1"/>
  <c r="AF10" i="3"/>
</calcChain>
</file>

<file path=xl/sharedStrings.xml><?xml version="1.0" encoding="utf-8"?>
<sst xmlns="http://schemas.openxmlformats.org/spreadsheetml/2006/main" count="3230" uniqueCount="69">
  <si>
    <t>Informatique</t>
  </si>
  <si>
    <t>Planning RH</t>
  </si>
  <si>
    <t>Nom - Prénom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</si>
  <si>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</si>
  <si>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</si>
  <si>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</si>
  <si>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</si>
  <si>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</si>
  <si>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</si>
  <si>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</si>
  <si>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</si>
  <si>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CPB</t>
  </si>
  <si>
    <t>ARR</t>
  </si>
  <si>
    <t>Albert</t>
  </si>
  <si>
    <t>Absences matin</t>
  </si>
  <si>
    <t>Absences après-midi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</si>
  <si>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</si>
  <si>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</si>
  <si>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</si>
  <si>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</si>
  <si>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</si>
  <si>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</si>
  <si>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</si>
  <si>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</si>
  <si>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</si>
  <si>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</si>
  <si>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</si>
  <si>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</si>
  <si>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</si>
  <si>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</si>
  <si>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</si>
  <si>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</si>
  <si>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</si>
  <si>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</si>
  <si>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</si>
  <si>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</si>
  <si>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</si>
  <si>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</si>
  <si>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</si>
  <si>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</si>
  <si>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</si>
  <si>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</si>
  <si>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</si>
  <si>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ALT</t>
  </si>
  <si>
    <t>MAL</t>
  </si>
  <si>
    <t>ANR</t>
  </si>
  <si>
    <t>CSS</t>
  </si>
  <si>
    <t>CEF</t>
  </si>
  <si>
    <t>EMR</t>
  </si>
  <si>
    <t>ATR</t>
  </si>
  <si>
    <t>ATJ</t>
  </si>
  <si>
    <t>MAT</t>
  </si>
  <si>
    <t>PAT</t>
  </si>
  <si>
    <t>MTH</t>
  </si>
  <si>
    <t>RPO</t>
  </si>
  <si>
    <t>FPE</t>
  </si>
  <si>
    <t>AUT</t>
  </si>
  <si>
    <t>BLC</t>
  </si>
  <si>
    <t>FOE</t>
  </si>
  <si>
    <t>D</t>
  </si>
  <si>
    <t>I</t>
  </si>
  <si>
    <t>TLT</t>
  </si>
  <si>
    <t>ACP</t>
  </si>
  <si>
    <t>GE</t>
  </si>
  <si>
    <t>MZT</t>
  </si>
  <si>
    <t>code</t>
  </si>
  <si>
    <t>famille</t>
  </si>
  <si>
    <t>CPB N-1</t>
  </si>
  <si>
    <t>CPB Anticipé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</si>
</sst>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d\ dd/mm/yyyy"/>
    <numFmt numFmtId="166" formatCode="dd"/>
    <numFmt numFmtId="167" formatCode="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5" borderId="18" xfId="0" applyFont="1" applyFill="1" applyBorder="1"/>
    <xf numFmtId="0" fontId="0" fillId="5" borderId="13" xfId="0" applyFill="1" applyBorder="1" applyAlignment="1">
      <alignment horizontal="right"/>
    </xf>
    <xf numFmtId="0" fontId="7" fillId="5" borderId="18" xfId="0" applyFont="1" applyFill="1" applyBorder="1"/>
    <xf numFmtId="0" fontId="0" fillId="5" borderId="20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0" fillId="8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/>
    </xf>
    <xf numFmtId="166" fontId="6" fillId="0" borderId="11" xfId="0" applyNumberFormat="1" applyFont="1" applyFill="1" applyBorder="1" applyAlignment="1">
      <alignment horizontal="center"/>
    </xf>
    <xf numFmtId="167" fontId="6" fillId="0" borderId="15" xfId="0" applyNumberFormat="1" applyFont="1" applyFill="1" applyBorder="1" applyAlignment="1">
      <alignment horizontal="center"/>
    </xf>
    <xf numFmtId="167" fontId="6" fillId="0" borderId="16" xfId="0" applyNumberFormat="1" applyFont="1" applyFill="1" applyBorder="1" applyAlignment="1">
      <alignment horizontal="center"/>
    </xf>
    <xf numFmtId="167" fontId="6" fillId="0" borderId="17" xfId="0" applyNumberFormat="1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3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83"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codes" displayName="Tcodes" ref="A1:B28" totalsRowShown="0" dataDxfId="82">
  <autoFilter ref="A1:B28"/>
  <tableColumns count="2">
    <tableColumn id="1" name="code" dataDxfId="81"/>
    <tableColumn id="2" name="famille" dataDxfId="8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49"/>
  <sheetViews>
    <sheetView tabSelected="1"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"&amp;TEXT(DATE(Calendrier!A1,B4,23),"jj mmm")&amp;" au "&amp;TEXT(DATE(Calendrier!A1,B4+1,22),"jj mmm")</f>
        <v>Période du 23 déc au 22 janv</v>
      </c>
    </row>
    <row r="4" spans="1:32" x14ac:dyDescent="0.35">
      <c r="A4" s="12">
        <f>Calendrier!A1</f>
        <v>2020</v>
      </c>
      <c r="B4" s="12">
        <v>0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43822</v>
      </c>
      <c r="C8" s="31">
        <f>B8+1</f>
        <v>43823</v>
      </c>
      <c r="D8" s="31">
        <f t="shared" ref="D8:AF8" si="0">C8+1</f>
        <v>43824</v>
      </c>
      <c r="E8" s="31">
        <f t="shared" si="0"/>
        <v>43825</v>
      </c>
      <c r="F8" s="31">
        <f t="shared" si="0"/>
        <v>43826</v>
      </c>
      <c r="G8" s="31">
        <f t="shared" si="0"/>
        <v>43827</v>
      </c>
      <c r="H8" s="31">
        <f t="shared" si="0"/>
        <v>43828</v>
      </c>
      <c r="I8" s="31">
        <f t="shared" si="0"/>
        <v>43829</v>
      </c>
      <c r="J8" s="31">
        <f t="shared" si="0"/>
        <v>43830</v>
      </c>
      <c r="K8" s="31">
        <f t="shared" si="0"/>
        <v>43831</v>
      </c>
      <c r="L8" s="31">
        <f t="shared" si="0"/>
        <v>43832</v>
      </c>
      <c r="M8" s="31">
        <f t="shared" si="0"/>
        <v>43833</v>
      </c>
      <c r="N8" s="31">
        <f t="shared" si="0"/>
        <v>43834</v>
      </c>
      <c r="O8" s="31">
        <f t="shared" si="0"/>
        <v>43835</v>
      </c>
      <c r="P8" s="31">
        <f t="shared" si="0"/>
        <v>43836</v>
      </c>
      <c r="Q8" s="31">
        <f t="shared" si="0"/>
        <v>43837</v>
      </c>
      <c r="R8" s="31">
        <f t="shared" si="0"/>
        <v>43838</v>
      </c>
      <c r="S8" s="31">
        <f t="shared" si="0"/>
        <v>43839</v>
      </c>
      <c r="T8" s="31">
        <f t="shared" si="0"/>
        <v>43840</v>
      </c>
      <c r="U8" s="31">
        <f t="shared" si="0"/>
        <v>43841</v>
      </c>
      <c r="V8" s="31">
        <f t="shared" si="0"/>
        <v>43842</v>
      </c>
      <c r="W8" s="31">
        <f t="shared" si="0"/>
        <v>43843</v>
      </c>
      <c r="X8" s="31">
        <f t="shared" si="0"/>
        <v>43844</v>
      </c>
      <c r="Y8" s="31">
        <f t="shared" si="0"/>
        <v>43845</v>
      </c>
      <c r="Z8" s="31">
        <f t="shared" si="0"/>
        <v>43846</v>
      </c>
      <c r="AA8" s="31">
        <f t="shared" si="0"/>
        <v>43847</v>
      </c>
      <c r="AB8" s="31">
        <f t="shared" si="0"/>
        <v>43848</v>
      </c>
      <c r="AC8" s="31">
        <f t="shared" si="0"/>
        <v>43849</v>
      </c>
      <c r="AD8" s="31">
        <f t="shared" si="0"/>
        <v>43850</v>
      </c>
      <c r="AE8" s="31">
        <f t="shared" si="0"/>
        <v>43851</v>
      </c>
      <c r="AF8" s="31">
        <f t="shared" si="0"/>
        <v>43852</v>
      </c>
    </row>
    <row r="9" spans="1:32" s="7" customFormat="1" x14ac:dyDescent="0.35">
      <c r="A9" s="45"/>
      <c r="B9" s="32">
        <f>B8</f>
        <v>43822</v>
      </c>
      <c r="C9" s="32">
        <f t="shared" ref="C9:AB9" si="1">C8</f>
        <v>43823</v>
      </c>
      <c r="D9" s="32">
        <f t="shared" si="1"/>
        <v>43824</v>
      </c>
      <c r="E9" s="32">
        <f t="shared" si="1"/>
        <v>43825</v>
      </c>
      <c r="F9" s="32">
        <f t="shared" si="1"/>
        <v>43826</v>
      </c>
      <c r="G9" s="32">
        <f t="shared" si="1"/>
        <v>43827</v>
      </c>
      <c r="H9" s="32">
        <f t="shared" si="1"/>
        <v>43828</v>
      </c>
      <c r="I9" s="32">
        <f t="shared" si="1"/>
        <v>43829</v>
      </c>
      <c r="J9" s="32">
        <f t="shared" si="1"/>
        <v>43830</v>
      </c>
      <c r="K9" s="32">
        <f t="shared" si="1"/>
        <v>43831</v>
      </c>
      <c r="L9" s="32">
        <f t="shared" si="1"/>
        <v>43832</v>
      </c>
      <c r="M9" s="32">
        <f t="shared" si="1"/>
        <v>43833</v>
      </c>
      <c r="N9" s="32">
        <f t="shared" si="1"/>
        <v>43834</v>
      </c>
      <c r="O9" s="32">
        <f t="shared" si="1"/>
        <v>43835</v>
      </c>
      <c r="P9" s="32">
        <f t="shared" si="1"/>
        <v>43836</v>
      </c>
      <c r="Q9" s="32">
        <f t="shared" si="1"/>
        <v>43837</v>
      </c>
      <c r="R9" s="32">
        <f t="shared" si="1"/>
        <v>43838</v>
      </c>
      <c r="S9" s="32">
        <f t="shared" si="1"/>
        <v>43839</v>
      </c>
      <c r="T9" s="32">
        <f t="shared" si="1"/>
        <v>43840</v>
      </c>
      <c r="U9" s="32">
        <f t="shared" si="1"/>
        <v>43841</v>
      </c>
      <c r="V9" s="32">
        <f t="shared" si="1"/>
        <v>43842</v>
      </c>
      <c r="W9" s="32">
        <f t="shared" si="1"/>
        <v>43843</v>
      </c>
      <c r="X9" s="32">
        <f t="shared" si="1"/>
        <v>43844</v>
      </c>
      <c r="Y9" s="32">
        <f t="shared" si="1"/>
        <v>43845</v>
      </c>
      <c r="Z9" s="32">
        <f t="shared" si="1"/>
        <v>43846</v>
      </c>
      <c r="AA9" s="32">
        <f t="shared" si="1"/>
        <v>43847</v>
      </c>
      <c r="AB9" s="32">
        <f t="shared" si="1"/>
        <v>43848</v>
      </c>
      <c r="AC9" s="32">
        <f>IF(DAY(AC8)&gt;22,"",AC8)</f>
        <v>43849</v>
      </c>
      <c r="AD9" s="32">
        <f t="shared" ref="AD9:AF9" si="2">IF(DAY(AD8)&gt;22,"",AD8)</f>
        <v>43850</v>
      </c>
      <c r="AE9" s="32">
        <f t="shared" si="2"/>
        <v>43851</v>
      </c>
      <c r="AF9" s="32">
        <f t="shared" si="2"/>
        <v>43852</v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52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2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3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3"/>
      <c r="M11" s="23"/>
      <c r="N11" s="26"/>
      <c r="O11" s="23"/>
      <c r="P11" s="23"/>
      <c r="Q11" s="24"/>
      <c r="R11" s="24"/>
      <c r="S11" s="23"/>
      <c r="T11" s="23"/>
      <c r="U11" s="26"/>
      <c r="V11" s="23"/>
      <c r="W11" s="23"/>
      <c r="X11" s="24"/>
      <c r="Y11" s="24"/>
      <c r="Z11" s="23"/>
      <c r="AA11" s="23"/>
      <c r="AB11" s="26"/>
      <c r="AC11" s="23"/>
      <c r="AD11" s="23"/>
      <c r="AE11" s="24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13"/>
      <c r="N12" s="13"/>
      <c r="O12" s="27"/>
      <c r="P12" s="27"/>
      <c r="Q12" s="13"/>
      <c r="R12" s="13"/>
      <c r="S12" s="13"/>
      <c r="T12" s="13"/>
      <c r="U12" s="13"/>
      <c r="V12" s="27"/>
      <c r="W12" s="27"/>
      <c r="X12" s="13"/>
      <c r="Y12" s="13"/>
      <c r="Z12" s="13"/>
      <c r="AA12" s="13"/>
      <c r="AB12" s="13"/>
      <c r="AC12" s="27"/>
      <c r="AD12" s="27"/>
      <c r="AE12" s="13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13"/>
      <c r="N13" s="13"/>
      <c r="O13" s="27"/>
      <c r="P13" s="27"/>
      <c r="Q13" s="13"/>
      <c r="R13" s="13"/>
      <c r="S13" s="13"/>
      <c r="T13" s="13"/>
      <c r="U13" s="13"/>
      <c r="V13" s="27"/>
      <c r="W13" s="27"/>
      <c r="X13" s="13"/>
      <c r="Y13" s="13"/>
      <c r="Z13" s="13"/>
      <c r="AA13" s="13"/>
      <c r="AB13" s="13"/>
      <c r="AC13" s="27"/>
      <c r="AD13" s="27"/>
      <c r="AE13" s="13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4"/>
      <c r="L14" s="26"/>
      <c r="M14" s="26"/>
      <c r="N14" s="26"/>
      <c r="O14" s="26"/>
      <c r="P14" s="26"/>
      <c r="Q14" s="24"/>
      <c r="R14" s="24"/>
      <c r="S14" s="26"/>
      <c r="T14" s="26"/>
      <c r="U14" s="26"/>
      <c r="V14" s="26"/>
      <c r="W14" s="26"/>
      <c r="X14" s="24"/>
      <c r="Y14" s="24"/>
      <c r="Z14" s="26"/>
      <c r="AA14" s="26"/>
      <c r="AB14" s="26"/>
      <c r="AC14" s="26"/>
      <c r="AD14" s="26"/>
      <c r="AE14" s="24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 t="s">
        <v>67</v>
      </c>
      <c r="M15" s="13"/>
      <c r="N15" s="13"/>
      <c r="O15" s="27"/>
      <c r="P15" s="27"/>
      <c r="Q15" s="13"/>
      <c r="R15" s="13"/>
      <c r="S15" s="13"/>
      <c r="T15" s="13"/>
      <c r="U15" s="13"/>
      <c r="V15" s="27"/>
      <c r="W15" s="27"/>
      <c r="X15" s="13" t="s">
        <v>11</v>
      </c>
      <c r="Y15" s="13"/>
      <c r="Z15" s="13"/>
      <c r="AA15" s="13"/>
      <c r="AB15" s="13"/>
      <c r="AC15" s="27"/>
      <c r="AD15" s="27"/>
      <c r="AE15" s="13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 t="s">
        <v>67</v>
      </c>
      <c r="M16" s="13"/>
      <c r="N16" s="13"/>
      <c r="O16" s="27"/>
      <c r="P16" s="27"/>
      <c r="Q16" s="13"/>
      <c r="R16" s="13"/>
      <c r="S16" s="13"/>
      <c r="T16" s="13"/>
      <c r="U16" s="13"/>
      <c r="V16" s="27"/>
      <c r="W16" s="27"/>
      <c r="X16" s="13" t="s">
        <v>11</v>
      </c>
      <c r="Y16" s="13"/>
      <c r="Z16" s="13"/>
      <c r="AA16" s="13"/>
      <c r="AB16" s="13"/>
      <c r="AC16" s="27"/>
      <c r="AD16" s="27"/>
      <c r="AE16" s="13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4"/>
      <c r="L17" s="26"/>
      <c r="M17" s="26"/>
      <c r="N17" s="26"/>
      <c r="O17" s="26"/>
      <c r="P17" s="26"/>
      <c r="Q17" s="24"/>
      <c r="R17" s="24"/>
      <c r="S17" s="26"/>
      <c r="T17" s="26"/>
      <c r="U17" s="26"/>
      <c r="V17" s="26"/>
      <c r="W17" s="26"/>
      <c r="X17" s="24"/>
      <c r="Y17" s="24"/>
      <c r="Z17" s="26"/>
      <c r="AA17" s="26"/>
      <c r="AB17" s="26"/>
      <c r="AC17" s="26"/>
      <c r="AD17" s="26"/>
      <c r="AE17" s="24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13"/>
      <c r="L18" s="13"/>
      <c r="M18" s="13"/>
      <c r="N18" s="13"/>
      <c r="O18" s="27"/>
      <c r="P18" s="27" t="s">
        <v>43</v>
      </c>
      <c r="Q18" s="30" t="s">
        <v>43</v>
      </c>
      <c r="R18" s="30" t="s">
        <v>43</v>
      </c>
      <c r="S18" s="30" t="s">
        <v>43</v>
      </c>
      <c r="T18" s="30" t="s">
        <v>43</v>
      </c>
      <c r="U18" s="30"/>
      <c r="V18" s="27"/>
      <c r="W18" s="27" t="s">
        <v>43</v>
      </c>
      <c r="X18" s="27" t="s">
        <v>43</v>
      </c>
      <c r="Y18" s="27" t="s">
        <v>43</v>
      </c>
      <c r="Z18" s="27" t="s">
        <v>43</v>
      </c>
      <c r="AA18" s="27" t="s">
        <v>43</v>
      </c>
      <c r="AB18" s="27"/>
      <c r="AC18" s="27"/>
      <c r="AD18" s="27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13"/>
      <c r="L19" s="13"/>
      <c r="M19" s="13"/>
      <c r="N19" s="13"/>
      <c r="O19" s="27"/>
      <c r="P19" s="27" t="s">
        <v>43</v>
      </c>
      <c r="Q19" s="30" t="s">
        <v>43</v>
      </c>
      <c r="R19" s="30" t="s">
        <v>43</v>
      </c>
      <c r="S19" s="30" t="s">
        <v>43</v>
      </c>
      <c r="T19" s="30" t="s">
        <v>43</v>
      </c>
      <c r="U19" s="30"/>
      <c r="V19" s="27"/>
      <c r="W19" s="27" t="s">
        <v>43</v>
      </c>
      <c r="X19" s="27" t="s">
        <v>43</v>
      </c>
      <c r="Y19" s="27" t="s">
        <v>43</v>
      </c>
      <c r="Z19" s="27" t="s">
        <v>43</v>
      </c>
      <c r="AA19" s="27" t="s">
        <v>43</v>
      </c>
      <c r="AB19" s="27"/>
      <c r="AC19" s="27"/>
      <c r="AD19" s="27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4"/>
      <c r="L20" s="26"/>
      <c r="M20" s="26"/>
      <c r="N20" s="26"/>
      <c r="O20" s="26"/>
      <c r="P20" s="26"/>
      <c r="Q20" s="24"/>
      <c r="R20" s="24"/>
      <c r="S20" s="26"/>
      <c r="T20" s="26"/>
      <c r="U20" s="26"/>
      <c r="V20" s="26"/>
      <c r="W20" s="26"/>
      <c r="X20" s="24"/>
      <c r="Y20" s="24"/>
      <c r="Z20" s="26"/>
      <c r="AA20" s="26"/>
      <c r="AB20" s="26"/>
      <c r="AC20" s="26"/>
      <c r="AD20" s="26"/>
      <c r="AE20" s="24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 t="s">
        <v>67</v>
      </c>
      <c r="M21" s="13" t="s">
        <v>67</v>
      </c>
      <c r="N21" s="13"/>
      <c r="O21" s="27"/>
      <c r="P21" s="27"/>
      <c r="Q21" s="13"/>
      <c r="R21" s="13"/>
      <c r="S21" s="13"/>
      <c r="T21" s="13"/>
      <c r="U21" s="13"/>
      <c r="V21" s="27"/>
      <c r="W21" s="27"/>
      <c r="X21" s="13"/>
      <c r="Y21" s="13"/>
      <c r="Z21" s="13"/>
      <c r="AA21" s="13"/>
      <c r="AB21" s="13"/>
      <c r="AC21" s="27"/>
      <c r="AD21" s="27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 t="s">
        <v>67</v>
      </c>
      <c r="M22" s="13" t="s">
        <v>67</v>
      </c>
      <c r="N22" s="13"/>
      <c r="O22" s="27"/>
      <c r="P22" s="27"/>
      <c r="Q22" s="13"/>
      <c r="R22" s="13"/>
      <c r="S22" s="13"/>
      <c r="T22" s="13"/>
      <c r="U22" s="13"/>
      <c r="V22" s="27"/>
      <c r="W22" s="27"/>
      <c r="X22" s="13"/>
      <c r="Y22" s="13"/>
      <c r="Z22" s="13"/>
      <c r="AA22" s="13"/>
      <c r="AB22" s="13"/>
      <c r="AC22" s="27"/>
      <c r="AD22" s="27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4"/>
      <c r="L23" s="26"/>
      <c r="M23" s="26"/>
      <c r="N23" s="26"/>
      <c r="O23" s="26"/>
      <c r="P23" s="26"/>
      <c r="Q23" s="24"/>
      <c r="R23" s="24"/>
      <c r="S23" s="26"/>
      <c r="T23" s="26"/>
      <c r="U23" s="26"/>
      <c r="V23" s="26"/>
      <c r="W23" s="26"/>
      <c r="X23" s="24"/>
      <c r="Y23" s="24"/>
      <c r="Z23" s="26"/>
      <c r="AA23" s="26"/>
      <c r="AB23" s="26"/>
      <c r="AC23" s="26"/>
      <c r="AD23" s="26"/>
      <c r="AE23" s="24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13"/>
      <c r="L24" s="13" t="s">
        <v>11</v>
      </c>
      <c r="M24" s="13" t="s">
        <v>11</v>
      </c>
      <c r="N24" s="13"/>
      <c r="O24" s="27"/>
      <c r="P24" s="27"/>
      <c r="Q24" s="13"/>
      <c r="R24" s="13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13"/>
      <c r="L25" s="13" t="s">
        <v>11</v>
      </c>
      <c r="M25" s="13" t="s">
        <v>11</v>
      </c>
      <c r="N25" s="13"/>
      <c r="O25" s="27"/>
      <c r="P25" s="27"/>
      <c r="Q25" s="13"/>
      <c r="R25" s="13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4"/>
      <c r="L26" s="26"/>
      <c r="M26" s="26"/>
      <c r="N26" s="26"/>
      <c r="O26" s="26"/>
      <c r="P26" s="26"/>
      <c r="Q26" s="24"/>
      <c r="R26" s="24"/>
      <c r="S26" s="26"/>
      <c r="T26" s="26"/>
      <c r="U26" s="26"/>
      <c r="V26" s="26"/>
      <c r="W26" s="26"/>
      <c r="X26" s="24"/>
      <c r="Y26" s="24"/>
      <c r="Z26" s="26"/>
      <c r="AA26" s="26"/>
      <c r="AB26" s="26"/>
      <c r="AC26" s="26"/>
      <c r="AD26" s="26"/>
      <c r="AE26" s="24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13"/>
      <c r="L27" s="27" t="s">
        <v>67</v>
      </c>
      <c r="M27" s="27" t="s">
        <v>67</v>
      </c>
      <c r="N27" s="27"/>
      <c r="O27" s="27"/>
      <c r="P27" s="27"/>
      <c r="Q27" s="13"/>
      <c r="R27" s="13"/>
      <c r="S27" s="27"/>
      <c r="T27" s="27"/>
      <c r="U27" s="27"/>
      <c r="V27" s="27"/>
      <c r="W27" s="27"/>
      <c r="X27" s="13"/>
      <c r="Y27" s="13"/>
      <c r="Z27" s="27"/>
      <c r="AA27" s="27"/>
      <c r="AB27" s="27"/>
      <c r="AC27" s="27"/>
      <c r="AD27" s="27"/>
      <c r="AE27" s="13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13"/>
      <c r="L28" s="27" t="s">
        <v>67</v>
      </c>
      <c r="M28" s="27" t="s">
        <v>67</v>
      </c>
      <c r="N28" s="27"/>
      <c r="O28" s="27"/>
      <c r="P28" s="27"/>
      <c r="Q28" s="13"/>
      <c r="R28" s="13"/>
      <c r="S28" s="13"/>
      <c r="T28" s="27"/>
      <c r="U28" s="27"/>
      <c r="V28" s="27"/>
      <c r="W28" s="27"/>
      <c r="X28" s="13"/>
      <c r="Y28" s="13"/>
      <c r="Z28" s="13"/>
      <c r="AA28" s="27"/>
      <c r="AB28" s="27"/>
      <c r="AC28" s="27"/>
      <c r="AD28" s="27"/>
      <c r="AE28" s="13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4"/>
      <c r="L29" s="26"/>
      <c r="M29" s="26"/>
      <c r="N29" s="26"/>
      <c r="O29" s="26"/>
      <c r="P29" s="26"/>
      <c r="Q29" s="24"/>
      <c r="R29" s="24"/>
      <c r="S29" s="26"/>
      <c r="T29" s="26"/>
      <c r="U29" s="26"/>
      <c r="V29" s="26"/>
      <c r="W29" s="26"/>
      <c r="X29" s="24"/>
      <c r="Y29" s="24"/>
      <c r="Z29" s="26"/>
      <c r="AA29" s="26"/>
      <c r="AB29" s="26"/>
      <c r="AC29" s="26"/>
      <c r="AD29" s="26"/>
      <c r="AE29" s="24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 t="s">
        <v>67</v>
      </c>
      <c r="M30" s="13" t="s">
        <v>67</v>
      </c>
      <c r="N30" s="13"/>
      <c r="O30" s="27"/>
      <c r="P30" s="27"/>
      <c r="Q30" s="13"/>
      <c r="R30" s="13"/>
      <c r="S30" s="13"/>
      <c r="T30" s="13"/>
      <c r="U30" s="13"/>
      <c r="V30" s="27"/>
      <c r="W30" s="27"/>
      <c r="X30" s="13"/>
      <c r="Y30" s="13"/>
      <c r="Z30" s="13"/>
      <c r="AA30" s="13"/>
      <c r="AB30" s="13"/>
      <c r="AC30" s="27"/>
      <c r="AD30" s="27"/>
      <c r="AE30" s="13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67</v>
      </c>
      <c r="M31" s="13" t="s">
        <v>67</v>
      </c>
      <c r="N31" s="13"/>
      <c r="O31" s="27"/>
      <c r="P31" s="27"/>
      <c r="Q31" s="13"/>
      <c r="R31" s="13"/>
      <c r="S31" s="13"/>
      <c r="T31" s="13"/>
      <c r="U31" s="13"/>
      <c r="V31" s="27"/>
      <c r="W31" s="27"/>
      <c r="X31" s="13"/>
      <c r="Y31" s="13"/>
      <c r="Z31" s="13"/>
      <c r="AA31" s="13"/>
      <c r="AB31" s="13"/>
      <c r="AC31" s="27"/>
      <c r="AD31" s="27"/>
      <c r="AE31" s="13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4"/>
      <c r="L32" s="26"/>
      <c r="M32" s="26"/>
      <c r="N32" s="26"/>
      <c r="O32" s="26"/>
      <c r="P32" s="26"/>
      <c r="Q32" s="24"/>
      <c r="R32" s="24"/>
      <c r="S32" s="26"/>
      <c r="T32" s="26"/>
      <c r="U32" s="26"/>
      <c r="V32" s="26"/>
      <c r="W32" s="26"/>
      <c r="X32" s="24"/>
      <c r="Y32" s="24"/>
      <c r="Z32" s="26"/>
      <c r="AA32" s="26"/>
      <c r="AB32" s="26"/>
      <c r="AC32" s="26"/>
      <c r="AD32" s="26"/>
      <c r="AE32" s="24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13"/>
      <c r="N33" s="13"/>
      <c r="O33" s="27"/>
      <c r="P33" s="27"/>
      <c r="Q33" s="13" t="s">
        <v>59</v>
      </c>
      <c r="R33" s="13" t="s">
        <v>59</v>
      </c>
      <c r="S33" s="13"/>
      <c r="T33" s="13"/>
      <c r="U33" s="13"/>
      <c r="V33" s="27"/>
      <c r="W33" s="27"/>
      <c r="X33" s="13"/>
      <c r="Y33" s="13"/>
      <c r="Z33" s="13" t="s">
        <v>59</v>
      </c>
      <c r="AA33" s="13"/>
      <c r="AB33" s="13"/>
      <c r="AC33" s="27"/>
      <c r="AD33" s="27"/>
      <c r="AE33" s="13"/>
      <c r="AF33" s="13" t="s">
        <v>59</v>
      </c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13"/>
      <c r="N34" s="13"/>
      <c r="O34" s="27"/>
      <c r="P34" s="27"/>
      <c r="Q34" s="13" t="s">
        <v>59</v>
      </c>
      <c r="R34" s="13" t="s">
        <v>59</v>
      </c>
      <c r="S34" s="13"/>
      <c r="T34" s="13"/>
      <c r="U34" s="13"/>
      <c r="V34" s="27"/>
      <c r="W34" s="27"/>
      <c r="X34" s="13"/>
      <c r="Y34" s="13"/>
      <c r="Z34" s="13" t="s">
        <v>59</v>
      </c>
      <c r="AA34" s="13"/>
      <c r="AB34" s="13"/>
      <c r="AC34" s="27"/>
      <c r="AD34" s="27"/>
      <c r="AE34" s="13"/>
      <c r="AF34" s="13" t="s">
        <v>59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4"/>
      <c r="L35" s="26"/>
      <c r="M35" s="26"/>
      <c r="N35" s="26"/>
      <c r="O35" s="26"/>
      <c r="P35" s="26"/>
      <c r="Q35" s="24"/>
      <c r="R35" s="24"/>
      <c r="S35" s="26"/>
      <c r="T35" s="26"/>
      <c r="U35" s="26"/>
      <c r="V35" s="26"/>
      <c r="W35" s="26"/>
      <c r="X35" s="24"/>
      <c r="Y35" s="24"/>
      <c r="Z35" s="26"/>
      <c r="AA35" s="26"/>
      <c r="AB35" s="26"/>
      <c r="AC35" s="26"/>
      <c r="AD35" s="26"/>
      <c r="AE35" s="24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13"/>
      <c r="N36" s="13"/>
      <c r="O36" s="27"/>
      <c r="P36" s="27"/>
      <c r="Q36" s="13"/>
      <c r="R36" s="13"/>
      <c r="S36" s="13"/>
      <c r="T36" s="13"/>
      <c r="U36" s="13"/>
      <c r="V36" s="27"/>
      <c r="W36" s="27"/>
      <c r="X36" s="27"/>
      <c r="Y36" s="27"/>
      <c r="Z36" s="27"/>
      <c r="AA36" s="27"/>
      <c r="AB36" s="27"/>
      <c r="AC36" s="27"/>
      <c r="AD36" s="27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13"/>
      <c r="N37" s="13"/>
      <c r="O37" s="27"/>
      <c r="P37" s="27"/>
      <c r="Q37" s="13"/>
      <c r="R37" s="13"/>
      <c r="S37" s="13"/>
      <c r="T37" s="13"/>
      <c r="U37" s="13"/>
      <c r="V37" s="27"/>
      <c r="W37" s="27"/>
      <c r="X37" s="27"/>
      <c r="Y37" s="27"/>
      <c r="Z37" s="27"/>
      <c r="AA37" s="27"/>
      <c r="AB37" s="27"/>
      <c r="AC37" s="27"/>
      <c r="AD37" s="27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4"/>
      <c r="L38" s="26"/>
      <c r="M38" s="26"/>
      <c r="N38" s="26"/>
      <c r="O38" s="26"/>
      <c r="P38" s="26"/>
      <c r="Q38" s="24"/>
      <c r="R38" s="24"/>
      <c r="S38" s="26"/>
      <c r="T38" s="26"/>
      <c r="U38" s="26"/>
      <c r="V38" s="26"/>
      <c r="W38" s="26"/>
      <c r="X38" s="24"/>
      <c r="Y38" s="24"/>
      <c r="Z38" s="26"/>
      <c r="AA38" s="26"/>
      <c r="AB38" s="26"/>
      <c r="AC38" s="26"/>
      <c r="AD38" s="26"/>
      <c r="AE38" s="24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13"/>
      <c r="N39" s="13"/>
      <c r="O39" s="27"/>
      <c r="P39" s="27"/>
      <c r="Q39" s="13"/>
      <c r="R39" s="13"/>
      <c r="S39" s="13"/>
      <c r="T39" s="13"/>
      <c r="U39" s="13"/>
      <c r="V39" s="27"/>
      <c r="W39" s="27"/>
      <c r="X39" s="13"/>
      <c r="Y39" s="13"/>
      <c r="Z39" s="13"/>
      <c r="AA39" s="13"/>
      <c r="AB39" s="13"/>
      <c r="AC39" s="27"/>
      <c r="AD39" s="27"/>
      <c r="AE39" s="13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13"/>
      <c r="N40" s="13"/>
      <c r="O40" s="27"/>
      <c r="P40" s="27"/>
      <c r="Q40" s="13"/>
      <c r="R40" s="13"/>
      <c r="S40" s="13"/>
      <c r="T40" s="13"/>
      <c r="U40" s="13"/>
      <c r="V40" s="27"/>
      <c r="W40" s="27"/>
      <c r="X40" s="13"/>
      <c r="Y40" s="13"/>
      <c r="Z40" s="13"/>
      <c r="AA40" s="13"/>
      <c r="AB40" s="13"/>
      <c r="AC40" s="27"/>
      <c r="AD40" s="27"/>
      <c r="AE40" s="13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4"/>
      <c r="L41" s="24"/>
      <c r="M41" s="24"/>
      <c r="N41" s="24"/>
      <c r="O41" s="26"/>
      <c r="P41" s="26"/>
      <c r="Q41" s="24"/>
      <c r="R41" s="24"/>
      <c r="S41" s="26"/>
      <c r="T41" s="26"/>
      <c r="U41" s="26"/>
      <c r="V41" s="26"/>
      <c r="W41" s="26"/>
      <c r="X41" s="24"/>
      <c r="Y41" s="24"/>
      <c r="Z41" s="26"/>
      <c r="AA41" s="26"/>
      <c r="AB41" s="26"/>
      <c r="AC41" s="26"/>
      <c r="AD41" s="26"/>
      <c r="AE41" s="24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67</v>
      </c>
      <c r="M42" s="13" t="s">
        <v>67</v>
      </c>
      <c r="N42" s="13"/>
      <c r="O42" s="27"/>
      <c r="P42" s="27"/>
      <c r="Q42" s="13"/>
      <c r="R42" s="13"/>
      <c r="S42" s="13"/>
      <c r="T42" s="13"/>
      <c r="U42" s="13"/>
      <c r="V42" s="27"/>
      <c r="W42" s="27"/>
      <c r="X42" s="13"/>
      <c r="Y42" s="13"/>
      <c r="Z42" s="13"/>
      <c r="AA42" s="13"/>
      <c r="AB42" s="13"/>
      <c r="AC42" s="27"/>
      <c r="AD42" s="27"/>
      <c r="AE42" s="13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67</v>
      </c>
      <c r="M43" s="13" t="s">
        <v>67</v>
      </c>
      <c r="N43" s="13"/>
      <c r="O43" s="28"/>
      <c r="P43" s="28"/>
      <c r="Q43" s="13"/>
      <c r="R43" s="13"/>
      <c r="S43" s="13"/>
      <c r="T43" s="13"/>
      <c r="U43" s="13"/>
      <c r="V43" s="28"/>
      <c r="W43" s="28"/>
      <c r="X43" s="13"/>
      <c r="Y43" s="13"/>
      <c r="Z43" s="13"/>
      <c r="AA43" s="13"/>
      <c r="AB43" s="13"/>
      <c r="AC43" s="28"/>
      <c r="AD43" s="28"/>
      <c r="AE43" s="25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9"/>
      <c r="L44" s="26"/>
      <c r="M44" s="26"/>
      <c r="N44" s="26"/>
      <c r="O44" s="24"/>
      <c r="P44" s="24"/>
      <c r="Q44" s="26"/>
      <c r="R44" s="26"/>
      <c r="S44" s="26"/>
      <c r="T44" s="26"/>
      <c r="U44" s="26"/>
      <c r="V44" s="24"/>
      <c r="W44" s="24"/>
      <c r="X44" s="26"/>
      <c r="Y44" s="26"/>
      <c r="Z44" s="26"/>
      <c r="AA44" s="26"/>
      <c r="AB44" s="26"/>
      <c r="AC44" s="24"/>
      <c r="AD44" s="24"/>
      <c r="AE44" s="26"/>
      <c r="AF44" s="26"/>
    </row>
    <row r="45" spans="1:32" x14ac:dyDescent="0.35">
      <c r="A45" s="9" t="s">
        <v>14</v>
      </c>
      <c r="B45" s="13"/>
      <c r="C45" s="13"/>
      <c r="D45" s="27"/>
      <c r="E45" s="27"/>
      <c r="F45" s="13"/>
      <c r="G45" s="13"/>
      <c r="H45" s="13"/>
      <c r="I45" s="13"/>
      <c r="J45" s="13"/>
      <c r="K45" s="13"/>
      <c r="L45" s="13"/>
      <c r="M45" s="27"/>
      <c r="N45" s="27"/>
      <c r="O45" s="13"/>
      <c r="P45" s="13"/>
      <c r="Q45" s="13"/>
      <c r="R45" s="13"/>
      <c r="S45" s="13"/>
      <c r="T45" s="27"/>
      <c r="U45" s="27"/>
      <c r="V45" s="13"/>
      <c r="W45" s="13"/>
      <c r="X45" s="13"/>
      <c r="Y45" s="13"/>
      <c r="Z45" s="13"/>
      <c r="AA45" s="27"/>
      <c r="AB45" s="27"/>
      <c r="AC45" s="13"/>
      <c r="AD45" s="13"/>
      <c r="AE45" s="27"/>
      <c r="AF45" s="27"/>
    </row>
    <row r="46" spans="1:32" ht="15" thickBot="1" x14ac:dyDescent="0.4">
      <c r="A46" s="11" t="s">
        <v>15</v>
      </c>
      <c r="B46" s="13"/>
      <c r="C46" s="13"/>
      <c r="D46" s="27"/>
      <c r="E46" s="27"/>
      <c r="F46" s="13"/>
      <c r="G46" s="13"/>
      <c r="H46" s="13"/>
      <c r="I46" s="13"/>
      <c r="J46" s="13"/>
      <c r="K46" s="13"/>
      <c r="L46" s="13"/>
      <c r="M46" s="27"/>
      <c r="N46" s="27"/>
      <c r="O46" s="13"/>
      <c r="P46" s="13"/>
      <c r="Q46" s="13"/>
      <c r="R46" s="13"/>
      <c r="S46" s="13"/>
      <c r="T46" s="27"/>
      <c r="U46" s="27"/>
      <c r="V46" s="13"/>
      <c r="W46" s="13"/>
      <c r="X46" s="13"/>
      <c r="Y46" s="13"/>
      <c r="Z46" s="13"/>
      <c r="AA46" s="27"/>
      <c r="AB46" s="27"/>
      <c r="AC46" s="13"/>
      <c r="AD46" s="13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9"/>
      <c r="L47" s="26"/>
      <c r="M47" s="26"/>
      <c r="N47" s="26"/>
      <c r="O47" s="24"/>
      <c r="P47" s="24"/>
      <c r="Q47" s="26"/>
      <c r="R47" s="26"/>
      <c r="S47" s="26"/>
      <c r="T47" s="26"/>
      <c r="U47" s="26"/>
      <c r="V47" s="24"/>
      <c r="W47" s="24"/>
      <c r="X47" s="26"/>
      <c r="Y47" s="26"/>
      <c r="Z47" s="26"/>
      <c r="AA47" s="26"/>
      <c r="AB47" s="26"/>
      <c r="AC47" s="24"/>
      <c r="AD47" s="24"/>
      <c r="AE47" s="26"/>
      <c r="AF47" s="26"/>
    </row>
    <row r="48" spans="1:32" x14ac:dyDescent="0.35">
      <c r="A48" s="9" t="s">
        <v>14</v>
      </c>
      <c r="B48" s="27"/>
      <c r="C48" s="27"/>
      <c r="D48" s="27"/>
      <c r="E48" s="27"/>
      <c r="F48" s="13"/>
      <c r="G48" s="13"/>
      <c r="H48" s="27"/>
      <c r="I48" s="27"/>
      <c r="J48" s="13"/>
      <c r="K48" s="27"/>
      <c r="L48" s="27" t="s">
        <v>67</v>
      </c>
      <c r="M48" s="27" t="s">
        <v>67</v>
      </c>
      <c r="N48" s="27"/>
      <c r="O48" s="13"/>
      <c r="P48" s="13"/>
      <c r="Q48" s="27"/>
      <c r="R48" s="27"/>
      <c r="S48" s="13"/>
      <c r="T48" s="27"/>
      <c r="U48" s="27"/>
      <c r="V48" s="13"/>
      <c r="W48" s="13"/>
      <c r="X48" s="13"/>
      <c r="Y48" s="13"/>
      <c r="Z48" s="13"/>
      <c r="AA48" s="27"/>
      <c r="AB48" s="27"/>
      <c r="AC48" s="13"/>
      <c r="AD48" s="13"/>
      <c r="AE48" s="13"/>
      <c r="AF48" s="13"/>
    </row>
    <row r="49" spans="1:32" ht="15" thickBot="1" x14ac:dyDescent="0.4">
      <c r="A49" s="11" t="s">
        <v>15</v>
      </c>
      <c r="B49" s="28"/>
      <c r="C49" s="28"/>
      <c r="D49" s="28"/>
      <c r="E49" s="28"/>
      <c r="F49" s="25"/>
      <c r="G49" s="25"/>
      <c r="H49" s="28"/>
      <c r="I49" s="28"/>
      <c r="J49" s="13"/>
      <c r="K49" s="28"/>
      <c r="L49" s="28" t="s">
        <v>67</v>
      </c>
      <c r="M49" s="28" t="s">
        <v>67</v>
      </c>
      <c r="N49" s="28"/>
      <c r="O49" s="25"/>
      <c r="P49" s="25"/>
      <c r="Q49" s="28"/>
      <c r="R49" s="28"/>
      <c r="S49" s="13"/>
      <c r="T49" s="28"/>
      <c r="U49" s="28"/>
      <c r="V49" s="13"/>
      <c r="W49" s="13"/>
      <c r="X49" s="13"/>
      <c r="Y49" s="13"/>
      <c r="Z49" s="13"/>
      <c r="AA49" s="27"/>
      <c r="AB49" s="27"/>
      <c r="AC49" s="13"/>
      <c r="AD49" s="13"/>
      <c r="AE49" s="13"/>
      <c r="AF49" s="13"/>
    </row>
  </sheetData>
  <mergeCells count="3">
    <mergeCell ref="B5:J5"/>
    <mergeCell ref="B6:J6"/>
    <mergeCell ref="A8:A10"/>
  </mergeCells>
  <conditionalFormatting sqref="B8:AF49">
    <cfRule type="expression" dxfId="3" priority="4">
      <formula>WEEKDAY(B$8,2)&gt;5</formula>
    </cfRule>
    <cfRule type="expression" dxfId="2" priority="3">
      <formula>COUNTIF(_JF,B$8)</formula>
    </cfRule>
    <cfRule type="expression" dxfId="1" priority="2">
      <formula>YEAR(B$8)&lt;&gt;$A$4</formula>
    </cfRule>
  </conditionalFormatting>
  <conditionalFormatting sqref="B10:AF49">
    <cfRule type="expression" dxfId="0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A4" sqref="A4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janv au 22 févr</v>
      </c>
    </row>
    <row r="4" spans="1:32" x14ac:dyDescent="0.35">
      <c r="A4" s="12">
        <f>Calendrier!A1</f>
        <v>2020</v>
      </c>
      <c r="B4" s="12">
        <v>1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43853</v>
      </c>
      <c r="C8" s="31">
        <f>B8+1</f>
        <v>43854</v>
      </c>
      <c r="D8" s="31">
        <f t="shared" ref="D8:AF8" si="0">C8+1</f>
        <v>43855</v>
      </c>
      <c r="E8" s="31">
        <f t="shared" si="0"/>
        <v>43856</v>
      </c>
      <c r="F8" s="31">
        <f t="shared" si="0"/>
        <v>43857</v>
      </c>
      <c r="G8" s="31">
        <f t="shared" si="0"/>
        <v>43858</v>
      </c>
      <c r="H8" s="31">
        <f t="shared" si="0"/>
        <v>43859</v>
      </c>
      <c r="I8" s="31">
        <f t="shared" si="0"/>
        <v>43860</v>
      </c>
      <c r="J8" s="31">
        <f t="shared" si="0"/>
        <v>43861</v>
      </c>
      <c r="K8" s="31">
        <f t="shared" si="0"/>
        <v>43862</v>
      </c>
      <c r="L8" s="31">
        <f t="shared" si="0"/>
        <v>43863</v>
      </c>
      <c r="M8" s="31">
        <f t="shared" si="0"/>
        <v>43864</v>
      </c>
      <c r="N8" s="31">
        <f t="shared" si="0"/>
        <v>43865</v>
      </c>
      <c r="O8" s="31">
        <f t="shared" si="0"/>
        <v>43866</v>
      </c>
      <c r="P8" s="31">
        <f t="shared" si="0"/>
        <v>43867</v>
      </c>
      <c r="Q8" s="31">
        <f t="shared" si="0"/>
        <v>43868</v>
      </c>
      <c r="R8" s="31">
        <f t="shared" si="0"/>
        <v>43869</v>
      </c>
      <c r="S8" s="31">
        <f t="shared" si="0"/>
        <v>43870</v>
      </c>
      <c r="T8" s="31">
        <f t="shared" si="0"/>
        <v>43871</v>
      </c>
      <c r="U8" s="31">
        <f t="shared" si="0"/>
        <v>43872</v>
      </c>
      <c r="V8" s="31">
        <f t="shared" si="0"/>
        <v>43873</v>
      </c>
      <c r="W8" s="31">
        <f t="shared" si="0"/>
        <v>43874</v>
      </c>
      <c r="X8" s="31">
        <f t="shared" si="0"/>
        <v>43875</v>
      </c>
      <c r="Y8" s="31">
        <f t="shared" si="0"/>
        <v>43876</v>
      </c>
      <c r="Z8" s="31">
        <f t="shared" si="0"/>
        <v>43877</v>
      </c>
      <c r="AA8" s="31">
        <f t="shared" si="0"/>
        <v>43878</v>
      </c>
      <c r="AB8" s="31">
        <f t="shared" si="0"/>
        <v>43879</v>
      </c>
      <c r="AC8" s="31">
        <f t="shared" si="0"/>
        <v>43880</v>
      </c>
      <c r="AD8" s="31">
        <f t="shared" si="0"/>
        <v>43881</v>
      </c>
      <c r="AE8" s="31">
        <f t="shared" si="0"/>
        <v>43882</v>
      </c>
      <c r="AF8" s="31">
        <f t="shared" si="0"/>
        <v>43883</v>
      </c>
    </row>
    <row r="9" spans="1:32" s="7" customFormat="1" x14ac:dyDescent="0.35">
      <c r="A9" s="45"/>
      <c r="B9" s="32">
        <f>B8</f>
        <v>43853</v>
      </c>
      <c r="C9" s="32">
        <f t="shared" ref="C9:AB9" si="1">C8</f>
        <v>43854</v>
      </c>
      <c r="D9" s="32">
        <f t="shared" si="1"/>
        <v>43855</v>
      </c>
      <c r="E9" s="32">
        <f t="shared" si="1"/>
        <v>43856</v>
      </c>
      <c r="F9" s="32">
        <f t="shared" si="1"/>
        <v>43857</v>
      </c>
      <c r="G9" s="32">
        <f t="shared" si="1"/>
        <v>43858</v>
      </c>
      <c r="H9" s="32">
        <f t="shared" si="1"/>
        <v>43859</v>
      </c>
      <c r="I9" s="32">
        <f t="shared" si="1"/>
        <v>43860</v>
      </c>
      <c r="J9" s="32">
        <f t="shared" si="1"/>
        <v>43861</v>
      </c>
      <c r="K9" s="32">
        <f t="shared" si="1"/>
        <v>43862</v>
      </c>
      <c r="L9" s="32">
        <f t="shared" si="1"/>
        <v>43863</v>
      </c>
      <c r="M9" s="32">
        <f t="shared" si="1"/>
        <v>43864</v>
      </c>
      <c r="N9" s="32">
        <f t="shared" si="1"/>
        <v>43865</v>
      </c>
      <c r="O9" s="32">
        <f t="shared" si="1"/>
        <v>43866</v>
      </c>
      <c r="P9" s="32">
        <f t="shared" si="1"/>
        <v>43867</v>
      </c>
      <c r="Q9" s="32">
        <f t="shared" si="1"/>
        <v>43868</v>
      </c>
      <c r="R9" s="32">
        <f t="shared" si="1"/>
        <v>43869</v>
      </c>
      <c r="S9" s="32">
        <f t="shared" si="1"/>
        <v>43870</v>
      </c>
      <c r="T9" s="32">
        <f t="shared" si="1"/>
        <v>43871</v>
      </c>
      <c r="U9" s="32">
        <f t="shared" si="1"/>
        <v>43872</v>
      </c>
      <c r="V9" s="32">
        <f t="shared" si="1"/>
        <v>43873</v>
      </c>
      <c r="W9" s="32">
        <f t="shared" si="1"/>
        <v>43874</v>
      </c>
      <c r="X9" s="32">
        <f t="shared" si="1"/>
        <v>43875</v>
      </c>
      <c r="Y9" s="32">
        <f t="shared" si="1"/>
        <v>43876</v>
      </c>
      <c r="Z9" s="32">
        <f t="shared" si="1"/>
        <v>43877</v>
      </c>
      <c r="AA9" s="32">
        <f t="shared" si="1"/>
        <v>43878</v>
      </c>
      <c r="AB9" s="32">
        <f t="shared" si="1"/>
        <v>43879</v>
      </c>
      <c r="AC9" s="32">
        <f>IF(DAY(AC8)&gt;22,"",AC8)</f>
        <v>43880</v>
      </c>
      <c r="AD9" s="32">
        <f t="shared" ref="AD9:AF9" si="2">IF(DAY(AD8)&gt;22,"",AD8)</f>
        <v>43881</v>
      </c>
      <c r="AE9" s="32">
        <f t="shared" si="2"/>
        <v>43882</v>
      </c>
      <c r="AF9" s="32">
        <f t="shared" si="2"/>
        <v>43883</v>
      </c>
    </row>
    <row r="10" spans="1:32" s="6" customFormat="1" ht="15" thickBot="1" x14ac:dyDescent="0.4">
      <c r="A10" s="46"/>
      <c r="B10" s="33">
        <f>IF(WEEKDAY(B8,2)=4,_xlfn.ISOWEEKNUM(B8),IF(WEEKDAY(B8,2)=3,"sem.",""))</f>
        <v>4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5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6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7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8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 t="s">
        <v>11</v>
      </c>
      <c r="AD15" s="13" t="s">
        <v>11</v>
      </c>
      <c r="AE15" s="27" t="s">
        <v>11</v>
      </c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 t="s">
        <v>11</v>
      </c>
      <c r="AD16" s="13" t="s">
        <v>11</v>
      </c>
      <c r="AE16" s="27" t="s">
        <v>11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 t="s">
        <v>43</v>
      </c>
      <c r="R18" s="27"/>
      <c r="S18" s="27"/>
      <c r="T18" s="27" t="s">
        <v>43</v>
      </c>
      <c r="U18" s="27" t="s">
        <v>43</v>
      </c>
      <c r="V18" s="27" t="s">
        <v>44</v>
      </c>
      <c r="W18" s="13" t="s">
        <v>44</v>
      </c>
      <c r="X18" s="27" t="s">
        <v>43</v>
      </c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 t="s">
        <v>43</v>
      </c>
      <c r="R19" s="27"/>
      <c r="S19" s="27"/>
      <c r="T19" s="27" t="s">
        <v>43</v>
      </c>
      <c r="U19" s="27" t="s">
        <v>43</v>
      </c>
      <c r="V19" s="27" t="s">
        <v>44</v>
      </c>
      <c r="W19" s="13" t="s">
        <v>44</v>
      </c>
      <c r="X19" s="27" t="s">
        <v>43</v>
      </c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 t="s">
        <v>47</v>
      </c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 t="s">
        <v>47</v>
      </c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59</v>
      </c>
      <c r="J33" s="13" t="s">
        <v>59</v>
      </c>
      <c r="K33" s="13"/>
      <c r="L33" s="13"/>
      <c r="M33" s="27" t="s">
        <v>4</v>
      </c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59</v>
      </c>
      <c r="J34" s="13" t="s">
        <v>59</v>
      </c>
      <c r="K34" s="13"/>
      <c r="L34" s="13"/>
      <c r="M34" s="27" t="s">
        <v>4</v>
      </c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 t="s">
        <v>4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 t="s">
        <v>4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 t="s">
        <v>59</v>
      </c>
      <c r="J39" s="13" t="s">
        <v>59</v>
      </c>
      <c r="K39" s="13"/>
      <c r="L39" s="13"/>
      <c r="M39" s="27"/>
      <c r="N39" s="27" t="s">
        <v>11</v>
      </c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 t="s">
        <v>11</v>
      </c>
      <c r="AB39" s="27" t="s">
        <v>11</v>
      </c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 t="s">
        <v>59</v>
      </c>
      <c r="J40" s="13" t="s">
        <v>59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 t="s">
        <v>11</v>
      </c>
      <c r="Y40" s="27"/>
      <c r="Z40" s="27"/>
      <c r="AA40" s="27" t="s">
        <v>11</v>
      </c>
      <c r="AB40" s="27" t="s">
        <v>11</v>
      </c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75" priority="2">
      <formula>YEAR(B$8)&lt;&gt;$A$4</formula>
    </cfRule>
    <cfRule type="expression" dxfId="74" priority="3">
      <formula>COUNTIF(_JF,B$8)</formula>
    </cfRule>
    <cfRule type="expression" dxfId="73" priority="4">
      <formula>WEEKDAY(B$8,2)&gt;5</formula>
    </cfRule>
  </conditionalFormatting>
  <conditionalFormatting sqref="B10:AF49">
    <cfRule type="expression" dxfId="72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févr au 22 mars</v>
      </c>
    </row>
    <row r="4" spans="1:32" x14ac:dyDescent="0.35">
      <c r="A4" s="12">
        <f>Calendrier!A1</f>
        <v>2020</v>
      </c>
      <c r="B4" s="12">
        <v>2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43884</v>
      </c>
      <c r="C8" s="31">
        <f>B8+1</f>
        <v>43885</v>
      </c>
      <c r="D8" s="31">
        <f t="shared" ref="D8:AF8" si="0">C8+1</f>
        <v>43886</v>
      </c>
      <c r="E8" s="31">
        <f t="shared" si="0"/>
        <v>43887</v>
      </c>
      <c r="F8" s="31">
        <f t="shared" si="0"/>
        <v>43888</v>
      </c>
      <c r="G8" s="31">
        <f t="shared" si="0"/>
        <v>43889</v>
      </c>
      <c r="H8" s="31">
        <f t="shared" si="0"/>
        <v>43890</v>
      </c>
      <c r="I8" s="31">
        <f t="shared" si="0"/>
        <v>43891</v>
      </c>
      <c r="J8" s="31">
        <f t="shared" si="0"/>
        <v>43892</v>
      </c>
      <c r="K8" s="31">
        <f t="shared" si="0"/>
        <v>43893</v>
      </c>
      <c r="L8" s="31">
        <f t="shared" si="0"/>
        <v>43894</v>
      </c>
      <c r="M8" s="31">
        <f t="shared" si="0"/>
        <v>43895</v>
      </c>
      <c r="N8" s="31">
        <f t="shared" si="0"/>
        <v>43896</v>
      </c>
      <c r="O8" s="31">
        <f t="shared" si="0"/>
        <v>43897</v>
      </c>
      <c r="P8" s="31">
        <f t="shared" si="0"/>
        <v>43898</v>
      </c>
      <c r="Q8" s="31">
        <f t="shared" si="0"/>
        <v>43899</v>
      </c>
      <c r="R8" s="31">
        <f t="shared" si="0"/>
        <v>43900</v>
      </c>
      <c r="S8" s="31">
        <f t="shared" si="0"/>
        <v>43901</v>
      </c>
      <c r="T8" s="31">
        <f t="shared" si="0"/>
        <v>43902</v>
      </c>
      <c r="U8" s="31">
        <f t="shared" si="0"/>
        <v>43903</v>
      </c>
      <c r="V8" s="31">
        <f t="shared" si="0"/>
        <v>43904</v>
      </c>
      <c r="W8" s="31">
        <f t="shared" si="0"/>
        <v>43905</v>
      </c>
      <c r="X8" s="31">
        <f t="shared" si="0"/>
        <v>43906</v>
      </c>
      <c r="Y8" s="31">
        <f t="shared" si="0"/>
        <v>43907</v>
      </c>
      <c r="Z8" s="31">
        <f t="shared" si="0"/>
        <v>43908</v>
      </c>
      <c r="AA8" s="31">
        <f t="shared" si="0"/>
        <v>43909</v>
      </c>
      <c r="AB8" s="31">
        <f t="shared" si="0"/>
        <v>43910</v>
      </c>
      <c r="AC8" s="31">
        <f t="shared" si="0"/>
        <v>43911</v>
      </c>
      <c r="AD8" s="31">
        <f t="shared" si="0"/>
        <v>43912</v>
      </c>
      <c r="AE8" s="31">
        <f t="shared" si="0"/>
        <v>43913</v>
      </c>
      <c r="AF8" s="31">
        <f t="shared" si="0"/>
        <v>43914</v>
      </c>
    </row>
    <row r="9" spans="1:32" s="7" customFormat="1" x14ac:dyDescent="0.35">
      <c r="A9" s="45"/>
      <c r="B9" s="32">
        <f>B8</f>
        <v>43884</v>
      </c>
      <c r="C9" s="32">
        <f t="shared" ref="C9:AB9" si="1">C8</f>
        <v>43885</v>
      </c>
      <c r="D9" s="32">
        <f t="shared" si="1"/>
        <v>43886</v>
      </c>
      <c r="E9" s="32">
        <f t="shared" si="1"/>
        <v>43887</v>
      </c>
      <c r="F9" s="32">
        <f t="shared" si="1"/>
        <v>43888</v>
      </c>
      <c r="G9" s="32">
        <f t="shared" si="1"/>
        <v>43889</v>
      </c>
      <c r="H9" s="32">
        <f t="shared" si="1"/>
        <v>43890</v>
      </c>
      <c r="I9" s="32">
        <f t="shared" si="1"/>
        <v>43891</v>
      </c>
      <c r="J9" s="32">
        <f t="shared" si="1"/>
        <v>43892</v>
      </c>
      <c r="K9" s="32">
        <f t="shared" si="1"/>
        <v>43893</v>
      </c>
      <c r="L9" s="32">
        <f t="shared" si="1"/>
        <v>43894</v>
      </c>
      <c r="M9" s="32">
        <f t="shared" si="1"/>
        <v>43895</v>
      </c>
      <c r="N9" s="32">
        <f t="shared" si="1"/>
        <v>43896</v>
      </c>
      <c r="O9" s="32">
        <f t="shared" si="1"/>
        <v>43897</v>
      </c>
      <c r="P9" s="32">
        <f t="shared" si="1"/>
        <v>43898</v>
      </c>
      <c r="Q9" s="32">
        <f t="shared" si="1"/>
        <v>43899</v>
      </c>
      <c r="R9" s="32">
        <f t="shared" si="1"/>
        <v>43900</v>
      </c>
      <c r="S9" s="32">
        <f t="shared" si="1"/>
        <v>43901</v>
      </c>
      <c r="T9" s="32">
        <f t="shared" si="1"/>
        <v>43902</v>
      </c>
      <c r="U9" s="32">
        <f t="shared" si="1"/>
        <v>43903</v>
      </c>
      <c r="V9" s="32">
        <f t="shared" si="1"/>
        <v>43904</v>
      </c>
      <c r="W9" s="32">
        <f t="shared" si="1"/>
        <v>43905</v>
      </c>
      <c r="X9" s="32">
        <f t="shared" si="1"/>
        <v>43906</v>
      </c>
      <c r="Y9" s="32">
        <f t="shared" si="1"/>
        <v>43907</v>
      </c>
      <c r="Z9" s="32">
        <f t="shared" si="1"/>
        <v>43908</v>
      </c>
      <c r="AA9" s="32">
        <f t="shared" si="1"/>
        <v>43909</v>
      </c>
      <c r="AB9" s="32">
        <f t="shared" si="1"/>
        <v>43910</v>
      </c>
      <c r="AC9" s="32">
        <f>IF(DAY(AC8)&gt;22,"",AC8)</f>
        <v>43911</v>
      </c>
      <c r="AD9" s="32">
        <f t="shared" ref="AD9:AF9" si="2">IF(DAY(AD8)&gt;22,"",AD8)</f>
        <v>43912</v>
      </c>
      <c r="AE9" s="32" t="str">
        <f t="shared" si="2"/>
        <v/>
      </c>
      <c r="AF9" s="32" t="str">
        <f t="shared" si="2"/>
        <v/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9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10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11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12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 t="s">
        <v>4</v>
      </c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 t="s">
        <v>4</v>
      </c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 t="s">
        <v>11</v>
      </c>
      <c r="Y15" s="27" t="s">
        <v>61</v>
      </c>
      <c r="Z15" s="27" t="s">
        <v>61</v>
      </c>
      <c r="AA15" s="27" t="s">
        <v>61</v>
      </c>
      <c r="AB15" s="27" t="s">
        <v>61</v>
      </c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 t="s">
        <v>11</v>
      </c>
      <c r="Y16" s="27" t="s">
        <v>61</v>
      </c>
      <c r="Z16" s="27" t="s">
        <v>61</v>
      </c>
      <c r="AA16" s="27" t="s">
        <v>61</v>
      </c>
      <c r="AB16" s="27" t="s">
        <v>61</v>
      </c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43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/>
      <c r="Y18" s="27" t="s">
        <v>61</v>
      </c>
      <c r="Z18" s="27" t="s">
        <v>61</v>
      </c>
      <c r="AA18" s="27" t="s">
        <v>61</v>
      </c>
      <c r="AB18" s="27" t="s">
        <v>61</v>
      </c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43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/>
      <c r="Y19" s="27" t="s">
        <v>61</v>
      </c>
      <c r="Z19" s="27" t="s">
        <v>61</v>
      </c>
      <c r="AA19" s="27" t="s">
        <v>61</v>
      </c>
      <c r="AB19" s="27" t="s">
        <v>61</v>
      </c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 t="s">
        <v>4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/>
      <c r="AD21" s="13"/>
      <c r="AE21" s="27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 t="s">
        <v>4</v>
      </c>
      <c r="K22" s="13"/>
      <c r="L22" s="13"/>
      <c r="M22" s="27"/>
      <c r="N22" s="27" t="s">
        <v>4</v>
      </c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 t="s">
        <v>61</v>
      </c>
      <c r="Z22" s="27" t="s">
        <v>61</v>
      </c>
      <c r="AA22" s="27" t="s">
        <v>61</v>
      </c>
      <c r="AB22" s="27" t="s">
        <v>61</v>
      </c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 t="s">
        <v>61</v>
      </c>
      <c r="Z24" s="27" t="s">
        <v>61</v>
      </c>
      <c r="AA24" s="27" t="s">
        <v>61</v>
      </c>
      <c r="AB24" s="27" t="s">
        <v>61</v>
      </c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 t="s">
        <v>61</v>
      </c>
      <c r="Z25" s="27" t="s">
        <v>61</v>
      </c>
      <c r="AA25" s="27" t="s">
        <v>61</v>
      </c>
      <c r="AB25" s="27" t="s">
        <v>61</v>
      </c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 t="s">
        <v>61</v>
      </c>
      <c r="Z27" s="27" t="s">
        <v>61</v>
      </c>
      <c r="AA27" s="27" t="s">
        <v>61</v>
      </c>
      <c r="AB27" s="27" t="s">
        <v>61</v>
      </c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 t="s">
        <v>61</v>
      </c>
      <c r="Z28" s="27" t="s">
        <v>61</v>
      </c>
      <c r="AA28" s="27" t="s">
        <v>61</v>
      </c>
      <c r="AB28" s="27" t="s">
        <v>61</v>
      </c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 t="s">
        <v>11</v>
      </c>
      <c r="R30" s="13" t="s">
        <v>11</v>
      </c>
      <c r="S30" s="13" t="s">
        <v>11</v>
      </c>
      <c r="T30" s="27" t="s">
        <v>11</v>
      </c>
      <c r="U30" s="27" t="s">
        <v>11</v>
      </c>
      <c r="V30" s="13"/>
      <c r="W30" s="13"/>
      <c r="X30" s="27" t="s">
        <v>12</v>
      </c>
      <c r="Y30" s="27" t="s">
        <v>12</v>
      </c>
      <c r="Z30" s="27" t="s">
        <v>12</v>
      </c>
      <c r="AA30" s="27" t="s">
        <v>61</v>
      </c>
      <c r="AB30" s="27" t="s">
        <v>61</v>
      </c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12</v>
      </c>
      <c r="M31" s="27"/>
      <c r="N31" s="27"/>
      <c r="O31" s="13"/>
      <c r="P31" s="13"/>
      <c r="Q31" s="13" t="s">
        <v>11</v>
      </c>
      <c r="R31" s="13" t="s">
        <v>11</v>
      </c>
      <c r="S31" s="13" t="s">
        <v>11</v>
      </c>
      <c r="T31" s="27" t="s">
        <v>11</v>
      </c>
      <c r="U31" s="27" t="s">
        <v>11</v>
      </c>
      <c r="V31" s="13"/>
      <c r="W31" s="13"/>
      <c r="X31" s="27" t="s">
        <v>12</v>
      </c>
      <c r="Y31" s="27" t="s">
        <v>12</v>
      </c>
      <c r="Z31" s="27" t="s">
        <v>12</v>
      </c>
      <c r="AA31" s="27" t="s">
        <v>61</v>
      </c>
      <c r="AB31" s="27" t="s">
        <v>61</v>
      </c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 t="s">
        <v>4</v>
      </c>
      <c r="K33" s="13" t="s">
        <v>44</v>
      </c>
      <c r="L33" s="13" t="s">
        <v>44</v>
      </c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 t="s">
        <v>4</v>
      </c>
      <c r="K34" s="13" t="s">
        <v>44</v>
      </c>
      <c r="L34" s="13" t="s">
        <v>44</v>
      </c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</v>
      </c>
      <c r="G36" s="27" t="s">
        <v>11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</v>
      </c>
      <c r="G37" s="27" t="s">
        <v>11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 t="s">
        <v>4</v>
      </c>
      <c r="V42" s="13"/>
      <c r="W42" s="13"/>
      <c r="X42" s="27" t="s">
        <v>11</v>
      </c>
      <c r="Y42" s="27" t="s">
        <v>11</v>
      </c>
      <c r="Z42" s="27" t="s">
        <v>11</v>
      </c>
      <c r="AA42" s="27" t="s">
        <v>11</v>
      </c>
      <c r="AB42" s="27" t="s">
        <v>11</v>
      </c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 t="s">
        <v>4</v>
      </c>
      <c r="V43" s="25"/>
      <c r="W43" s="25"/>
      <c r="X43" s="28" t="s">
        <v>11</v>
      </c>
      <c r="Y43" s="28" t="s">
        <v>11</v>
      </c>
      <c r="Z43" s="28" t="s">
        <v>11</v>
      </c>
      <c r="AA43" s="28" t="s">
        <v>11</v>
      </c>
      <c r="AB43" s="28" t="s">
        <v>11</v>
      </c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71" priority="2">
      <formula>YEAR(B$8)&lt;&gt;$A$4</formula>
    </cfRule>
    <cfRule type="expression" dxfId="70" priority="3">
      <formula>COUNTIF(_JF,B$8)</formula>
    </cfRule>
    <cfRule type="expression" dxfId="69" priority="4">
      <formula>WEEKDAY(B$8,2)&gt;5</formula>
    </cfRule>
  </conditionalFormatting>
  <conditionalFormatting sqref="B10:AF49">
    <cfRule type="expression" dxfId="68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mars au 22 avr</v>
      </c>
    </row>
    <row r="4" spans="1:32" x14ac:dyDescent="0.35">
      <c r="A4" s="12">
        <f>Calendrier!A1</f>
        <v>2020</v>
      </c>
      <c r="B4" s="12">
        <v>3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43913</v>
      </c>
      <c r="C8" s="31">
        <f>B8+1</f>
        <v>43914</v>
      </c>
      <c r="D8" s="31">
        <f t="shared" ref="D8:AF8" si="0">C8+1</f>
        <v>43915</v>
      </c>
      <c r="E8" s="31">
        <f t="shared" si="0"/>
        <v>43916</v>
      </c>
      <c r="F8" s="31">
        <f t="shared" si="0"/>
        <v>43917</v>
      </c>
      <c r="G8" s="31">
        <f t="shared" si="0"/>
        <v>43918</v>
      </c>
      <c r="H8" s="31">
        <f t="shared" si="0"/>
        <v>43919</v>
      </c>
      <c r="I8" s="31">
        <f t="shared" si="0"/>
        <v>43920</v>
      </c>
      <c r="J8" s="31">
        <f t="shared" si="0"/>
        <v>43921</v>
      </c>
      <c r="K8" s="31">
        <f t="shared" si="0"/>
        <v>43922</v>
      </c>
      <c r="L8" s="31">
        <f t="shared" si="0"/>
        <v>43923</v>
      </c>
      <c r="M8" s="31">
        <f t="shared" si="0"/>
        <v>43924</v>
      </c>
      <c r="N8" s="31">
        <f t="shared" si="0"/>
        <v>43925</v>
      </c>
      <c r="O8" s="31">
        <f t="shared" si="0"/>
        <v>43926</v>
      </c>
      <c r="P8" s="31">
        <f t="shared" si="0"/>
        <v>43927</v>
      </c>
      <c r="Q8" s="31">
        <f t="shared" si="0"/>
        <v>43928</v>
      </c>
      <c r="R8" s="31">
        <f t="shared" si="0"/>
        <v>43929</v>
      </c>
      <c r="S8" s="31">
        <f t="shared" si="0"/>
        <v>43930</v>
      </c>
      <c r="T8" s="31">
        <f t="shared" si="0"/>
        <v>43931</v>
      </c>
      <c r="U8" s="31">
        <f t="shared" si="0"/>
        <v>43932</v>
      </c>
      <c r="V8" s="31">
        <f t="shared" si="0"/>
        <v>43933</v>
      </c>
      <c r="W8" s="31">
        <f t="shared" si="0"/>
        <v>43934</v>
      </c>
      <c r="X8" s="31">
        <f t="shared" si="0"/>
        <v>43935</v>
      </c>
      <c r="Y8" s="31">
        <f t="shared" si="0"/>
        <v>43936</v>
      </c>
      <c r="Z8" s="31">
        <f t="shared" si="0"/>
        <v>43937</v>
      </c>
      <c r="AA8" s="31">
        <f t="shared" si="0"/>
        <v>43938</v>
      </c>
      <c r="AB8" s="31">
        <f t="shared" si="0"/>
        <v>43939</v>
      </c>
      <c r="AC8" s="31">
        <f t="shared" si="0"/>
        <v>43940</v>
      </c>
      <c r="AD8" s="31">
        <f t="shared" si="0"/>
        <v>43941</v>
      </c>
      <c r="AE8" s="31">
        <f t="shared" si="0"/>
        <v>43942</v>
      </c>
      <c r="AF8" s="31">
        <f t="shared" si="0"/>
        <v>43943</v>
      </c>
    </row>
    <row r="9" spans="1:32" s="7" customFormat="1" x14ac:dyDescent="0.35">
      <c r="A9" s="45"/>
      <c r="B9" s="32">
        <f>B8</f>
        <v>43913</v>
      </c>
      <c r="C9" s="32">
        <f t="shared" ref="C9:AB9" si="1">C8</f>
        <v>43914</v>
      </c>
      <c r="D9" s="32">
        <f t="shared" si="1"/>
        <v>43915</v>
      </c>
      <c r="E9" s="32">
        <f t="shared" si="1"/>
        <v>43916</v>
      </c>
      <c r="F9" s="32">
        <f t="shared" si="1"/>
        <v>43917</v>
      </c>
      <c r="G9" s="32">
        <f t="shared" si="1"/>
        <v>43918</v>
      </c>
      <c r="H9" s="32">
        <f t="shared" si="1"/>
        <v>43919</v>
      </c>
      <c r="I9" s="32">
        <f t="shared" si="1"/>
        <v>43920</v>
      </c>
      <c r="J9" s="32">
        <f t="shared" si="1"/>
        <v>43921</v>
      </c>
      <c r="K9" s="32">
        <f t="shared" si="1"/>
        <v>43922</v>
      </c>
      <c r="L9" s="32">
        <f t="shared" si="1"/>
        <v>43923</v>
      </c>
      <c r="M9" s="32">
        <f t="shared" si="1"/>
        <v>43924</v>
      </c>
      <c r="N9" s="32">
        <f t="shared" si="1"/>
        <v>43925</v>
      </c>
      <c r="O9" s="32">
        <f t="shared" si="1"/>
        <v>43926</v>
      </c>
      <c r="P9" s="32">
        <f t="shared" si="1"/>
        <v>43927</v>
      </c>
      <c r="Q9" s="32">
        <f t="shared" si="1"/>
        <v>43928</v>
      </c>
      <c r="R9" s="32">
        <f t="shared" si="1"/>
        <v>43929</v>
      </c>
      <c r="S9" s="32">
        <f t="shared" si="1"/>
        <v>43930</v>
      </c>
      <c r="T9" s="32">
        <f t="shared" si="1"/>
        <v>43931</v>
      </c>
      <c r="U9" s="32">
        <f t="shared" si="1"/>
        <v>43932</v>
      </c>
      <c r="V9" s="32">
        <f t="shared" si="1"/>
        <v>43933</v>
      </c>
      <c r="W9" s="32">
        <f t="shared" si="1"/>
        <v>43934</v>
      </c>
      <c r="X9" s="32">
        <f t="shared" si="1"/>
        <v>43935</v>
      </c>
      <c r="Y9" s="32">
        <f t="shared" si="1"/>
        <v>43936</v>
      </c>
      <c r="Z9" s="32">
        <f t="shared" si="1"/>
        <v>43937</v>
      </c>
      <c r="AA9" s="32">
        <f t="shared" si="1"/>
        <v>43938</v>
      </c>
      <c r="AB9" s="32">
        <f t="shared" si="1"/>
        <v>43939</v>
      </c>
      <c r="AC9" s="32">
        <f>IF(DAY(AC8)&gt;22,"",AC8)</f>
        <v>43940</v>
      </c>
      <c r="AD9" s="32">
        <f t="shared" ref="AD9:AF9" si="2">IF(DAY(AD8)&gt;22,"",AD8)</f>
        <v>43941</v>
      </c>
      <c r="AE9" s="32">
        <f t="shared" si="2"/>
        <v>43942</v>
      </c>
      <c r="AF9" s="32">
        <f t="shared" si="2"/>
        <v>43943</v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13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14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15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16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 t="s">
        <v>61</v>
      </c>
      <c r="C12" s="13" t="s">
        <v>61</v>
      </c>
      <c r="D12" s="13" t="s">
        <v>61</v>
      </c>
      <c r="E12" s="13" t="s">
        <v>61</v>
      </c>
      <c r="F12" s="27" t="s">
        <v>61</v>
      </c>
      <c r="G12" s="27"/>
      <c r="H12" s="13"/>
      <c r="I12" s="13" t="s">
        <v>61</v>
      </c>
      <c r="J12" s="13" t="s">
        <v>61</v>
      </c>
      <c r="K12" s="13" t="s">
        <v>61</v>
      </c>
      <c r="L12" s="13" t="s">
        <v>61</v>
      </c>
      <c r="M12" s="27" t="s">
        <v>61</v>
      </c>
      <c r="N12" s="27"/>
      <c r="O12" s="13"/>
      <c r="P12" s="13" t="s">
        <v>61</v>
      </c>
      <c r="Q12" s="13" t="s">
        <v>61</v>
      </c>
      <c r="R12" s="13" t="s">
        <v>61</v>
      </c>
      <c r="S12" s="13" t="s">
        <v>61</v>
      </c>
      <c r="T12" s="27" t="s">
        <v>61</v>
      </c>
      <c r="U12" s="27"/>
      <c r="V12" s="13"/>
      <c r="W12" s="13"/>
      <c r="X12" s="27" t="s">
        <v>61</v>
      </c>
      <c r="Y12" s="27" t="s">
        <v>61</v>
      </c>
      <c r="Z12" s="27" t="s">
        <v>61</v>
      </c>
      <c r="AA12" s="27" t="s">
        <v>61</v>
      </c>
      <c r="AB12" s="27"/>
      <c r="AC12" s="13"/>
      <c r="AD12" s="13" t="s">
        <v>61</v>
      </c>
      <c r="AE12" s="27" t="s">
        <v>61</v>
      </c>
      <c r="AF12" s="13" t="s">
        <v>61</v>
      </c>
    </row>
    <row r="13" spans="1:32" ht="15" thickBot="1" x14ac:dyDescent="0.4">
      <c r="A13" s="9" t="s">
        <v>15</v>
      </c>
      <c r="B13" s="13" t="s">
        <v>61</v>
      </c>
      <c r="C13" s="13" t="s">
        <v>61</v>
      </c>
      <c r="D13" s="13" t="s">
        <v>61</v>
      </c>
      <c r="E13" s="13" t="s">
        <v>61</v>
      </c>
      <c r="F13" s="27" t="s">
        <v>61</v>
      </c>
      <c r="G13" s="27"/>
      <c r="H13" s="13"/>
      <c r="I13" s="13" t="s">
        <v>61</v>
      </c>
      <c r="J13" s="13" t="s">
        <v>61</v>
      </c>
      <c r="K13" s="13" t="s">
        <v>61</v>
      </c>
      <c r="L13" s="13" t="s">
        <v>61</v>
      </c>
      <c r="M13" s="27" t="s">
        <v>61</v>
      </c>
      <c r="N13" s="27"/>
      <c r="O13" s="13"/>
      <c r="P13" s="13" t="s">
        <v>61</v>
      </c>
      <c r="Q13" s="13" t="s">
        <v>61</v>
      </c>
      <c r="R13" s="13" t="s">
        <v>61</v>
      </c>
      <c r="S13" s="13" t="s">
        <v>61</v>
      </c>
      <c r="T13" s="27" t="s">
        <v>61</v>
      </c>
      <c r="U13" s="27"/>
      <c r="V13" s="13"/>
      <c r="W13" s="13"/>
      <c r="X13" s="27" t="s">
        <v>11</v>
      </c>
      <c r="Y13" s="27" t="s">
        <v>11</v>
      </c>
      <c r="Z13" s="27" t="s">
        <v>11</v>
      </c>
      <c r="AA13" s="27" t="s">
        <v>11</v>
      </c>
      <c r="AB13" s="27"/>
      <c r="AC13" s="13"/>
      <c r="AD13" s="13" t="s">
        <v>11</v>
      </c>
      <c r="AE13" s="27" t="s">
        <v>11</v>
      </c>
      <c r="AF13" s="13" t="s">
        <v>11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 t="s">
        <v>61</v>
      </c>
      <c r="G15" s="27"/>
      <c r="H15" s="13"/>
      <c r="I15" s="13" t="s">
        <v>62</v>
      </c>
      <c r="J15" s="13" t="s">
        <v>62</v>
      </c>
      <c r="K15" s="13" t="s">
        <v>62</v>
      </c>
      <c r="L15" s="13" t="s">
        <v>62</v>
      </c>
      <c r="M15" s="27" t="s">
        <v>62</v>
      </c>
      <c r="N15" s="27"/>
      <c r="O15" s="13"/>
      <c r="P15" s="13" t="s">
        <v>61</v>
      </c>
      <c r="Q15" s="13" t="s">
        <v>61</v>
      </c>
      <c r="R15" s="13" t="s">
        <v>61</v>
      </c>
      <c r="S15" s="13" t="s">
        <v>11</v>
      </c>
      <c r="T15" s="27" t="s">
        <v>11</v>
      </c>
      <c r="U15" s="27"/>
      <c r="V15" s="13"/>
      <c r="W15" s="13"/>
      <c r="X15" s="27" t="s">
        <v>62</v>
      </c>
      <c r="Y15" s="27" t="s">
        <v>62</v>
      </c>
      <c r="Z15" s="27" t="s">
        <v>62</v>
      </c>
      <c r="AA15" s="27" t="s">
        <v>11</v>
      </c>
      <c r="AB15" s="27"/>
      <c r="AC15" s="13"/>
      <c r="AD15" s="13" t="s">
        <v>62</v>
      </c>
      <c r="AE15" s="27" t="s">
        <v>62</v>
      </c>
      <c r="AF15" s="13" t="s">
        <v>62</v>
      </c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 t="s">
        <v>61</v>
      </c>
      <c r="G16" s="27"/>
      <c r="H16" s="13"/>
      <c r="I16" s="13" t="s">
        <v>61</v>
      </c>
      <c r="J16" s="13" t="s">
        <v>61</v>
      </c>
      <c r="K16" s="13" t="s">
        <v>61</v>
      </c>
      <c r="L16" s="13" t="s">
        <v>61</v>
      </c>
      <c r="M16" s="27" t="s">
        <v>61</v>
      </c>
      <c r="N16" s="27"/>
      <c r="O16" s="13"/>
      <c r="P16" s="13" t="s">
        <v>61</v>
      </c>
      <c r="Q16" s="13" t="s">
        <v>61</v>
      </c>
      <c r="R16" s="13" t="s">
        <v>61</v>
      </c>
      <c r="S16" s="13" t="s">
        <v>11</v>
      </c>
      <c r="T16" s="27" t="s">
        <v>11</v>
      </c>
      <c r="U16" s="27"/>
      <c r="V16" s="13"/>
      <c r="W16" s="13"/>
      <c r="X16" s="27" t="s">
        <v>61</v>
      </c>
      <c r="Y16" s="27" t="s">
        <v>61</v>
      </c>
      <c r="Z16" s="27" t="s">
        <v>61</v>
      </c>
      <c r="AA16" s="27" t="s">
        <v>11</v>
      </c>
      <c r="AB16" s="27"/>
      <c r="AC16" s="13"/>
      <c r="AD16" s="13" t="s">
        <v>61</v>
      </c>
      <c r="AE16" s="27" t="s">
        <v>61</v>
      </c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 t="s">
        <v>62</v>
      </c>
      <c r="G18" s="27"/>
      <c r="H18" s="30"/>
      <c r="I18" s="30" t="s">
        <v>43</v>
      </c>
      <c r="J18" s="30" t="s">
        <v>43</v>
      </c>
      <c r="K18" s="30" t="s">
        <v>43</v>
      </c>
      <c r="L18" s="30" t="s">
        <v>43</v>
      </c>
      <c r="M18" s="27" t="s">
        <v>43</v>
      </c>
      <c r="N18" s="27"/>
      <c r="O18" s="27"/>
      <c r="P18" s="27" t="s">
        <v>43</v>
      </c>
      <c r="Q18" s="27" t="s">
        <v>43</v>
      </c>
      <c r="R18" s="27" t="s">
        <v>43</v>
      </c>
      <c r="S18" s="27" t="s">
        <v>43</v>
      </c>
      <c r="T18" s="27" t="s">
        <v>43</v>
      </c>
      <c r="U18" s="27"/>
      <c r="V18" s="27"/>
      <c r="W18" s="13"/>
      <c r="X18" s="27" t="s">
        <v>62</v>
      </c>
      <c r="Y18" s="27" t="s">
        <v>62</v>
      </c>
      <c r="Z18" s="27" t="s">
        <v>62</v>
      </c>
      <c r="AA18" s="27" t="s">
        <v>62</v>
      </c>
      <c r="AB18" s="27"/>
      <c r="AC18" s="13"/>
      <c r="AD18" s="13" t="s">
        <v>62</v>
      </c>
      <c r="AE18" s="13" t="s">
        <v>62</v>
      </c>
      <c r="AF18" s="13" t="s">
        <v>62</v>
      </c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 t="s">
        <v>62</v>
      </c>
      <c r="G19" s="27"/>
      <c r="H19" s="30"/>
      <c r="I19" s="30" t="s">
        <v>43</v>
      </c>
      <c r="J19" s="30" t="s">
        <v>43</v>
      </c>
      <c r="K19" s="30" t="s">
        <v>43</v>
      </c>
      <c r="L19" s="30" t="s">
        <v>43</v>
      </c>
      <c r="M19" s="27" t="s">
        <v>43</v>
      </c>
      <c r="N19" s="27"/>
      <c r="O19" s="27"/>
      <c r="P19" s="27" t="s">
        <v>43</v>
      </c>
      <c r="Q19" s="27" t="s">
        <v>43</v>
      </c>
      <c r="R19" s="27" t="s">
        <v>43</v>
      </c>
      <c r="S19" s="27" t="s">
        <v>43</v>
      </c>
      <c r="T19" s="27" t="s">
        <v>43</v>
      </c>
      <c r="U19" s="27"/>
      <c r="V19" s="27"/>
      <c r="W19" s="13"/>
      <c r="X19" s="27" t="s">
        <v>62</v>
      </c>
      <c r="Y19" s="27" t="s">
        <v>62</v>
      </c>
      <c r="Z19" s="27" t="s">
        <v>62</v>
      </c>
      <c r="AA19" s="27" t="s">
        <v>62</v>
      </c>
      <c r="AB19" s="27"/>
      <c r="AC19" s="13"/>
      <c r="AD19" s="13" t="s">
        <v>62</v>
      </c>
      <c r="AE19" s="13" t="s">
        <v>62</v>
      </c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 t="s">
        <v>61</v>
      </c>
      <c r="G21" s="27"/>
      <c r="H21" s="13"/>
      <c r="I21" s="13" t="s">
        <v>61</v>
      </c>
      <c r="J21" s="13" t="s">
        <v>61</v>
      </c>
      <c r="K21" s="13" t="s">
        <v>61</v>
      </c>
      <c r="L21" s="13" t="s">
        <v>61</v>
      </c>
      <c r="M21" s="27" t="s">
        <v>61</v>
      </c>
      <c r="N21" s="27"/>
      <c r="O21" s="13"/>
      <c r="P21" s="13" t="s">
        <v>61</v>
      </c>
      <c r="Q21" s="13" t="s">
        <v>61</v>
      </c>
      <c r="R21" s="13" t="s">
        <v>61</v>
      </c>
      <c r="S21" s="13" t="s">
        <v>61</v>
      </c>
      <c r="T21" s="27" t="s">
        <v>61</v>
      </c>
      <c r="U21" s="27"/>
      <c r="V21" s="13"/>
      <c r="W21" s="13"/>
      <c r="X21" s="27" t="s">
        <v>4</v>
      </c>
      <c r="Y21" s="27" t="s">
        <v>4</v>
      </c>
      <c r="Z21" s="27" t="s">
        <v>4</v>
      </c>
      <c r="AA21" s="27" t="s">
        <v>11</v>
      </c>
      <c r="AB21" s="27"/>
      <c r="AC21" s="13"/>
      <c r="AD21" s="13" t="s">
        <v>61</v>
      </c>
      <c r="AE21" s="13" t="s">
        <v>61</v>
      </c>
      <c r="AF21" s="13" t="s">
        <v>61</v>
      </c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 t="s">
        <v>61</v>
      </c>
      <c r="G22" s="27"/>
      <c r="H22" s="13"/>
      <c r="I22" s="13" t="s">
        <v>61</v>
      </c>
      <c r="J22" s="13" t="s">
        <v>61</v>
      </c>
      <c r="K22" s="13" t="s">
        <v>61</v>
      </c>
      <c r="L22" s="13" t="s">
        <v>61</v>
      </c>
      <c r="M22" s="27" t="s">
        <v>61</v>
      </c>
      <c r="N22" s="27"/>
      <c r="O22" s="13"/>
      <c r="P22" s="13" t="s">
        <v>61</v>
      </c>
      <c r="Q22" s="13" t="s">
        <v>61</v>
      </c>
      <c r="R22" s="13" t="s">
        <v>61</v>
      </c>
      <c r="S22" s="13" t="s">
        <v>61</v>
      </c>
      <c r="T22" s="27" t="s">
        <v>61</v>
      </c>
      <c r="U22" s="27"/>
      <c r="V22" s="13"/>
      <c r="W22" s="13"/>
      <c r="X22" s="27" t="s">
        <v>61</v>
      </c>
      <c r="Y22" s="27" t="s">
        <v>61</v>
      </c>
      <c r="Z22" s="27" t="s">
        <v>61</v>
      </c>
      <c r="AA22" s="27" t="s">
        <v>61</v>
      </c>
      <c r="AB22" s="27"/>
      <c r="AC22" s="13"/>
      <c r="AD22" s="13" t="s">
        <v>61</v>
      </c>
      <c r="AE22" s="13" t="s">
        <v>61</v>
      </c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 t="s">
        <v>11</v>
      </c>
      <c r="C24" s="13" t="s">
        <v>11</v>
      </c>
      <c r="D24" s="13" t="s">
        <v>11</v>
      </c>
      <c r="E24" s="13" t="s">
        <v>11</v>
      </c>
      <c r="F24" s="27" t="s">
        <v>11</v>
      </c>
      <c r="G24" s="27"/>
      <c r="H24" s="13"/>
      <c r="I24" s="13" t="s">
        <v>63</v>
      </c>
      <c r="J24" s="27" t="s">
        <v>63</v>
      </c>
      <c r="K24" s="27" t="s">
        <v>63</v>
      </c>
      <c r="L24" s="27" t="s">
        <v>63</v>
      </c>
      <c r="M24" s="27" t="s">
        <v>63</v>
      </c>
      <c r="N24" s="27"/>
      <c r="O24" s="27"/>
      <c r="P24" s="27" t="s">
        <v>63</v>
      </c>
      <c r="Q24" s="27" t="s">
        <v>63</v>
      </c>
      <c r="R24" s="27" t="s">
        <v>63</v>
      </c>
      <c r="S24" s="27" t="s">
        <v>63</v>
      </c>
      <c r="T24" s="27" t="s">
        <v>63</v>
      </c>
      <c r="U24" s="27"/>
      <c r="V24" s="27"/>
      <c r="W24" s="13"/>
      <c r="X24" s="27" t="s">
        <v>63</v>
      </c>
      <c r="Y24" s="27" t="s">
        <v>63</v>
      </c>
      <c r="Z24" s="27" t="s">
        <v>63</v>
      </c>
      <c r="AA24" s="27" t="s">
        <v>63</v>
      </c>
      <c r="AB24" s="27"/>
      <c r="AC24" s="13"/>
      <c r="AD24" s="13" t="s">
        <v>63</v>
      </c>
      <c r="AE24" s="27" t="s">
        <v>63</v>
      </c>
      <c r="AF24" s="13" t="s">
        <v>63</v>
      </c>
    </row>
    <row r="25" spans="1:32" ht="15" thickBot="1" x14ac:dyDescent="0.4">
      <c r="A25" s="9" t="s">
        <v>15</v>
      </c>
      <c r="B25" s="13" t="s">
        <v>11</v>
      </c>
      <c r="C25" s="13" t="s">
        <v>11</v>
      </c>
      <c r="D25" s="13" t="s">
        <v>11</v>
      </c>
      <c r="E25" s="13" t="s">
        <v>11</v>
      </c>
      <c r="F25" s="27" t="s">
        <v>11</v>
      </c>
      <c r="G25" s="27"/>
      <c r="H25" s="13"/>
      <c r="I25" s="13" t="s">
        <v>63</v>
      </c>
      <c r="J25" s="27" t="s">
        <v>63</v>
      </c>
      <c r="K25" s="27" t="s">
        <v>63</v>
      </c>
      <c r="L25" s="27" t="s">
        <v>63</v>
      </c>
      <c r="M25" s="27" t="s">
        <v>63</v>
      </c>
      <c r="N25" s="27"/>
      <c r="O25" s="27"/>
      <c r="P25" s="27" t="s">
        <v>63</v>
      </c>
      <c r="Q25" s="27" t="s">
        <v>63</v>
      </c>
      <c r="R25" s="27" t="s">
        <v>63</v>
      </c>
      <c r="S25" s="27" t="s">
        <v>63</v>
      </c>
      <c r="T25" s="27" t="s">
        <v>63</v>
      </c>
      <c r="U25" s="27"/>
      <c r="V25" s="27"/>
      <c r="W25" s="13"/>
      <c r="X25" s="27" t="s">
        <v>63</v>
      </c>
      <c r="Y25" s="27" t="s">
        <v>63</v>
      </c>
      <c r="Z25" s="27" t="s">
        <v>63</v>
      </c>
      <c r="AA25" s="27" t="s">
        <v>63</v>
      </c>
      <c r="AB25" s="27"/>
      <c r="AC25" s="13"/>
      <c r="AD25" s="13" t="s">
        <v>63</v>
      </c>
      <c r="AE25" s="27" t="s">
        <v>63</v>
      </c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 t="s">
        <v>61</v>
      </c>
      <c r="C27" s="27" t="s">
        <v>61</v>
      </c>
      <c r="D27" s="27" t="s">
        <v>61</v>
      </c>
      <c r="E27" s="27" t="s">
        <v>61</v>
      </c>
      <c r="F27" s="27" t="s">
        <v>61</v>
      </c>
      <c r="G27" s="27"/>
      <c r="H27" s="13"/>
      <c r="I27" s="13" t="s">
        <v>11</v>
      </c>
      <c r="J27" s="27" t="s">
        <v>11</v>
      </c>
      <c r="K27" s="27" t="s">
        <v>11</v>
      </c>
      <c r="L27" s="27" t="s">
        <v>11</v>
      </c>
      <c r="M27" s="27" t="s">
        <v>11</v>
      </c>
      <c r="N27" s="27"/>
      <c r="O27" s="13"/>
      <c r="P27" s="13" t="s">
        <v>61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/>
      <c r="V27" s="13"/>
      <c r="W27" s="13"/>
      <c r="X27" s="27" t="s">
        <v>61</v>
      </c>
      <c r="Y27" s="27" t="s">
        <v>61</v>
      </c>
      <c r="Z27" s="27" t="s">
        <v>61</v>
      </c>
      <c r="AA27" s="27" t="s">
        <v>61</v>
      </c>
      <c r="AB27" s="27"/>
      <c r="AC27" s="13"/>
      <c r="AD27" s="13" t="s">
        <v>61</v>
      </c>
      <c r="AE27" s="27" t="s">
        <v>11</v>
      </c>
      <c r="AF27" s="13" t="s">
        <v>11</v>
      </c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 t="s">
        <v>61</v>
      </c>
      <c r="E28" s="27" t="s">
        <v>61</v>
      </c>
      <c r="F28" s="27" t="s">
        <v>61</v>
      </c>
      <c r="G28" s="27"/>
      <c r="H28" s="13"/>
      <c r="I28" s="13" t="s">
        <v>61</v>
      </c>
      <c r="J28" s="13" t="s">
        <v>61</v>
      </c>
      <c r="K28" s="27" t="s">
        <v>61</v>
      </c>
      <c r="L28" s="27" t="s">
        <v>61</v>
      </c>
      <c r="M28" s="27" t="s">
        <v>61</v>
      </c>
      <c r="N28" s="27"/>
      <c r="O28" s="13"/>
      <c r="P28" s="13" t="s">
        <v>61</v>
      </c>
      <c r="Q28" s="13" t="s">
        <v>61</v>
      </c>
      <c r="R28" s="27" t="s">
        <v>61</v>
      </c>
      <c r="S28" s="27" t="s">
        <v>61</v>
      </c>
      <c r="T28" s="27" t="s">
        <v>61</v>
      </c>
      <c r="U28" s="27"/>
      <c r="V28" s="13"/>
      <c r="W28" s="13"/>
      <c r="X28" s="27" t="s">
        <v>61</v>
      </c>
      <c r="Y28" s="27" t="s">
        <v>61</v>
      </c>
      <c r="Z28" s="27" t="s">
        <v>61</v>
      </c>
      <c r="AA28" s="27" t="s">
        <v>61</v>
      </c>
      <c r="AB28" s="27"/>
      <c r="AC28" s="13"/>
      <c r="AD28" s="13" t="s">
        <v>11</v>
      </c>
      <c r="AE28" s="27" t="s">
        <v>61</v>
      </c>
      <c r="AF28" s="13" t="s">
        <v>61</v>
      </c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 t="s">
        <v>61</v>
      </c>
      <c r="G30" s="27"/>
      <c r="H30" s="13"/>
      <c r="I30" s="13" t="s">
        <v>61</v>
      </c>
      <c r="J30" s="13" t="s">
        <v>61</v>
      </c>
      <c r="K30" s="13" t="s">
        <v>61</v>
      </c>
      <c r="L30" s="13" t="s">
        <v>61</v>
      </c>
      <c r="M30" s="27" t="s">
        <v>61</v>
      </c>
      <c r="N30" s="27"/>
      <c r="O30" s="13"/>
      <c r="P30" s="13" t="s">
        <v>61</v>
      </c>
      <c r="Q30" s="13" t="s">
        <v>61</v>
      </c>
      <c r="R30" s="13" t="s">
        <v>61</v>
      </c>
      <c r="S30" s="13" t="s">
        <v>61</v>
      </c>
      <c r="T30" s="27" t="s">
        <v>61</v>
      </c>
      <c r="U30" s="27"/>
      <c r="V30" s="13"/>
      <c r="W30" s="13"/>
      <c r="X30" s="27" t="s">
        <v>61</v>
      </c>
      <c r="Y30" s="27" t="s">
        <v>61</v>
      </c>
      <c r="Z30" s="27" t="s">
        <v>61</v>
      </c>
      <c r="AA30" s="27" t="s">
        <v>61</v>
      </c>
      <c r="AB30" s="27"/>
      <c r="AC30" s="13"/>
      <c r="AD30" s="13" t="s">
        <v>11</v>
      </c>
      <c r="AE30" s="27" t="s">
        <v>11</v>
      </c>
      <c r="AF30" s="13" t="s">
        <v>61</v>
      </c>
    </row>
    <row r="31" spans="1:32" ht="15" thickBot="1" x14ac:dyDescent="0.4">
      <c r="A31" s="9" t="s">
        <v>15</v>
      </c>
      <c r="B31" s="13" t="s">
        <v>12</v>
      </c>
      <c r="C31" s="13" t="s">
        <v>12</v>
      </c>
      <c r="D31" s="13" t="s">
        <v>12</v>
      </c>
      <c r="E31" s="13" t="s">
        <v>12</v>
      </c>
      <c r="F31" s="27" t="s">
        <v>12</v>
      </c>
      <c r="G31" s="27"/>
      <c r="H31" s="13"/>
      <c r="I31" s="13" t="s">
        <v>62</v>
      </c>
      <c r="J31" s="13" t="s">
        <v>62</v>
      </c>
      <c r="K31" s="13" t="s">
        <v>62</v>
      </c>
      <c r="L31" s="13" t="s">
        <v>62</v>
      </c>
      <c r="M31" s="27" t="s">
        <v>62</v>
      </c>
      <c r="N31" s="27"/>
      <c r="O31" s="13"/>
      <c r="P31" s="13" t="s">
        <v>62</v>
      </c>
      <c r="Q31" s="13" t="s">
        <v>62</v>
      </c>
      <c r="R31" s="13" t="s">
        <v>62</v>
      </c>
      <c r="S31" s="13" t="s">
        <v>62</v>
      </c>
      <c r="T31" s="27" t="s">
        <v>62</v>
      </c>
      <c r="U31" s="27"/>
      <c r="V31" s="13"/>
      <c r="W31" s="13"/>
      <c r="X31" s="27" t="s">
        <v>62</v>
      </c>
      <c r="Y31" s="27" t="s">
        <v>62</v>
      </c>
      <c r="Z31" s="27" t="s">
        <v>62</v>
      </c>
      <c r="AA31" s="27" t="s">
        <v>62</v>
      </c>
      <c r="AB31" s="27"/>
      <c r="AC31" s="13"/>
      <c r="AD31" s="13" t="s">
        <v>11</v>
      </c>
      <c r="AE31" s="27" t="s">
        <v>11</v>
      </c>
      <c r="AF31" s="13" t="s">
        <v>62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 t="s">
        <v>62</v>
      </c>
      <c r="E33" s="13" t="s">
        <v>62</v>
      </c>
      <c r="F33" s="27" t="s">
        <v>62</v>
      </c>
      <c r="G33" s="27"/>
      <c r="H33" s="13"/>
      <c r="I33" s="13" t="s">
        <v>62</v>
      </c>
      <c r="J33" s="13" t="s">
        <v>62</v>
      </c>
      <c r="K33" s="13" t="s">
        <v>62</v>
      </c>
      <c r="L33" s="13" t="s">
        <v>61</v>
      </c>
      <c r="M33" s="27" t="s">
        <v>61</v>
      </c>
      <c r="N33" s="27"/>
      <c r="O33" s="13"/>
      <c r="P33" s="13" t="s">
        <v>62</v>
      </c>
      <c r="Q33" s="13" t="s">
        <v>62</v>
      </c>
      <c r="R33" s="13" t="s">
        <v>62</v>
      </c>
      <c r="S33" s="13" t="s">
        <v>62</v>
      </c>
      <c r="T33" s="27" t="s">
        <v>62</v>
      </c>
      <c r="U33" s="27"/>
      <c r="V33" s="13"/>
      <c r="W33" s="13"/>
      <c r="X33" s="13" t="s">
        <v>62</v>
      </c>
      <c r="Y33" s="13" t="s">
        <v>62</v>
      </c>
      <c r="Z33" s="13" t="s">
        <v>62</v>
      </c>
      <c r="AA33" s="27" t="s">
        <v>62</v>
      </c>
      <c r="AB33" s="27"/>
      <c r="AC33" s="13"/>
      <c r="AD33" s="13" t="s">
        <v>62</v>
      </c>
      <c r="AE33" s="13" t="s">
        <v>62</v>
      </c>
      <c r="AF33" s="13" t="s">
        <v>62</v>
      </c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 t="s">
        <v>62</v>
      </c>
      <c r="E34" s="13" t="s">
        <v>62</v>
      </c>
      <c r="F34" s="27" t="s">
        <v>62</v>
      </c>
      <c r="G34" s="27"/>
      <c r="H34" s="13"/>
      <c r="I34" s="13" t="s">
        <v>62</v>
      </c>
      <c r="J34" s="13" t="s">
        <v>62</v>
      </c>
      <c r="K34" s="13" t="s">
        <v>62</v>
      </c>
      <c r="L34" s="13" t="s">
        <v>61</v>
      </c>
      <c r="M34" s="27" t="s">
        <v>61</v>
      </c>
      <c r="N34" s="27"/>
      <c r="O34" s="13"/>
      <c r="P34" s="13" t="s">
        <v>62</v>
      </c>
      <c r="Q34" s="13" t="s">
        <v>62</v>
      </c>
      <c r="R34" s="13" t="s">
        <v>62</v>
      </c>
      <c r="S34" s="13" t="s">
        <v>62</v>
      </c>
      <c r="T34" s="27" t="s">
        <v>62</v>
      </c>
      <c r="U34" s="27"/>
      <c r="V34" s="13"/>
      <c r="W34" s="13"/>
      <c r="X34" s="13" t="s">
        <v>62</v>
      </c>
      <c r="Y34" s="13" t="s">
        <v>62</v>
      </c>
      <c r="Z34" s="13" t="s">
        <v>62</v>
      </c>
      <c r="AA34" s="27" t="s">
        <v>62</v>
      </c>
      <c r="AB34" s="27"/>
      <c r="AC34" s="13"/>
      <c r="AD34" s="13" t="s">
        <v>62</v>
      </c>
      <c r="AE34" s="13" t="s">
        <v>62</v>
      </c>
      <c r="AF34" s="13" t="s">
        <v>62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63</v>
      </c>
      <c r="C36" s="13" t="s">
        <v>63</v>
      </c>
      <c r="D36" s="13" t="s">
        <v>63</v>
      </c>
      <c r="E36" s="13" t="s">
        <v>63</v>
      </c>
      <c r="F36" s="27" t="s">
        <v>63</v>
      </c>
      <c r="G36" s="27"/>
      <c r="H36" s="13"/>
      <c r="I36" s="13" t="s">
        <v>63</v>
      </c>
      <c r="J36" s="13" t="s">
        <v>63</v>
      </c>
      <c r="K36" s="13" t="s">
        <v>63</v>
      </c>
      <c r="L36" s="13" t="s">
        <v>63</v>
      </c>
      <c r="M36" s="27" t="s">
        <v>63</v>
      </c>
      <c r="N36" s="27"/>
      <c r="O36" s="27"/>
      <c r="P36" s="27" t="s">
        <v>63</v>
      </c>
      <c r="Q36" s="27" t="s">
        <v>63</v>
      </c>
      <c r="R36" s="27" t="s">
        <v>63</v>
      </c>
      <c r="S36" s="27" t="s">
        <v>63</v>
      </c>
      <c r="T36" s="27" t="s">
        <v>63</v>
      </c>
      <c r="U36" s="27"/>
      <c r="V36" s="13"/>
      <c r="W36" s="13"/>
      <c r="X36" s="27" t="s">
        <v>11</v>
      </c>
      <c r="Y36" s="27" t="s">
        <v>11</v>
      </c>
      <c r="Z36" s="27" t="s">
        <v>11</v>
      </c>
      <c r="AA36" s="27" t="s">
        <v>11</v>
      </c>
      <c r="AB36" s="27"/>
      <c r="AC36" s="13"/>
      <c r="AD36" s="13" t="s">
        <v>61</v>
      </c>
      <c r="AE36" s="13" t="s">
        <v>61</v>
      </c>
      <c r="AF36" s="13" t="s">
        <v>61</v>
      </c>
    </row>
    <row r="37" spans="1:32" ht="15" thickBot="1" x14ac:dyDescent="0.4">
      <c r="A37" s="9" t="s">
        <v>15</v>
      </c>
      <c r="B37" s="13" t="s">
        <v>63</v>
      </c>
      <c r="C37" s="13" t="s">
        <v>63</v>
      </c>
      <c r="D37" s="13" t="s">
        <v>63</v>
      </c>
      <c r="E37" s="13" t="s">
        <v>63</v>
      </c>
      <c r="F37" s="27" t="s">
        <v>63</v>
      </c>
      <c r="G37" s="27"/>
      <c r="H37" s="13"/>
      <c r="I37" s="13" t="s">
        <v>63</v>
      </c>
      <c r="J37" s="13" t="s">
        <v>63</v>
      </c>
      <c r="K37" s="13" t="s">
        <v>63</v>
      </c>
      <c r="L37" s="13" t="s">
        <v>63</v>
      </c>
      <c r="M37" s="27" t="s">
        <v>63</v>
      </c>
      <c r="N37" s="27"/>
      <c r="O37" s="27"/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/>
      <c r="V37" s="13"/>
      <c r="W37" s="13"/>
      <c r="X37" s="27" t="s">
        <v>11</v>
      </c>
      <c r="Y37" s="27" t="s">
        <v>11</v>
      </c>
      <c r="Z37" s="27" t="s">
        <v>11</v>
      </c>
      <c r="AA37" s="27" t="s">
        <v>11</v>
      </c>
      <c r="AB37" s="27"/>
      <c r="AC37" s="13"/>
      <c r="AD37" s="13" t="s">
        <v>61</v>
      </c>
      <c r="AE37" s="13" t="s">
        <v>61</v>
      </c>
      <c r="AF37" s="13" t="s">
        <v>62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 t="s">
        <v>61</v>
      </c>
      <c r="G39" s="27"/>
      <c r="H39" s="13"/>
      <c r="I39" s="13" t="s">
        <v>61</v>
      </c>
      <c r="J39" s="13" t="s">
        <v>61</v>
      </c>
      <c r="K39" s="13" t="s">
        <v>61</v>
      </c>
      <c r="L39" s="13" t="s">
        <v>61</v>
      </c>
      <c r="M39" s="27" t="s">
        <v>61</v>
      </c>
      <c r="N39" s="27"/>
      <c r="O39" s="13"/>
      <c r="P39" s="13" t="s">
        <v>61</v>
      </c>
      <c r="Q39" s="13" t="s">
        <v>61</v>
      </c>
      <c r="R39" s="13" t="s">
        <v>61</v>
      </c>
      <c r="S39" s="13" t="s">
        <v>61</v>
      </c>
      <c r="T39" s="27" t="s">
        <v>61</v>
      </c>
      <c r="U39" s="27"/>
      <c r="V39" s="13"/>
      <c r="W39" s="13"/>
      <c r="X39" s="27" t="s">
        <v>61</v>
      </c>
      <c r="Y39" s="27" t="s">
        <v>11</v>
      </c>
      <c r="Z39" s="27" t="s">
        <v>11</v>
      </c>
      <c r="AA39" s="27" t="s">
        <v>11</v>
      </c>
      <c r="AB39" s="27"/>
      <c r="AC39" s="27"/>
      <c r="AD39" s="27" t="s">
        <v>61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 t="s">
        <v>61</v>
      </c>
      <c r="G40" s="27"/>
      <c r="H40" s="13"/>
      <c r="I40" s="13" t="s">
        <v>62</v>
      </c>
      <c r="J40" s="13" t="s">
        <v>62</v>
      </c>
      <c r="K40" s="13" t="s">
        <v>62</v>
      </c>
      <c r="L40" s="13" t="s">
        <v>61</v>
      </c>
      <c r="M40" s="27" t="s">
        <v>62</v>
      </c>
      <c r="N40" s="27"/>
      <c r="O40" s="13"/>
      <c r="P40" s="13" t="s">
        <v>61</v>
      </c>
      <c r="Q40" s="13" t="s">
        <v>61</v>
      </c>
      <c r="R40" s="13" t="s">
        <v>62</v>
      </c>
      <c r="S40" s="13" t="s">
        <v>62</v>
      </c>
      <c r="T40" s="27" t="s">
        <v>62</v>
      </c>
      <c r="U40" s="27"/>
      <c r="V40" s="13"/>
      <c r="W40" s="13"/>
      <c r="X40" s="27" t="s">
        <v>11</v>
      </c>
      <c r="Y40" s="27" t="s">
        <v>61</v>
      </c>
      <c r="Z40" s="27" t="s">
        <v>61</v>
      </c>
      <c r="AA40" s="27" t="s">
        <v>61</v>
      </c>
      <c r="AB40" s="27"/>
      <c r="AC40" s="27"/>
      <c r="AD40" s="27" t="s">
        <v>61</v>
      </c>
      <c r="AE40" s="27" t="s">
        <v>61</v>
      </c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 t="s">
        <v>61</v>
      </c>
      <c r="G42" s="27"/>
      <c r="H42" s="13"/>
      <c r="I42" s="13" t="s">
        <v>61</v>
      </c>
      <c r="J42" s="13" t="s">
        <v>61</v>
      </c>
      <c r="K42" s="13" t="s">
        <v>61</v>
      </c>
      <c r="L42" s="13" t="s">
        <v>61</v>
      </c>
      <c r="M42" s="27" t="s">
        <v>61</v>
      </c>
      <c r="N42" s="27"/>
      <c r="O42" s="13"/>
      <c r="P42" s="13" t="s">
        <v>61</v>
      </c>
      <c r="Q42" s="13" t="s">
        <v>61</v>
      </c>
      <c r="R42" s="13" t="s">
        <v>61</v>
      </c>
      <c r="S42" s="13" t="s">
        <v>61</v>
      </c>
      <c r="T42" s="27" t="s">
        <v>61</v>
      </c>
      <c r="U42" s="27"/>
      <c r="V42" s="13"/>
      <c r="W42" s="13"/>
      <c r="X42" s="27" t="s">
        <v>61</v>
      </c>
      <c r="Y42" s="27" t="s">
        <v>61</v>
      </c>
      <c r="Z42" s="27" t="s">
        <v>61</v>
      </c>
      <c r="AA42" s="27" t="s">
        <v>61</v>
      </c>
      <c r="AB42" s="27"/>
      <c r="AC42" s="13"/>
      <c r="AD42" s="13" t="s">
        <v>61</v>
      </c>
      <c r="AE42" s="27" t="s">
        <v>61</v>
      </c>
      <c r="AF42" s="13" t="s">
        <v>61</v>
      </c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 t="s">
        <v>61</v>
      </c>
      <c r="G43" s="28"/>
      <c r="H43" s="13"/>
      <c r="I43" s="13" t="s">
        <v>61</v>
      </c>
      <c r="J43" s="13" t="s">
        <v>61</v>
      </c>
      <c r="K43" s="13" t="s">
        <v>61</v>
      </c>
      <c r="L43" s="13" t="s">
        <v>61</v>
      </c>
      <c r="M43" s="28" t="s">
        <v>61</v>
      </c>
      <c r="N43" s="28"/>
      <c r="O43" s="13"/>
      <c r="P43" s="13" t="s">
        <v>62</v>
      </c>
      <c r="Q43" s="13" t="s">
        <v>62</v>
      </c>
      <c r="R43" s="13" t="s">
        <v>62</v>
      </c>
      <c r="S43" s="13" t="s">
        <v>62</v>
      </c>
      <c r="T43" s="28" t="s">
        <v>62</v>
      </c>
      <c r="U43" s="28"/>
      <c r="V43" s="25"/>
      <c r="W43" s="25"/>
      <c r="X43" s="28" t="s">
        <v>61</v>
      </c>
      <c r="Y43" s="28" t="s">
        <v>61</v>
      </c>
      <c r="Z43" s="28" t="s">
        <v>61</v>
      </c>
      <c r="AA43" s="28" t="s">
        <v>61</v>
      </c>
      <c r="AB43" s="28"/>
      <c r="AC43" s="25"/>
      <c r="AD43" s="25" t="s">
        <v>61</v>
      </c>
      <c r="AE43" s="28" t="s">
        <v>61</v>
      </c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67" priority="2">
      <formula>YEAR(B$8)&lt;&gt;$A$4</formula>
    </cfRule>
    <cfRule type="expression" dxfId="66" priority="3">
      <formula>COUNTIF(_JF,B$8)</formula>
    </cfRule>
    <cfRule type="expression" dxfId="65" priority="4">
      <formula>WEEKDAY(B$8,2)&gt;5</formula>
    </cfRule>
  </conditionalFormatting>
  <conditionalFormatting sqref="B10:AF49">
    <cfRule type="expression" dxfId="64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avr au 22 mai</v>
      </c>
    </row>
    <row r="4" spans="1:32" x14ac:dyDescent="0.35">
      <c r="A4" s="12">
        <f>Calendrier!A1</f>
        <v>2020</v>
      </c>
      <c r="B4" s="12">
        <v>4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43944</v>
      </c>
      <c r="C8" s="31">
        <f>B8+1</f>
        <v>43945</v>
      </c>
      <c r="D8" s="31">
        <f t="shared" ref="D8:AF8" si="0">C8+1</f>
        <v>43946</v>
      </c>
      <c r="E8" s="31">
        <f t="shared" si="0"/>
        <v>43947</v>
      </c>
      <c r="F8" s="31">
        <f t="shared" si="0"/>
        <v>43948</v>
      </c>
      <c r="G8" s="31">
        <f t="shared" si="0"/>
        <v>43949</v>
      </c>
      <c r="H8" s="31">
        <f t="shared" si="0"/>
        <v>43950</v>
      </c>
      <c r="I8" s="31">
        <f t="shared" si="0"/>
        <v>43951</v>
      </c>
      <c r="J8" s="31">
        <f t="shared" si="0"/>
        <v>43952</v>
      </c>
      <c r="K8" s="31">
        <f t="shared" si="0"/>
        <v>43953</v>
      </c>
      <c r="L8" s="31">
        <f t="shared" si="0"/>
        <v>43954</v>
      </c>
      <c r="M8" s="31">
        <f t="shared" si="0"/>
        <v>43955</v>
      </c>
      <c r="N8" s="31">
        <f t="shared" si="0"/>
        <v>43956</v>
      </c>
      <c r="O8" s="31">
        <f t="shared" si="0"/>
        <v>43957</v>
      </c>
      <c r="P8" s="31">
        <f t="shared" si="0"/>
        <v>43958</v>
      </c>
      <c r="Q8" s="31">
        <f t="shared" si="0"/>
        <v>43959</v>
      </c>
      <c r="R8" s="31">
        <f t="shared" si="0"/>
        <v>43960</v>
      </c>
      <c r="S8" s="31">
        <f t="shared" si="0"/>
        <v>43961</v>
      </c>
      <c r="T8" s="31">
        <f t="shared" si="0"/>
        <v>43962</v>
      </c>
      <c r="U8" s="31">
        <f t="shared" si="0"/>
        <v>43963</v>
      </c>
      <c r="V8" s="31">
        <f t="shared" si="0"/>
        <v>43964</v>
      </c>
      <c r="W8" s="31">
        <f t="shared" si="0"/>
        <v>43965</v>
      </c>
      <c r="X8" s="31">
        <f t="shared" si="0"/>
        <v>43966</v>
      </c>
      <c r="Y8" s="31">
        <f t="shared" si="0"/>
        <v>43967</v>
      </c>
      <c r="Z8" s="31">
        <f t="shared" si="0"/>
        <v>43968</v>
      </c>
      <c r="AA8" s="31">
        <f t="shared" si="0"/>
        <v>43969</v>
      </c>
      <c r="AB8" s="31">
        <f t="shared" si="0"/>
        <v>43970</v>
      </c>
      <c r="AC8" s="31">
        <f t="shared" si="0"/>
        <v>43971</v>
      </c>
      <c r="AD8" s="31">
        <f t="shared" si="0"/>
        <v>43972</v>
      </c>
      <c r="AE8" s="31">
        <f t="shared" si="0"/>
        <v>43973</v>
      </c>
      <c r="AF8" s="31">
        <f t="shared" si="0"/>
        <v>43974</v>
      </c>
    </row>
    <row r="9" spans="1:32" s="7" customFormat="1" x14ac:dyDescent="0.35">
      <c r="A9" s="45"/>
      <c r="B9" s="32">
        <f>B8</f>
        <v>43944</v>
      </c>
      <c r="C9" s="32">
        <f t="shared" ref="C9:AB9" si="1">C8</f>
        <v>43945</v>
      </c>
      <c r="D9" s="32">
        <f t="shared" si="1"/>
        <v>43946</v>
      </c>
      <c r="E9" s="32">
        <f t="shared" si="1"/>
        <v>43947</v>
      </c>
      <c r="F9" s="32">
        <f t="shared" si="1"/>
        <v>43948</v>
      </c>
      <c r="G9" s="32">
        <f t="shared" si="1"/>
        <v>43949</v>
      </c>
      <c r="H9" s="32">
        <f t="shared" si="1"/>
        <v>43950</v>
      </c>
      <c r="I9" s="32">
        <f t="shared" si="1"/>
        <v>43951</v>
      </c>
      <c r="J9" s="32">
        <f t="shared" si="1"/>
        <v>43952</v>
      </c>
      <c r="K9" s="32">
        <f t="shared" si="1"/>
        <v>43953</v>
      </c>
      <c r="L9" s="32">
        <f t="shared" si="1"/>
        <v>43954</v>
      </c>
      <c r="M9" s="32">
        <f t="shared" si="1"/>
        <v>43955</v>
      </c>
      <c r="N9" s="32">
        <f t="shared" si="1"/>
        <v>43956</v>
      </c>
      <c r="O9" s="32">
        <f t="shared" si="1"/>
        <v>43957</v>
      </c>
      <c r="P9" s="32">
        <f t="shared" si="1"/>
        <v>43958</v>
      </c>
      <c r="Q9" s="32">
        <f t="shared" si="1"/>
        <v>43959</v>
      </c>
      <c r="R9" s="32">
        <f t="shared" si="1"/>
        <v>43960</v>
      </c>
      <c r="S9" s="32">
        <f t="shared" si="1"/>
        <v>43961</v>
      </c>
      <c r="T9" s="32">
        <f t="shared" si="1"/>
        <v>43962</v>
      </c>
      <c r="U9" s="32">
        <f t="shared" si="1"/>
        <v>43963</v>
      </c>
      <c r="V9" s="32">
        <f t="shared" si="1"/>
        <v>43964</v>
      </c>
      <c r="W9" s="32">
        <f t="shared" si="1"/>
        <v>43965</v>
      </c>
      <c r="X9" s="32">
        <f t="shared" si="1"/>
        <v>43966</v>
      </c>
      <c r="Y9" s="32">
        <f t="shared" si="1"/>
        <v>43967</v>
      </c>
      <c r="Z9" s="32">
        <f t="shared" si="1"/>
        <v>43968</v>
      </c>
      <c r="AA9" s="32">
        <f t="shared" si="1"/>
        <v>43969</v>
      </c>
      <c r="AB9" s="32">
        <f t="shared" si="1"/>
        <v>43970</v>
      </c>
      <c r="AC9" s="32">
        <f>IF(DAY(AC8)&gt;22,"",AC8)</f>
        <v>43971</v>
      </c>
      <c r="AD9" s="32">
        <f t="shared" ref="AD9:AF9" si="2">IF(DAY(AD8)&gt;22,"",AD8)</f>
        <v>43972</v>
      </c>
      <c r="AE9" s="32">
        <f t="shared" si="2"/>
        <v>43973</v>
      </c>
      <c r="AF9" s="32" t="str">
        <f t="shared" si="2"/>
        <v/>
      </c>
    </row>
    <row r="10" spans="1:32" s="6" customFormat="1" ht="15" thickBot="1" x14ac:dyDescent="0.4">
      <c r="A10" s="46"/>
      <c r="B10" s="33">
        <f>IF(WEEKDAY(B8,2)=4,_xlfn.ISOWEEKNUM(B8),IF(WEEKDAY(B8,2)=3,"sem.",""))</f>
        <v>17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18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19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20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21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>
        <v>0.5</v>
      </c>
    </row>
    <row r="12" spans="1:32" x14ac:dyDescent="0.35">
      <c r="A12" s="9" t="s">
        <v>14</v>
      </c>
      <c r="B12" s="13" t="s">
        <v>61</v>
      </c>
      <c r="C12" s="13" t="s">
        <v>61</v>
      </c>
      <c r="D12" s="13"/>
      <c r="E12" s="13"/>
      <c r="F12" s="27" t="s">
        <v>61</v>
      </c>
      <c r="G12" s="27" t="s">
        <v>61</v>
      </c>
      <c r="H12" s="13" t="s">
        <v>61</v>
      </c>
      <c r="I12" s="13" t="s">
        <v>61</v>
      </c>
      <c r="J12" s="13"/>
      <c r="K12" s="13"/>
      <c r="L12" s="13"/>
      <c r="M12" s="27" t="s">
        <v>61</v>
      </c>
      <c r="N12" s="27" t="s">
        <v>61</v>
      </c>
      <c r="O12" s="13" t="s">
        <v>61</v>
      </c>
      <c r="P12" s="13" t="s">
        <v>61</v>
      </c>
      <c r="Q12" s="13"/>
      <c r="R12" s="13"/>
      <c r="S12" s="13"/>
      <c r="T12" s="27" t="s">
        <v>61</v>
      </c>
      <c r="U12" s="27" t="s">
        <v>61</v>
      </c>
      <c r="V12" s="13" t="s">
        <v>61</v>
      </c>
      <c r="W12" s="13" t="s">
        <v>61</v>
      </c>
      <c r="X12" s="27" t="s">
        <v>61</v>
      </c>
      <c r="Y12" s="27"/>
      <c r="Z12" s="27"/>
      <c r="AA12" s="27" t="s">
        <v>61</v>
      </c>
      <c r="AB12" s="27" t="s">
        <v>61</v>
      </c>
      <c r="AC12" s="13" t="s">
        <v>61</v>
      </c>
      <c r="AD12" s="13"/>
      <c r="AE12" s="27" t="s">
        <v>61</v>
      </c>
      <c r="AF12" s="13"/>
    </row>
    <row r="13" spans="1:32" ht="15" thickBot="1" x14ac:dyDescent="0.4">
      <c r="A13" s="9" t="s">
        <v>15</v>
      </c>
      <c r="B13" s="13" t="s">
        <v>11</v>
      </c>
      <c r="C13" s="13" t="s">
        <v>62</v>
      </c>
      <c r="D13" s="13"/>
      <c r="E13" s="13"/>
      <c r="F13" s="27" t="s">
        <v>62</v>
      </c>
      <c r="G13" s="27" t="s">
        <v>62</v>
      </c>
      <c r="H13" s="13" t="s">
        <v>61</v>
      </c>
      <c r="I13" s="13" t="s">
        <v>61</v>
      </c>
      <c r="J13" s="13"/>
      <c r="K13" s="13"/>
      <c r="L13" s="13"/>
      <c r="M13" s="27" t="s">
        <v>61</v>
      </c>
      <c r="N13" s="27" t="s">
        <v>61</v>
      </c>
      <c r="O13" s="13" t="s">
        <v>61</v>
      </c>
      <c r="P13" s="13" t="s">
        <v>61</v>
      </c>
      <c r="Q13" s="13"/>
      <c r="R13" s="13"/>
      <c r="S13" s="13"/>
      <c r="T13" s="27" t="s">
        <v>61</v>
      </c>
      <c r="U13" s="27" t="s">
        <v>61</v>
      </c>
      <c r="V13" s="13" t="s">
        <v>61</v>
      </c>
      <c r="W13" s="13" t="s">
        <v>61</v>
      </c>
      <c r="X13" s="27" t="s">
        <v>61</v>
      </c>
      <c r="Y13" s="27"/>
      <c r="Z13" s="27"/>
      <c r="AA13" s="27" t="s">
        <v>61</v>
      </c>
      <c r="AB13" s="27" t="s">
        <v>61</v>
      </c>
      <c r="AC13" s="13" t="s">
        <v>61</v>
      </c>
      <c r="AD13" s="13"/>
      <c r="AE13" s="27" t="s">
        <v>61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>
        <v>0</v>
      </c>
    </row>
    <row r="15" spans="1:32" x14ac:dyDescent="0.35">
      <c r="A15" s="9" t="s">
        <v>14</v>
      </c>
      <c r="B15" s="13" t="s">
        <v>62</v>
      </c>
      <c r="C15" s="13" t="s">
        <v>62</v>
      </c>
      <c r="D15" s="13"/>
      <c r="E15" s="13"/>
      <c r="F15" s="27" t="s">
        <v>62</v>
      </c>
      <c r="G15" s="27" t="s">
        <v>62</v>
      </c>
      <c r="H15" s="13" t="s">
        <v>62</v>
      </c>
      <c r="I15" s="13" t="s">
        <v>62</v>
      </c>
      <c r="J15" s="13"/>
      <c r="K15" s="13"/>
      <c r="L15" s="13"/>
      <c r="M15" s="27" t="s">
        <v>61</v>
      </c>
      <c r="N15" s="27" t="s">
        <v>61</v>
      </c>
      <c r="O15" s="13" t="s">
        <v>61</v>
      </c>
      <c r="P15" s="13" t="s">
        <v>61</v>
      </c>
      <c r="Q15" s="13"/>
      <c r="R15" s="13"/>
      <c r="S15" s="13"/>
      <c r="T15" s="27" t="s">
        <v>61</v>
      </c>
      <c r="U15" s="27" t="s">
        <v>61</v>
      </c>
      <c r="V15" s="13" t="s">
        <v>61</v>
      </c>
      <c r="W15" s="13" t="s">
        <v>61</v>
      </c>
      <c r="X15" s="27" t="s">
        <v>61</v>
      </c>
      <c r="Y15" s="27"/>
      <c r="Z15" s="27"/>
      <c r="AA15" s="27" t="s">
        <v>61</v>
      </c>
      <c r="AB15" s="27" t="s">
        <v>61</v>
      </c>
      <c r="AC15" s="13" t="s">
        <v>61</v>
      </c>
      <c r="AD15" s="13"/>
      <c r="AE15" s="27" t="s">
        <v>61</v>
      </c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/>
      <c r="E16" s="13"/>
      <c r="F16" s="27" t="s">
        <v>61</v>
      </c>
      <c r="G16" s="27" t="s">
        <v>61</v>
      </c>
      <c r="H16" s="13" t="s">
        <v>61</v>
      </c>
      <c r="I16" s="13" t="s">
        <v>61</v>
      </c>
      <c r="J16" s="13"/>
      <c r="K16" s="13"/>
      <c r="L16" s="13"/>
      <c r="M16" s="27" t="s">
        <v>61</v>
      </c>
      <c r="N16" s="27" t="s">
        <v>61</v>
      </c>
      <c r="O16" s="13" t="s">
        <v>61</v>
      </c>
      <c r="P16" s="13" t="s">
        <v>61</v>
      </c>
      <c r="Q16" s="13"/>
      <c r="R16" s="13"/>
      <c r="S16" s="13"/>
      <c r="T16" s="27" t="s">
        <v>61</v>
      </c>
      <c r="U16" s="27" t="s">
        <v>61</v>
      </c>
      <c r="V16" s="13" t="s">
        <v>61</v>
      </c>
      <c r="W16" s="13" t="s">
        <v>61</v>
      </c>
      <c r="X16" s="27" t="s">
        <v>61</v>
      </c>
      <c r="Y16" s="27"/>
      <c r="Z16" s="27"/>
      <c r="AA16" s="27" t="s">
        <v>61</v>
      </c>
      <c r="AB16" s="27" t="s">
        <v>61</v>
      </c>
      <c r="AC16" s="13" t="s">
        <v>61</v>
      </c>
      <c r="AD16" s="13"/>
      <c r="AE16" s="27" t="s">
        <v>61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>
        <v>0</v>
      </c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 t="s">
        <v>62</v>
      </c>
      <c r="G18" s="27" t="s">
        <v>62</v>
      </c>
      <c r="H18" s="30" t="s">
        <v>62</v>
      </c>
      <c r="I18" s="30" t="s">
        <v>62</v>
      </c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/>
      <c r="R18" s="27"/>
      <c r="S18" s="27"/>
      <c r="T18" s="27" t="s">
        <v>43</v>
      </c>
      <c r="U18" s="27" t="s">
        <v>43</v>
      </c>
      <c r="V18" s="27" t="s">
        <v>43</v>
      </c>
      <c r="W18" s="13" t="s">
        <v>43</v>
      </c>
      <c r="X18" s="27" t="s">
        <v>43</v>
      </c>
      <c r="Y18" s="27"/>
      <c r="Z18" s="27"/>
      <c r="AA18" s="27" t="s">
        <v>62</v>
      </c>
      <c r="AB18" s="27" t="s">
        <v>62</v>
      </c>
      <c r="AC18" s="13" t="s">
        <v>62</v>
      </c>
      <c r="AD18" s="13"/>
      <c r="AE18" s="13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 t="s">
        <v>62</v>
      </c>
      <c r="G19" s="27" t="s">
        <v>62</v>
      </c>
      <c r="H19" s="30" t="s">
        <v>62</v>
      </c>
      <c r="I19" s="30" t="s">
        <v>62</v>
      </c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/>
      <c r="R19" s="27"/>
      <c r="S19" s="27"/>
      <c r="T19" s="27" t="s">
        <v>43</v>
      </c>
      <c r="U19" s="27" t="s">
        <v>43</v>
      </c>
      <c r="V19" s="27" t="s">
        <v>43</v>
      </c>
      <c r="W19" s="13" t="s">
        <v>43</v>
      </c>
      <c r="X19" s="27" t="s">
        <v>43</v>
      </c>
      <c r="Y19" s="27"/>
      <c r="Z19" s="27"/>
      <c r="AA19" s="27" t="s">
        <v>62</v>
      </c>
      <c r="AB19" s="27" t="s">
        <v>62</v>
      </c>
      <c r="AC19" s="13" t="s">
        <v>62</v>
      </c>
      <c r="AD19" s="13"/>
      <c r="AE19" s="13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>
        <v>2</v>
      </c>
    </row>
    <row r="21" spans="1:32" x14ac:dyDescent="0.35">
      <c r="A21" s="9" t="s">
        <v>14</v>
      </c>
      <c r="B21" s="13" t="s">
        <v>61</v>
      </c>
      <c r="C21" s="13" t="s">
        <v>61</v>
      </c>
      <c r="D21" s="13"/>
      <c r="E21" s="13"/>
      <c r="F21" s="27" t="s">
        <v>61</v>
      </c>
      <c r="G21" s="27" t="s">
        <v>61</v>
      </c>
      <c r="H21" s="13" t="s">
        <v>61</v>
      </c>
      <c r="I21" s="13" t="s">
        <v>61</v>
      </c>
      <c r="J21" s="13"/>
      <c r="K21" s="13"/>
      <c r="L21" s="13"/>
      <c r="M21" s="27" t="s">
        <v>61</v>
      </c>
      <c r="N21" s="27" t="s">
        <v>61</v>
      </c>
      <c r="O21" s="13" t="s">
        <v>61</v>
      </c>
      <c r="P21" s="13" t="s">
        <v>61</v>
      </c>
      <c r="Q21" s="13"/>
      <c r="R21" s="13"/>
      <c r="S21" s="13"/>
      <c r="T21" s="27" t="s">
        <v>61</v>
      </c>
      <c r="U21" s="27" t="s">
        <v>61</v>
      </c>
      <c r="V21" s="13" t="s">
        <v>61</v>
      </c>
      <c r="W21" s="13" t="s">
        <v>62</v>
      </c>
      <c r="X21" s="27" t="s">
        <v>61</v>
      </c>
      <c r="Y21" s="27"/>
      <c r="Z21" s="27"/>
      <c r="AA21" s="27" t="s">
        <v>61</v>
      </c>
      <c r="AB21" s="27" t="s">
        <v>61</v>
      </c>
      <c r="AC21" s="13" t="s">
        <v>61</v>
      </c>
      <c r="AD21" s="13"/>
      <c r="AE21" s="13" t="s">
        <v>62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/>
      <c r="E22" s="13"/>
      <c r="F22" s="27" t="s">
        <v>61</v>
      </c>
      <c r="G22" s="27" t="s">
        <v>61</v>
      </c>
      <c r="H22" s="13" t="s">
        <v>61</v>
      </c>
      <c r="I22" s="13" t="s">
        <v>61</v>
      </c>
      <c r="J22" s="13"/>
      <c r="K22" s="13"/>
      <c r="L22" s="13"/>
      <c r="M22" s="27" t="s">
        <v>11</v>
      </c>
      <c r="N22" s="27" t="s">
        <v>11</v>
      </c>
      <c r="O22" s="13" t="s">
        <v>11</v>
      </c>
      <c r="P22" s="13" t="s">
        <v>11</v>
      </c>
      <c r="Q22" s="13"/>
      <c r="R22" s="13"/>
      <c r="S22" s="13"/>
      <c r="T22" s="27" t="s">
        <v>62</v>
      </c>
      <c r="U22" s="27" t="s">
        <v>62</v>
      </c>
      <c r="V22" s="13" t="s">
        <v>62</v>
      </c>
      <c r="W22" s="13" t="s">
        <v>61</v>
      </c>
      <c r="X22" s="27" t="s">
        <v>62</v>
      </c>
      <c r="Y22" s="27"/>
      <c r="Z22" s="27"/>
      <c r="AA22" s="27" t="s">
        <v>61</v>
      </c>
      <c r="AB22" s="27" t="s">
        <v>61</v>
      </c>
      <c r="AC22" s="13" t="s">
        <v>61</v>
      </c>
      <c r="AD22" s="13"/>
      <c r="AE22" s="13" t="s">
        <v>62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>
        <v>4</v>
      </c>
    </row>
    <row r="24" spans="1:32" x14ac:dyDescent="0.35">
      <c r="A24" s="9" t="s">
        <v>14</v>
      </c>
      <c r="B24" s="13" t="s">
        <v>63</v>
      </c>
      <c r="C24" s="13" t="s">
        <v>63</v>
      </c>
      <c r="D24" s="13"/>
      <c r="E24" s="13"/>
      <c r="F24" s="27" t="s">
        <v>63</v>
      </c>
      <c r="G24" s="27" t="s">
        <v>63</v>
      </c>
      <c r="H24" s="13" t="s">
        <v>63</v>
      </c>
      <c r="I24" s="13" t="s">
        <v>61</v>
      </c>
      <c r="J24" s="27"/>
      <c r="K24" s="27"/>
      <c r="L24" s="27"/>
      <c r="M24" s="27" t="s">
        <v>11</v>
      </c>
      <c r="N24" s="27" t="s">
        <v>11</v>
      </c>
      <c r="O24" s="27" t="s">
        <v>11</v>
      </c>
      <c r="P24" s="27" t="s">
        <v>11</v>
      </c>
      <c r="Q24" s="27"/>
      <c r="R24" s="27"/>
      <c r="S24" s="27"/>
      <c r="T24" s="27" t="s">
        <v>62</v>
      </c>
      <c r="U24" s="27" t="s">
        <v>62</v>
      </c>
      <c r="V24" s="27" t="s">
        <v>62</v>
      </c>
      <c r="W24" s="13" t="s">
        <v>61</v>
      </c>
      <c r="X24" s="27" t="s">
        <v>61</v>
      </c>
      <c r="Y24" s="27"/>
      <c r="Z24" s="27"/>
      <c r="AA24" s="27" t="s">
        <v>61</v>
      </c>
      <c r="AB24" s="27" t="s">
        <v>61</v>
      </c>
      <c r="AC24" s="13" t="s">
        <v>61</v>
      </c>
      <c r="AD24" s="13"/>
      <c r="AE24" s="27" t="s">
        <v>61</v>
      </c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/>
      <c r="E25" s="13"/>
      <c r="F25" s="27" t="s">
        <v>63</v>
      </c>
      <c r="G25" s="27" t="s">
        <v>63</v>
      </c>
      <c r="H25" s="13" t="s">
        <v>63</v>
      </c>
      <c r="I25" s="13" t="s">
        <v>61</v>
      </c>
      <c r="J25" s="27"/>
      <c r="K25" s="27"/>
      <c r="L25" s="27"/>
      <c r="M25" s="27" t="s">
        <v>11</v>
      </c>
      <c r="N25" s="27" t="s">
        <v>11</v>
      </c>
      <c r="O25" s="27" t="s">
        <v>11</v>
      </c>
      <c r="P25" s="27" t="s">
        <v>11</v>
      </c>
      <c r="Q25" s="27"/>
      <c r="R25" s="27"/>
      <c r="S25" s="27"/>
      <c r="T25" s="27" t="s">
        <v>62</v>
      </c>
      <c r="U25" s="27" t="s">
        <v>62</v>
      </c>
      <c r="V25" s="27" t="s">
        <v>61</v>
      </c>
      <c r="W25" s="13" t="s">
        <v>61</v>
      </c>
      <c r="X25" s="27" t="s">
        <v>61</v>
      </c>
      <c r="Y25" s="27"/>
      <c r="Z25" s="27"/>
      <c r="AA25" s="27" t="s">
        <v>61</v>
      </c>
      <c r="AB25" s="27" t="s">
        <v>61</v>
      </c>
      <c r="AC25" s="13" t="s">
        <v>61</v>
      </c>
      <c r="AD25" s="13"/>
      <c r="AE25" s="27" t="s">
        <v>61</v>
      </c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>
        <v>2</v>
      </c>
    </row>
    <row r="27" spans="1:32" collapsed="1" x14ac:dyDescent="0.35">
      <c r="A27" s="9" t="s">
        <v>14</v>
      </c>
      <c r="B27" s="13" t="s">
        <v>11</v>
      </c>
      <c r="C27" s="27" t="s">
        <v>11</v>
      </c>
      <c r="D27" s="27"/>
      <c r="E27" s="27"/>
      <c r="F27" s="27" t="s">
        <v>61</v>
      </c>
      <c r="G27" s="27" t="s">
        <v>61</v>
      </c>
      <c r="H27" s="13" t="s">
        <v>61</v>
      </c>
      <c r="I27" s="13" t="s">
        <v>61</v>
      </c>
      <c r="J27" s="27"/>
      <c r="K27" s="27"/>
      <c r="L27" s="27"/>
      <c r="M27" s="27" t="s">
        <v>61</v>
      </c>
      <c r="N27" s="27" t="s">
        <v>61</v>
      </c>
      <c r="O27" s="13" t="s">
        <v>61</v>
      </c>
      <c r="P27" s="13" t="s">
        <v>61</v>
      </c>
      <c r="Q27" s="27"/>
      <c r="R27" s="27"/>
      <c r="S27" s="27"/>
      <c r="T27" s="27" t="s">
        <v>61</v>
      </c>
      <c r="U27" s="27" t="s">
        <v>61</v>
      </c>
      <c r="V27" s="13" t="s">
        <v>61</v>
      </c>
      <c r="W27" s="13" t="s">
        <v>61</v>
      </c>
      <c r="X27" s="27" t="s">
        <v>61</v>
      </c>
      <c r="Y27" s="27"/>
      <c r="Z27" s="27"/>
      <c r="AA27" s="27" t="s">
        <v>61</v>
      </c>
      <c r="AB27" s="27" t="s">
        <v>61</v>
      </c>
      <c r="AC27" s="13" t="s">
        <v>61</v>
      </c>
      <c r="AD27" s="13"/>
      <c r="AE27" s="27" t="s">
        <v>11</v>
      </c>
      <c r="AF27" s="13"/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/>
      <c r="E28" s="27"/>
      <c r="F28" s="27" t="s">
        <v>61</v>
      </c>
      <c r="G28" s="27" t="s">
        <v>61</v>
      </c>
      <c r="H28" s="13" t="s">
        <v>61</v>
      </c>
      <c r="I28" s="13" t="s">
        <v>61</v>
      </c>
      <c r="J28" s="13"/>
      <c r="K28" s="27"/>
      <c r="L28" s="27"/>
      <c r="M28" s="27" t="s">
        <v>61</v>
      </c>
      <c r="N28" s="27" t="s">
        <v>61</v>
      </c>
      <c r="O28" s="13" t="s">
        <v>61</v>
      </c>
      <c r="P28" s="13" t="s">
        <v>61</v>
      </c>
      <c r="Q28" s="13"/>
      <c r="R28" s="27"/>
      <c r="S28" s="27"/>
      <c r="T28" s="27" t="s">
        <v>61</v>
      </c>
      <c r="U28" s="27" t="s">
        <v>61</v>
      </c>
      <c r="V28" s="13" t="s">
        <v>61</v>
      </c>
      <c r="W28" s="13" t="s">
        <v>61</v>
      </c>
      <c r="X28" s="27" t="s">
        <v>61</v>
      </c>
      <c r="Y28" s="27"/>
      <c r="Z28" s="27"/>
      <c r="AA28" s="27" t="s">
        <v>61</v>
      </c>
      <c r="AB28" s="27" t="s">
        <v>61</v>
      </c>
      <c r="AC28" s="13" t="s">
        <v>61</v>
      </c>
      <c r="AD28" s="13"/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>
        <v>1</v>
      </c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/>
      <c r="E30" s="13"/>
      <c r="F30" s="27" t="s">
        <v>61</v>
      </c>
      <c r="G30" s="27" t="s">
        <v>61</v>
      </c>
      <c r="H30" s="13" t="s">
        <v>61</v>
      </c>
      <c r="I30" s="13" t="s">
        <v>61</v>
      </c>
      <c r="J30" s="13"/>
      <c r="K30" s="13"/>
      <c r="L30" s="13"/>
      <c r="M30" s="27" t="s">
        <v>61</v>
      </c>
      <c r="N30" s="27" t="s">
        <v>61</v>
      </c>
      <c r="O30" s="13" t="s">
        <v>61</v>
      </c>
      <c r="P30" s="13" t="s">
        <v>61</v>
      </c>
      <c r="Q30" s="13"/>
      <c r="R30" s="13"/>
      <c r="S30" s="13"/>
      <c r="T30" s="27" t="s">
        <v>61</v>
      </c>
      <c r="U30" s="27" t="s">
        <v>61</v>
      </c>
      <c r="V30" s="13" t="s">
        <v>61</v>
      </c>
      <c r="W30" s="13" t="s">
        <v>61</v>
      </c>
      <c r="X30" s="27" t="s">
        <v>61</v>
      </c>
      <c r="Y30" s="27"/>
      <c r="Z30" s="27"/>
      <c r="AA30" s="27" t="s">
        <v>61</v>
      </c>
      <c r="AB30" s="27" t="s">
        <v>61</v>
      </c>
      <c r="AC30" s="13" t="s">
        <v>61</v>
      </c>
      <c r="AD30" s="13"/>
      <c r="AE30" s="27" t="s">
        <v>11</v>
      </c>
      <c r="AF30" s="13"/>
    </row>
    <row r="31" spans="1:32" ht="15" thickBot="1" x14ac:dyDescent="0.4">
      <c r="A31" s="9" t="s">
        <v>15</v>
      </c>
      <c r="B31" s="13" t="s">
        <v>62</v>
      </c>
      <c r="C31" s="13" t="s">
        <v>62</v>
      </c>
      <c r="D31" s="13"/>
      <c r="E31" s="13"/>
      <c r="F31" s="27" t="s">
        <v>62</v>
      </c>
      <c r="G31" s="27" t="s">
        <v>62</v>
      </c>
      <c r="H31" s="13" t="s">
        <v>62</v>
      </c>
      <c r="I31" s="13" t="s">
        <v>62</v>
      </c>
      <c r="J31" s="13"/>
      <c r="K31" s="13"/>
      <c r="L31" s="13"/>
      <c r="M31" s="27" t="s">
        <v>62</v>
      </c>
      <c r="N31" s="27" t="s">
        <v>62</v>
      </c>
      <c r="O31" s="13" t="s">
        <v>62</v>
      </c>
      <c r="P31" s="13" t="s">
        <v>62</v>
      </c>
      <c r="Q31" s="13"/>
      <c r="R31" s="13"/>
      <c r="S31" s="13"/>
      <c r="T31" s="27" t="s">
        <v>62</v>
      </c>
      <c r="U31" s="27" t="s">
        <v>62</v>
      </c>
      <c r="V31" s="13" t="s">
        <v>62</v>
      </c>
      <c r="W31" s="13" t="s">
        <v>61</v>
      </c>
      <c r="X31" s="27" t="s">
        <v>61</v>
      </c>
      <c r="Y31" s="27"/>
      <c r="Z31" s="27"/>
      <c r="AA31" s="27" t="s">
        <v>62</v>
      </c>
      <c r="AB31" s="27" t="s">
        <v>61</v>
      </c>
      <c r="AC31" s="13" t="s">
        <v>61</v>
      </c>
      <c r="AD31" s="13"/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>
        <v>0</v>
      </c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/>
      <c r="E33" s="13"/>
      <c r="F33" s="27" t="s">
        <v>62</v>
      </c>
      <c r="G33" s="27" t="s">
        <v>62</v>
      </c>
      <c r="H33" s="13" t="s">
        <v>62</v>
      </c>
      <c r="I33" s="13" t="s">
        <v>62</v>
      </c>
      <c r="J33" s="13"/>
      <c r="K33" s="13"/>
      <c r="L33" s="13"/>
      <c r="M33" s="27" t="s">
        <v>62</v>
      </c>
      <c r="N33" s="27" t="s">
        <v>62</v>
      </c>
      <c r="O33" s="13" t="s">
        <v>62</v>
      </c>
      <c r="P33" s="13" t="s">
        <v>62</v>
      </c>
      <c r="Q33" s="13"/>
      <c r="R33" s="13"/>
      <c r="S33" s="13"/>
      <c r="T33" s="27" t="s">
        <v>62</v>
      </c>
      <c r="U33" s="27" t="s">
        <v>62</v>
      </c>
      <c r="V33" s="13" t="s">
        <v>61</v>
      </c>
      <c r="W33" s="13" t="s">
        <v>61</v>
      </c>
      <c r="X33" s="13" t="s">
        <v>61</v>
      </c>
      <c r="Y33" s="13"/>
      <c r="Z33" s="13"/>
      <c r="AA33" s="27" t="s">
        <v>61</v>
      </c>
      <c r="AB33" s="27" t="s">
        <v>61</v>
      </c>
      <c r="AC33" s="13" t="s">
        <v>61</v>
      </c>
      <c r="AD33" s="13"/>
      <c r="AE33" s="13" t="s">
        <v>4</v>
      </c>
      <c r="AF33" s="13"/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/>
      <c r="E34" s="13"/>
      <c r="F34" s="27" t="s">
        <v>62</v>
      </c>
      <c r="G34" s="27" t="s">
        <v>62</v>
      </c>
      <c r="H34" s="13" t="s">
        <v>62</v>
      </c>
      <c r="I34" s="13" t="s">
        <v>62</v>
      </c>
      <c r="J34" s="13"/>
      <c r="K34" s="13"/>
      <c r="L34" s="13"/>
      <c r="M34" s="27" t="s">
        <v>62</v>
      </c>
      <c r="N34" s="27" t="s">
        <v>61</v>
      </c>
      <c r="O34" s="13" t="s">
        <v>61</v>
      </c>
      <c r="P34" s="13" t="s">
        <v>61</v>
      </c>
      <c r="Q34" s="13"/>
      <c r="R34" s="13"/>
      <c r="S34" s="13"/>
      <c r="T34" s="27" t="s">
        <v>61</v>
      </c>
      <c r="U34" s="27" t="s">
        <v>62</v>
      </c>
      <c r="V34" s="13" t="s">
        <v>61</v>
      </c>
      <c r="W34" s="13" t="s">
        <v>61</v>
      </c>
      <c r="X34" s="13" t="s">
        <v>61</v>
      </c>
      <c r="Y34" s="13"/>
      <c r="Z34" s="13"/>
      <c r="AA34" s="27" t="s">
        <v>61</v>
      </c>
      <c r="AB34" s="27" t="s">
        <v>61</v>
      </c>
      <c r="AC34" s="13" t="s">
        <v>61</v>
      </c>
      <c r="AD34" s="13"/>
      <c r="AE34" s="13" t="s">
        <v>4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>
        <v>0</v>
      </c>
    </row>
    <row r="36" spans="1:32" collapsed="1" x14ac:dyDescent="0.35">
      <c r="A36" s="9" t="s">
        <v>14</v>
      </c>
      <c r="B36" s="13" t="s">
        <v>62</v>
      </c>
      <c r="C36" s="13" t="s">
        <v>62</v>
      </c>
      <c r="D36" s="13"/>
      <c r="E36" s="13"/>
      <c r="F36" s="27" t="s">
        <v>61</v>
      </c>
      <c r="G36" s="27" t="s">
        <v>61</v>
      </c>
      <c r="H36" s="13" t="s">
        <v>62</v>
      </c>
      <c r="I36" s="13" t="s">
        <v>62</v>
      </c>
      <c r="J36" s="13"/>
      <c r="K36" s="13"/>
      <c r="L36" s="13"/>
      <c r="M36" s="27" t="s">
        <v>61</v>
      </c>
      <c r="N36" s="27" t="s">
        <v>61</v>
      </c>
      <c r="O36" s="27" t="s">
        <v>61</v>
      </c>
      <c r="P36" s="27" t="s">
        <v>62</v>
      </c>
      <c r="Q36" s="27"/>
      <c r="R36" s="27"/>
      <c r="S36" s="27"/>
      <c r="T36" s="27" t="s">
        <v>61</v>
      </c>
      <c r="U36" s="27" t="s">
        <v>61</v>
      </c>
      <c r="V36" s="13" t="s">
        <v>61</v>
      </c>
      <c r="W36" s="13" t="s">
        <v>62</v>
      </c>
      <c r="X36" s="27" t="s">
        <v>62</v>
      </c>
      <c r="Y36" s="27"/>
      <c r="Z36" s="27"/>
      <c r="AA36" s="27" t="s">
        <v>61</v>
      </c>
      <c r="AB36" s="27" t="s">
        <v>61</v>
      </c>
      <c r="AC36" s="13" t="s">
        <v>61</v>
      </c>
      <c r="AD36" s="13"/>
      <c r="AE36" s="13" t="s">
        <v>4</v>
      </c>
      <c r="AF36" s="13"/>
    </row>
    <row r="37" spans="1:32" ht="15" thickBot="1" x14ac:dyDescent="0.4">
      <c r="A37" s="9" t="s">
        <v>15</v>
      </c>
      <c r="B37" s="13" t="s">
        <v>62</v>
      </c>
      <c r="C37" s="13" t="s">
        <v>62</v>
      </c>
      <c r="D37" s="13"/>
      <c r="E37" s="13"/>
      <c r="F37" s="27" t="s">
        <v>61</v>
      </c>
      <c r="G37" s="27" t="s">
        <v>61</v>
      </c>
      <c r="H37" s="13" t="s">
        <v>62</v>
      </c>
      <c r="I37" s="13" t="s">
        <v>62</v>
      </c>
      <c r="J37" s="13"/>
      <c r="K37" s="13"/>
      <c r="L37" s="13"/>
      <c r="M37" s="27" t="s">
        <v>61</v>
      </c>
      <c r="N37" s="27" t="s">
        <v>61</v>
      </c>
      <c r="O37" s="27" t="s">
        <v>62</v>
      </c>
      <c r="P37" s="27" t="s">
        <v>62</v>
      </c>
      <c r="Q37" s="27"/>
      <c r="R37" s="27"/>
      <c r="S37" s="27"/>
      <c r="T37" s="27" t="s">
        <v>61</v>
      </c>
      <c r="U37" s="27" t="s">
        <v>61</v>
      </c>
      <c r="V37" s="13" t="s">
        <v>62</v>
      </c>
      <c r="W37" s="13" t="s">
        <v>62</v>
      </c>
      <c r="X37" s="27" t="s">
        <v>62</v>
      </c>
      <c r="Y37" s="27"/>
      <c r="Z37" s="27"/>
      <c r="AA37" s="27" t="s">
        <v>61</v>
      </c>
      <c r="AB37" s="27" t="s">
        <v>61</v>
      </c>
      <c r="AC37" s="13" t="s">
        <v>61</v>
      </c>
      <c r="AD37" s="13"/>
      <c r="AE37" s="13" t="s">
        <v>4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>
        <v>1</v>
      </c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61</v>
      </c>
      <c r="G39" s="27" t="s">
        <v>62</v>
      </c>
      <c r="H39" s="13" t="s">
        <v>61</v>
      </c>
      <c r="I39" s="13" t="s">
        <v>62</v>
      </c>
      <c r="J39" s="13"/>
      <c r="K39" s="13"/>
      <c r="L39" s="13"/>
      <c r="M39" s="27" t="s">
        <v>61</v>
      </c>
      <c r="N39" s="27" t="s">
        <v>61</v>
      </c>
      <c r="O39" s="13" t="s">
        <v>61</v>
      </c>
      <c r="P39" s="13" t="s">
        <v>61</v>
      </c>
      <c r="Q39" s="13"/>
      <c r="R39" s="13"/>
      <c r="S39" s="13"/>
      <c r="T39" s="27" t="s">
        <v>61</v>
      </c>
      <c r="U39" s="27" t="s">
        <v>62</v>
      </c>
      <c r="V39" s="13" t="s">
        <v>61</v>
      </c>
      <c r="W39" s="13" t="s">
        <v>61</v>
      </c>
      <c r="X39" s="27" t="s">
        <v>62</v>
      </c>
      <c r="Y39" s="27"/>
      <c r="Z39" s="27"/>
      <c r="AA39" s="27" t="s">
        <v>61</v>
      </c>
      <c r="AB39" s="27" t="s">
        <v>61</v>
      </c>
      <c r="AC39" s="27" t="s">
        <v>61</v>
      </c>
      <c r="AD39" s="27"/>
      <c r="AE39" s="27" t="s">
        <v>4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/>
      <c r="E40" s="13"/>
      <c r="F40" s="27" t="s">
        <v>61</v>
      </c>
      <c r="G40" s="27" t="s">
        <v>61</v>
      </c>
      <c r="H40" s="13" t="s">
        <v>62</v>
      </c>
      <c r="I40" s="13" t="s">
        <v>61</v>
      </c>
      <c r="J40" s="13"/>
      <c r="K40" s="13"/>
      <c r="L40" s="13"/>
      <c r="M40" s="27" t="s">
        <v>61</v>
      </c>
      <c r="N40" s="27" t="s">
        <v>61</v>
      </c>
      <c r="O40" s="13" t="s">
        <v>61</v>
      </c>
      <c r="P40" s="13" t="s">
        <v>61</v>
      </c>
      <c r="Q40" s="13"/>
      <c r="R40" s="13"/>
      <c r="S40" s="13"/>
      <c r="T40" s="27" t="s">
        <v>61</v>
      </c>
      <c r="U40" s="27" t="s">
        <v>61</v>
      </c>
      <c r="V40" s="13" t="s">
        <v>61</v>
      </c>
      <c r="W40" s="13" t="s">
        <v>61</v>
      </c>
      <c r="X40" s="27" t="s">
        <v>61</v>
      </c>
      <c r="Y40" s="27"/>
      <c r="Z40" s="27"/>
      <c r="AA40" s="27" t="s">
        <v>61</v>
      </c>
      <c r="AB40" s="27" t="s">
        <v>61</v>
      </c>
      <c r="AC40" s="27" t="s">
        <v>61</v>
      </c>
      <c r="AD40" s="27"/>
      <c r="AE40" s="27" t="s">
        <v>4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>
        <v>0</v>
      </c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/>
      <c r="E42" s="13"/>
      <c r="F42" s="27" t="s">
        <v>61</v>
      </c>
      <c r="G42" s="27" t="s">
        <v>61</v>
      </c>
      <c r="H42" s="13" t="s">
        <v>61</v>
      </c>
      <c r="I42" s="13" t="s">
        <v>61</v>
      </c>
      <c r="J42" s="13"/>
      <c r="K42" s="13"/>
      <c r="L42" s="13"/>
      <c r="M42" s="27" t="s">
        <v>61</v>
      </c>
      <c r="N42" s="27" t="s">
        <v>62</v>
      </c>
      <c r="O42" s="13" t="s">
        <v>61</v>
      </c>
      <c r="P42" s="13" t="s">
        <v>62</v>
      </c>
      <c r="Q42" s="13"/>
      <c r="R42" s="13"/>
      <c r="S42" s="13"/>
      <c r="T42" s="27" t="s">
        <v>4</v>
      </c>
      <c r="U42" s="27" t="s">
        <v>61</v>
      </c>
      <c r="V42" s="13" t="s">
        <v>61</v>
      </c>
      <c r="W42" s="13" t="s">
        <v>61</v>
      </c>
      <c r="X42" s="27" t="s">
        <v>61</v>
      </c>
      <c r="Y42" s="27"/>
      <c r="Z42" s="27"/>
      <c r="AA42" s="27" t="s">
        <v>61</v>
      </c>
      <c r="AB42" s="27" t="s">
        <v>61</v>
      </c>
      <c r="AC42" s="13" t="s">
        <v>61</v>
      </c>
      <c r="AD42" s="13"/>
      <c r="AE42" s="27" t="s">
        <v>4</v>
      </c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/>
      <c r="E43" s="13"/>
      <c r="F43" s="28" t="s">
        <v>61</v>
      </c>
      <c r="G43" s="28" t="s">
        <v>61</v>
      </c>
      <c r="H43" s="13" t="s">
        <v>61</v>
      </c>
      <c r="I43" s="13" t="s">
        <v>61</v>
      </c>
      <c r="J43" s="13"/>
      <c r="K43" s="13"/>
      <c r="L43" s="13"/>
      <c r="M43" s="28" t="s">
        <v>62</v>
      </c>
      <c r="N43" s="28" t="s">
        <v>61</v>
      </c>
      <c r="O43" s="13" t="s">
        <v>61</v>
      </c>
      <c r="P43" s="13" t="s">
        <v>62</v>
      </c>
      <c r="Q43" s="13"/>
      <c r="R43" s="13"/>
      <c r="S43" s="13"/>
      <c r="T43" s="28" t="s">
        <v>4</v>
      </c>
      <c r="U43" s="28" t="s">
        <v>61</v>
      </c>
      <c r="V43" s="25" t="s">
        <v>61</v>
      </c>
      <c r="W43" s="25" t="s">
        <v>61</v>
      </c>
      <c r="X43" s="28" t="s">
        <v>61</v>
      </c>
      <c r="Y43" s="28"/>
      <c r="Z43" s="28"/>
      <c r="AA43" s="28" t="s">
        <v>61</v>
      </c>
      <c r="AB43" s="28" t="s">
        <v>61</v>
      </c>
      <c r="AC43" s="25" t="s">
        <v>61</v>
      </c>
      <c r="AD43" s="25"/>
      <c r="AE43" s="28" t="s">
        <v>4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63" priority="1">
      <formula>WEEKDAY(B$8,2)=7</formula>
    </cfRule>
  </conditionalFormatting>
  <conditionalFormatting sqref="B8:AF49">
    <cfRule type="expression" dxfId="62" priority="2">
      <formula>YEAR(B$8)&lt;&gt;$A$4</formula>
    </cfRule>
    <cfRule type="expression" dxfId="61" priority="3">
      <formula>COUNTIF(_JF,B$8)</formula>
    </cfRule>
    <cfRule type="expression" dxfId="60" priority="4">
      <formula>WEEKDAY(B$8,2)&gt;5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mai au 22 juin</v>
      </c>
    </row>
    <row r="4" spans="1:32" x14ac:dyDescent="0.35">
      <c r="A4" s="12">
        <f>Calendrier!A1</f>
        <v>2020</v>
      </c>
      <c r="B4" s="12">
        <v>5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43974</v>
      </c>
      <c r="C8" s="31">
        <f>B8+1</f>
        <v>43975</v>
      </c>
      <c r="D8" s="31">
        <f t="shared" ref="D8:AF8" si="0">C8+1</f>
        <v>43976</v>
      </c>
      <c r="E8" s="31">
        <f t="shared" si="0"/>
        <v>43977</v>
      </c>
      <c r="F8" s="31">
        <f t="shared" si="0"/>
        <v>43978</v>
      </c>
      <c r="G8" s="31">
        <f t="shared" si="0"/>
        <v>43979</v>
      </c>
      <c r="H8" s="31">
        <f t="shared" si="0"/>
        <v>43980</v>
      </c>
      <c r="I8" s="31">
        <f t="shared" si="0"/>
        <v>43981</v>
      </c>
      <c r="J8" s="31">
        <f t="shared" si="0"/>
        <v>43982</v>
      </c>
      <c r="K8" s="31">
        <f t="shared" si="0"/>
        <v>43983</v>
      </c>
      <c r="L8" s="31">
        <f t="shared" si="0"/>
        <v>43984</v>
      </c>
      <c r="M8" s="31">
        <f t="shared" si="0"/>
        <v>43985</v>
      </c>
      <c r="N8" s="31">
        <f t="shared" si="0"/>
        <v>43986</v>
      </c>
      <c r="O8" s="31">
        <f t="shared" si="0"/>
        <v>43987</v>
      </c>
      <c r="P8" s="31">
        <f t="shared" si="0"/>
        <v>43988</v>
      </c>
      <c r="Q8" s="31">
        <f t="shared" si="0"/>
        <v>43989</v>
      </c>
      <c r="R8" s="31">
        <f t="shared" si="0"/>
        <v>43990</v>
      </c>
      <c r="S8" s="31">
        <f t="shared" si="0"/>
        <v>43991</v>
      </c>
      <c r="T8" s="31">
        <f t="shared" si="0"/>
        <v>43992</v>
      </c>
      <c r="U8" s="31">
        <f t="shared" si="0"/>
        <v>43993</v>
      </c>
      <c r="V8" s="31">
        <f t="shared" si="0"/>
        <v>43994</v>
      </c>
      <c r="W8" s="31">
        <f t="shared" si="0"/>
        <v>43995</v>
      </c>
      <c r="X8" s="31">
        <f t="shared" si="0"/>
        <v>43996</v>
      </c>
      <c r="Y8" s="31">
        <f t="shared" si="0"/>
        <v>43997</v>
      </c>
      <c r="Z8" s="31">
        <f t="shared" si="0"/>
        <v>43998</v>
      </c>
      <c r="AA8" s="31">
        <f t="shared" si="0"/>
        <v>43999</v>
      </c>
      <c r="AB8" s="31">
        <f t="shared" si="0"/>
        <v>44000</v>
      </c>
      <c r="AC8" s="31">
        <f t="shared" si="0"/>
        <v>44001</v>
      </c>
      <c r="AD8" s="31">
        <f t="shared" si="0"/>
        <v>44002</v>
      </c>
      <c r="AE8" s="31">
        <f t="shared" si="0"/>
        <v>44003</v>
      </c>
      <c r="AF8" s="31">
        <f t="shared" si="0"/>
        <v>44004</v>
      </c>
    </row>
    <row r="9" spans="1:32" s="7" customFormat="1" x14ac:dyDescent="0.35">
      <c r="A9" s="45"/>
      <c r="B9" s="32">
        <f>B8</f>
        <v>43974</v>
      </c>
      <c r="C9" s="32">
        <f t="shared" ref="C9:AB9" si="1">C8</f>
        <v>43975</v>
      </c>
      <c r="D9" s="32">
        <f t="shared" si="1"/>
        <v>43976</v>
      </c>
      <c r="E9" s="32">
        <f t="shared" si="1"/>
        <v>43977</v>
      </c>
      <c r="F9" s="32">
        <f t="shared" si="1"/>
        <v>43978</v>
      </c>
      <c r="G9" s="32">
        <f t="shared" si="1"/>
        <v>43979</v>
      </c>
      <c r="H9" s="32">
        <f t="shared" si="1"/>
        <v>43980</v>
      </c>
      <c r="I9" s="32">
        <f t="shared" si="1"/>
        <v>43981</v>
      </c>
      <c r="J9" s="32">
        <f t="shared" si="1"/>
        <v>43982</v>
      </c>
      <c r="K9" s="32">
        <f t="shared" si="1"/>
        <v>43983</v>
      </c>
      <c r="L9" s="32">
        <f t="shared" si="1"/>
        <v>43984</v>
      </c>
      <c r="M9" s="32">
        <f t="shared" si="1"/>
        <v>43985</v>
      </c>
      <c r="N9" s="32">
        <f t="shared" si="1"/>
        <v>43986</v>
      </c>
      <c r="O9" s="32">
        <f t="shared" si="1"/>
        <v>43987</v>
      </c>
      <c r="P9" s="32">
        <f t="shared" si="1"/>
        <v>43988</v>
      </c>
      <c r="Q9" s="32">
        <f t="shared" si="1"/>
        <v>43989</v>
      </c>
      <c r="R9" s="32">
        <f t="shared" si="1"/>
        <v>43990</v>
      </c>
      <c r="S9" s="32">
        <f t="shared" si="1"/>
        <v>43991</v>
      </c>
      <c r="T9" s="32">
        <f t="shared" si="1"/>
        <v>43992</v>
      </c>
      <c r="U9" s="32">
        <f t="shared" si="1"/>
        <v>43993</v>
      </c>
      <c r="V9" s="32">
        <f t="shared" si="1"/>
        <v>43994</v>
      </c>
      <c r="W9" s="32">
        <f t="shared" si="1"/>
        <v>43995</v>
      </c>
      <c r="X9" s="32">
        <f t="shared" si="1"/>
        <v>43996</v>
      </c>
      <c r="Y9" s="32">
        <f t="shared" si="1"/>
        <v>43997</v>
      </c>
      <c r="Z9" s="32">
        <f t="shared" si="1"/>
        <v>43998</v>
      </c>
      <c r="AA9" s="32">
        <f t="shared" si="1"/>
        <v>43999</v>
      </c>
      <c r="AB9" s="32">
        <f t="shared" si="1"/>
        <v>44000</v>
      </c>
      <c r="AC9" s="32">
        <f>IF(DAY(AC8)&gt;22,"",AC8)</f>
        <v>44001</v>
      </c>
      <c r="AD9" s="32">
        <f t="shared" ref="AD9:AF9" si="2">IF(DAY(AD8)&gt;22,"",AD8)</f>
        <v>44002</v>
      </c>
      <c r="AE9" s="32">
        <f t="shared" si="2"/>
        <v>44003</v>
      </c>
      <c r="AF9" s="32">
        <f t="shared" si="2"/>
        <v>44004</v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>sem.</v>
      </c>
      <c r="G10" s="34">
        <f t="shared" si="3"/>
        <v>22</v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>sem.</v>
      </c>
      <c r="N10" s="34">
        <f t="shared" si="3"/>
        <v>23</v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>sem.</v>
      </c>
      <c r="U10" s="34">
        <f t="shared" si="3"/>
        <v>24</v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>sem.</v>
      </c>
      <c r="AB10" s="34">
        <f t="shared" si="3"/>
        <v>25</v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 t="s">
        <v>61</v>
      </c>
      <c r="E12" s="13" t="s">
        <v>61</v>
      </c>
      <c r="F12" s="27" t="s">
        <v>61</v>
      </c>
      <c r="G12" s="27" t="s">
        <v>61</v>
      </c>
      <c r="H12" s="13" t="s">
        <v>61</v>
      </c>
      <c r="I12" s="13"/>
      <c r="J12" s="13"/>
      <c r="K12" s="13" t="s">
        <v>4</v>
      </c>
      <c r="L12" s="13" t="s">
        <v>61</v>
      </c>
      <c r="M12" s="27" t="s">
        <v>61</v>
      </c>
      <c r="N12" s="27" t="s">
        <v>61</v>
      </c>
      <c r="O12" s="13" t="s">
        <v>61</v>
      </c>
      <c r="P12" s="13"/>
      <c r="Q12" s="13"/>
      <c r="R12" s="13" t="s">
        <v>61</v>
      </c>
      <c r="S12" s="13" t="s">
        <v>61</v>
      </c>
      <c r="T12" s="27" t="s">
        <v>61</v>
      </c>
      <c r="U12" s="27" t="s">
        <v>61</v>
      </c>
      <c r="V12" s="13" t="s">
        <v>61</v>
      </c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 t="s">
        <v>61</v>
      </c>
      <c r="AD12" s="13"/>
      <c r="AE12" s="27"/>
      <c r="AF12" s="13" t="s">
        <v>61</v>
      </c>
    </row>
    <row r="13" spans="1:32" ht="15" thickBot="1" x14ac:dyDescent="0.4">
      <c r="A13" s="9" t="s">
        <v>15</v>
      </c>
      <c r="B13" s="13"/>
      <c r="C13" s="13"/>
      <c r="D13" s="13" t="s">
        <v>61</v>
      </c>
      <c r="E13" s="13" t="s">
        <v>61</v>
      </c>
      <c r="F13" s="27" t="s">
        <v>61</v>
      </c>
      <c r="G13" s="27" t="s">
        <v>61</v>
      </c>
      <c r="H13" s="13" t="s">
        <v>61</v>
      </c>
      <c r="I13" s="13"/>
      <c r="J13" s="13"/>
      <c r="K13" s="13" t="s">
        <v>4</v>
      </c>
      <c r="L13" s="13" t="s">
        <v>61</v>
      </c>
      <c r="M13" s="27" t="s">
        <v>61</v>
      </c>
      <c r="N13" s="27" t="s">
        <v>61</v>
      </c>
      <c r="O13" s="13" t="s">
        <v>61</v>
      </c>
      <c r="P13" s="13"/>
      <c r="Q13" s="13"/>
      <c r="R13" s="13" t="s">
        <v>61</v>
      </c>
      <c r="S13" s="13" t="s">
        <v>61</v>
      </c>
      <c r="T13" s="27" t="s">
        <v>61</v>
      </c>
      <c r="U13" s="27" t="s">
        <v>61</v>
      </c>
      <c r="V13" s="13" t="s">
        <v>61</v>
      </c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 t="s">
        <v>61</v>
      </c>
      <c r="AD13" s="13"/>
      <c r="AE13" s="27"/>
      <c r="AF13" s="13" t="s">
        <v>61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 t="s">
        <v>61</v>
      </c>
      <c r="E15" s="13" t="s">
        <v>61</v>
      </c>
      <c r="F15" s="27" t="s">
        <v>61</v>
      </c>
      <c r="G15" s="27" t="s">
        <v>61</v>
      </c>
      <c r="H15" s="13" t="s">
        <v>61</v>
      </c>
      <c r="I15" s="13"/>
      <c r="J15" s="13"/>
      <c r="K15" s="13" t="s">
        <v>4</v>
      </c>
      <c r="L15" s="13" t="s">
        <v>61</v>
      </c>
      <c r="M15" s="27" t="s">
        <v>61</v>
      </c>
      <c r="N15" s="27" t="s">
        <v>61</v>
      </c>
      <c r="O15" s="13" t="s">
        <v>61</v>
      </c>
      <c r="P15" s="13"/>
      <c r="Q15" s="13"/>
      <c r="R15" s="13" t="s">
        <v>61</v>
      </c>
      <c r="S15" s="13" t="s">
        <v>61</v>
      </c>
      <c r="T15" s="27" t="s">
        <v>61</v>
      </c>
      <c r="U15" s="27" t="s">
        <v>61</v>
      </c>
      <c r="V15" s="13" t="s">
        <v>61</v>
      </c>
      <c r="W15" s="13"/>
      <c r="X15" s="27"/>
      <c r="Y15" s="27" t="s">
        <v>61</v>
      </c>
      <c r="Z15" s="27" t="s">
        <v>61</v>
      </c>
      <c r="AA15" s="27" t="s">
        <v>61</v>
      </c>
      <c r="AB15" s="27" t="s">
        <v>61</v>
      </c>
      <c r="AC15" s="13" t="s">
        <v>61</v>
      </c>
      <c r="AD15" s="13"/>
      <c r="AE15" s="27"/>
      <c r="AF15" s="13" t="s">
        <v>61</v>
      </c>
    </row>
    <row r="16" spans="1:32" ht="15" thickBot="1" x14ac:dyDescent="0.4">
      <c r="A16" s="9" t="s">
        <v>15</v>
      </c>
      <c r="B16" s="13"/>
      <c r="C16" s="13"/>
      <c r="D16" s="13" t="s">
        <v>61</v>
      </c>
      <c r="E16" s="13" t="s">
        <v>61</v>
      </c>
      <c r="F16" s="27" t="s">
        <v>61</v>
      </c>
      <c r="G16" s="27" t="s">
        <v>61</v>
      </c>
      <c r="H16" s="13" t="s">
        <v>61</v>
      </c>
      <c r="I16" s="13"/>
      <c r="J16" s="13"/>
      <c r="K16" s="13" t="s">
        <v>4</v>
      </c>
      <c r="L16" s="13" t="s">
        <v>61</v>
      </c>
      <c r="M16" s="27" t="s">
        <v>61</v>
      </c>
      <c r="N16" s="27" t="s">
        <v>61</v>
      </c>
      <c r="O16" s="13" t="s">
        <v>61</v>
      </c>
      <c r="P16" s="13"/>
      <c r="Q16" s="13"/>
      <c r="R16" s="13" t="s">
        <v>61</v>
      </c>
      <c r="S16" s="13" t="s">
        <v>61</v>
      </c>
      <c r="T16" s="27" t="s">
        <v>61</v>
      </c>
      <c r="U16" s="27" t="s">
        <v>61</v>
      </c>
      <c r="V16" s="13" t="s">
        <v>61</v>
      </c>
      <c r="W16" s="13"/>
      <c r="X16" s="27"/>
      <c r="Y16" s="27" t="s">
        <v>61</v>
      </c>
      <c r="Z16" s="27" t="s">
        <v>61</v>
      </c>
      <c r="AA16" s="27" t="s">
        <v>61</v>
      </c>
      <c r="AB16" s="27" t="s">
        <v>61</v>
      </c>
      <c r="AC16" s="13" t="s">
        <v>61</v>
      </c>
      <c r="AD16" s="13"/>
      <c r="AE16" s="27"/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 t="s">
        <v>62</v>
      </c>
      <c r="E18" s="13" t="s">
        <v>62</v>
      </c>
      <c r="F18" s="27" t="s">
        <v>62</v>
      </c>
      <c r="G18" s="27" t="s">
        <v>62</v>
      </c>
      <c r="H18" s="30" t="s">
        <v>62</v>
      </c>
      <c r="I18" s="30"/>
      <c r="J18" s="30"/>
      <c r="K18" s="30" t="s">
        <v>11</v>
      </c>
      <c r="L18" s="30" t="s">
        <v>43</v>
      </c>
      <c r="M18" s="27" t="s">
        <v>43</v>
      </c>
      <c r="N18" s="27" t="s">
        <v>43</v>
      </c>
      <c r="O18" s="27" t="s">
        <v>43</v>
      </c>
      <c r="P18" s="27"/>
      <c r="Q18" s="27"/>
      <c r="R18" s="27" t="s">
        <v>43</v>
      </c>
      <c r="S18" s="27" t="s">
        <v>43</v>
      </c>
      <c r="T18" s="27" t="s">
        <v>43</v>
      </c>
      <c r="U18" s="27" t="s">
        <v>43</v>
      </c>
      <c r="V18" s="27" t="s">
        <v>43</v>
      </c>
      <c r="W18" s="13"/>
      <c r="X18" s="27"/>
      <c r="Y18" s="27" t="s">
        <v>44</v>
      </c>
      <c r="Z18" s="27" t="s">
        <v>44</v>
      </c>
      <c r="AA18" s="27" t="s">
        <v>43</v>
      </c>
      <c r="AB18" s="27" t="s">
        <v>43</v>
      </c>
      <c r="AC18" s="13" t="s">
        <v>43</v>
      </c>
      <c r="AD18" s="13"/>
      <c r="AE18" s="13"/>
      <c r="AF18" s="13" t="s">
        <v>62</v>
      </c>
    </row>
    <row r="19" spans="1:32" ht="15" thickBot="1" x14ac:dyDescent="0.4">
      <c r="A19" s="9" t="s">
        <v>15</v>
      </c>
      <c r="B19" s="13"/>
      <c r="C19" s="13"/>
      <c r="D19" s="13" t="s">
        <v>62</v>
      </c>
      <c r="E19" s="13" t="s">
        <v>62</v>
      </c>
      <c r="F19" s="27" t="s">
        <v>62</v>
      </c>
      <c r="G19" s="27" t="s">
        <v>62</v>
      </c>
      <c r="H19" s="30" t="s">
        <v>62</v>
      </c>
      <c r="I19" s="30"/>
      <c r="J19" s="30"/>
      <c r="K19" s="30" t="s">
        <v>11</v>
      </c>
      <c r="L19" s="30" t="s">
        <v>43</v>
      </c>
      <c r="M19" s="27" t="s">
        <v>43</v>
      </c>
      <c r="N19" s="27" t="s">
        <v>43</v>
      </c>
      <c r="O19" s="27" t="s">
        <v>43</v>
      </c>
      <c r="P19" s="27"/>
      <c r="Q19" s="27"/>
      <c r="R19" s="27" t="s">
        <v>43</v>
      </c>
      <c r="S19" s="27" t="s">
        <v>43</v>
      </c>
      <c r="T19" s="27" t="s">
        <v>43</v>
      </c>
      <c r="U19" s="27" t="s">
        <v>43</v>
      </c>
      <c r="V19" s="27" t="s">
        <v>43</v>
      </c>
      <c r="W19" s="13"/>
      <c r="X19" s="27"/>
      <c r="Y19" s="27" t="s">
        <v>44</v>
      </c>
      <c r="Z19" s="27" t="s">
        <v>44</v>
      </c>
      <c r="AA19" s="27" t="s">
        <v>43</v>
      </c>
      <c r="AB19" s="27" t="s">
        <v>43</v>
      </c>
      <c r="AC19" s="13" t="s">
        <v>43</v>
      </c>
      <c r="AD19" s="13"/>
      <c r="AE19" s="13"/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 t="s">
        <v>61</v>
      </c>
      <c r="E21" s="13" t="s">
        <v>61</v>
      </c>
      <c r="F21" s="27" t="s">
        <v>61</v>
      </c>
      <c r="G21" s="27" t="s">
        <v>61</v>
      </c>
      <c r="H21" s="13" t="s">
        <v>61</v>
      </c>
      <c r="I21" s="13"/>
      <c r="J21" s="13"/>
      <c r="K21" s="13" t="s">
        <v>4</v>
      </c>
      <c r="L21" s="13" t="s">
        <v>61</v>
      </c>
      <c r="M21" s="27" t="s">
        <v>61</v>
      </c>
      <c r="N21" s="27" t="s">
        <v>61</v>
      </c>
      <c r="O21" s="13" t="s">
        <v>61</v>
      </c>
      <c r="P21" s="13"/>
      <c r="Q21" s="13"/>
      <c r="R21" s="13" t="s">
        <v>61</v>
      </c>
      <c r="S21" s="13" t="s">
        <v>61</v>
      </c>
      <c r="T21" s="27" t="s">
        <v>61</v>
      </c>
      <c r="U21" s="27" t="s">
        <v>61</v>
      </c>
      <c r="V21" s="13" t="s">
        <v>61</v>
      </c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 t="s">
        <v>11</v>
      </c>
      <c r="AD21" s="13"/>
      <c r="AE21" s="13"/>
      <c r="AF21" s="13" t="s">
        <v>61</v>
      </c>
    </row>
    <row r="22" spans="1:32" ht="15" thickBot="1" x14ac:dyDescent="0.4">
      <c r="A22" s="9" t="s">
        <v>15</v>
      </c>
      <c r="B22" s="13"/>
      <c r="C22" s="13"/>
      <c r="D22" s="13" t="s">
        <v>61</v>
      </c>
      <c r="E22" s="13" t="s">
        <v>61</v>
      </c>
      <c r="F22" s="27" t="s">
        <v>61</v>
      </c>
      <c r="G22" s="27" t="s">
        <v>61</v>
      </c>
      <c r="H22" s="13" t="s">
        <v>61</v>
      </c>
      <c r="I22" s="13"/>
      <c r="J22" s="13"/>
      <c r="K22" s="13" t="s">
        <v>4</v>
      </c>
      <c r="L22" s="13" t="s">
        <v>61</v>
      </c>
      <c r="M22" s="27" t="s">
        <v>61</v>
      </c>
      <c r="N22" s="27" t="s">
        <v>61</v>
      </c>
      <c r="O22" s="13" t="s">
        <v>61</v>
      </c>
      <c r="P22" s="13"/>
      <c r="Q22" s="13"/>
      <c r="R22" s="13" t="s">
        <v>61</v>
      </c>
      <c r="S22" s="13" t="s">
        <v>61</v>
      </c>
      <c r="T22" s="27" t="s">
        <v>61</v>
      </c>
      <c r="U22" s="27" t="s">
        <v>61</v>
      </c>
      <c r="V22" s="13" t="s">
        <v>61</v>
      </c>
      <c r="W22" s="13"/>
      <c r="X22" s="27"/>
      <c r="Y22" s="27" t="s">
        <v>61</v>
      </c>
      <c r="Z22" s="27" t="s">
        <v>61</v>
      </c>
      <c r="AA22" s="27" t="s">
        <v>61</v>
      </c>
      <c r="AB22" s="27" t="s">
        <v>11</v>
      </c>
      <c r="AC22" s="13" t="s">
        <v>11</v>
      </c>
      <c r="AD22" s="13"/>
      <c r="AE22" s="13"/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 t="s">
        <v>61</v>
      </c>
      <c r="E24" s="13" t="s">
        <v>61</v>
      </c>
      <c r="F24" s="27" t="s">
        <v>61</v>
      </c>
      <c r="G24" s="27" t="s">
        <v>61</v>
      </c>
      <c r="H24" s="13" t="s">
        <v>61</v>
      </c>
      <c r="I24" s="13"/>
      <c r="J24" s="27"/>
      <c r="K24" s="27" t="s">
        <v>4</v>
      </c>
      <c r="L24" s="27" t="s">
        <v>61</v>
      </c>
      <c r="M24" s="27" t="s">
        <v>61</v>
      </c>
      <c r="N24" s="27" t="s">
        <v>61</v>
      </c>
      <c r="O24" s="27" t="s">
        <v>61</v>
      </c>
      <c r="P24" s="27"/>
      <c r="Q24" s="27"/>
      <c r="R24" s="27" t="s">
        <v>61</v>
      </c>
      <c r="S24" s="27" t="s">
        <v>61</v>
      </c>
      <c r="T24" s="27" t="s">
        <v>61</v>
      </c>
      <c r="U24" s="27" t="s">
        <v>61</v>
      </c>
      <c r="V24" s="27" t="s">
        <v>61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 t="s">
        <v>61</v>
      </c>
    </row>
    <row r="25" spans="1:32" ht="15" thickBot="1" x14ac:dyDescent="0.4">
      <c r="A25" s="9" t="s">
        <v>15</v>
      </c>
      <c r="B25" s="13"/>
      <c r="C25" s="13"/>
      <c r="D25" s="13" t="s">
        <v>61</v>
      </c>
      <c r="E25" s="13" t="s">
        <v>61</v>
      </c>
      <c r="F25" s="27" t="s">
        <v>61</v>
      </c>
      <c r="G25" s="27" t="s">
        <v>61</v>
      </c>
      <c r="H25" s="13" t="s">
        <v>61</v>
      </c>
      <c r="I25" s="13"/>
      <c r="J25" s="27"/>
      <c r="K25" s="27" t="s">
        <v>4</v>
      </c>
      <c r="L25" s="27" t="s">
        <v>61</v>
      </c>
      <c r="M25" s="27" t="s">
        <v>61</v>
      </c>
      <c r="N25" s="27" t="s">
        <v>61</v>
      </c>
      <c r="O25" s="27" t="s">
        <v>61</v>
      </c>
      <c r="P25" s="27"/>
      <c r="Q25" s="27"/>
      <c r="R25" s="27" t="s">
        <v>61</v>
      </c>
      <c r="S25" s="27" t="s">
        <v>61</v>
      </c>
      <c r="T25" s="27" t="s">
        <v>61</v>
      </c>
      <c r="U25" s="27" t="s">
        <v>61</v>
      </c>
      <c r="V25" s="27" t="s">
        <v>61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 t="s">
        <v>61</v>
      </c>
      <c r="E27" s="27" t="s">
        <v>61</v>
      </c>
      <c r="F27" s="27" t="s">
        <v>61</v>
      </c>
      <c r="G27" s="27" t="s">
        <v>61</v>
      </c>
      <c r="H27" s="13" t="s">
        <v>61</v>
      </c>
      <c r="I27" s="13"/>
      <c r="J27" s="27"/>
      <c r="K27" s="27" t="s">
        <v>4</v>
      </c>
      <c r="L27" s="27" t="s">
        <v>61</v>
      </c>
      <c r="M27" s="27" t="s">
        <v>61</v>
      </c>
      <c r="N27" s="27" t="s">
        <v>61</v>
      </c>
      <c r="O27" s="13" t="s">
        <v>61</v>
      </c>
      <c r="P27" s="13"/>
      <c r="Q27" s="27"/>
      <c r="R27" s="27" t="s">
        <v>61</v>
      </c>
      <c r="S27" s="27" t="s">
        <v>61</v>
      </c>
      <c r="T27" s="27" t="s">
        <v>61</v>
      </c>
      <c r="U27" s="27" t="s">
        <v>61</v>
      </c>
      <c r="V27" s="13" t="s">
        <v>61</v>
      </c>
      <c r="W27" s="13"/>
      <c r="X27" s="27"/>
      <c r="Y27" s="27" t="s">
        <v>11</v>
      </c>
      <c r="Z27" s="27" t="s">
        <v>11</v>
      </c>
      <c r="AA27" s="27" t="s">
        <v>11</v>
      </c>
      <c r="AB27" s="27" t="s">
        <v>11</v>
      </c>
      <c r="AC27" s="13" t="s">
        <v>11</v>
      </c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 t="s">
        <v>61</v>
      </c>
      <c r="E28" s="27" t="s">
        <v>61</v>
      </c>
      <c r="F28" s="27" t="s">
        <v>61</v>
      </c>
      <c r="G28" s="27" t="s">
        <v>61</v>
      </c>
      <c r="H28" s="13" t="s">
        <v>61</v>
      </c>
      <c r="I28" s="13"/>
      <c r="J28" s="13"/>
      <c r="K28" s="27" t="s">
        <v>4</v>
      </c>
      <c r="L28" s="27" t="s">
        <v>61</v>
      </c>
      <c r="M28" s="27" t="s">
        <v>61</v>
      </c>
      <c r="N28" s="27" t="s">
        <v>61</v>
      </c>
      <c r="O28" s="13" t="s">
        <v>61</v>
      </c>
      <c r="P28" s="13"/>
      <c r="Q28" s="13"/>
      <c r="R28" s="27" t="s">
        <v>61</v>
      </c>
      <c r="S28" s="27" t="s">
        <v>61</v>
      </c>
      <c r="T28" s="27" t="s">
        <v>61</v>
      </c>
      <c r="U28" s="27" t="s">
        <v>61</v>
      </c>
      <c r="V28" s="13" t="s">
        <v>61</v>
      </c>
      <c r="W28" s="13"/>
      <c r="X28" s="27"/>
      <c r="Y28" s="27" t="s">
        <v>11</v>
      </c>
      <c r="Z28" s="27" t="s">
        <v>11</v>
      </c>
      <c r="AA28" s="27" t="s">
        <v>11</v>
      </c>
      <c r="AB28" s="27" t="s">
        <v>11</v>
      </c>
      <c r="AC28" s="13" t="s">
        <v>11</v>
      </c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 t="s">
        <v>61</v>
      </c>
      <c r="E30" s="13" t="s">
        <v>61</v>
      </c>
      <c r="F30" s="27" t="s">
        <v>61</v>
      </c>
      <c r="G30" s="27" t="s">
        <v>61</v>
      </c>
      <c r="H30" s="13" t="s">
        <v>61</v>
      </c>
      <c r="I30" s="13"/>
      <c r="J30" s="13"/>
      <c r="K30" s="13" t="s">
        <v>11</v>
      </c>
      <c r="L30" s="13" t="s">
        <v>61</v>
      </c>
      <c r="M30" s="27" t="s">
        <v>62</v>
      </c>
      <c r="N30" s="27" t="s">
        <v>61</v>
      </c>
      <c r="O30" s="13" t="s">
        <v>61</v>
      </c>
      <c r="P30" s="13"/>
      <c r="Q30" s="13"/>
      <c r="R30" s="13" t="s">
        <v>61</v>
      </c>
      <c r="S30" s="13" t="s">
        <v>61</v>
      </c>
      <c r="T30" s="27" t="s">
        <v>61</v>
      </c>
      <c r="U30" s="27" t="s">
        <v>61</v>
      </c>
      <c r="V30" s="13" t="s">
        <v>61</v>
      </c>
      <c r="W30" s="13"/>
      <c r="X30" s="27"/>
      <c r="Y30" s="27" t="s">
        <v>61</v>
      </c>
      <c r="Z30" s="27" t="s">
        <v>61</v>
      </c>
      <c r="AA30" s="27" t="s">
        <v>61</v>
      </c>
      <c r="AB30" s="27" t="s">
        <v>61</v>
      </c>
      <c r="AC30" s="13" t="s">
        <v>61</v>
      </c>
      <c r="AD30" s="13"/>
      <c r="AE30" s="27"/>
      <c r="AF30" s="13" t="s">
        <v>61</v>
      </c>
    </row>
    <row r="31" spans="1:32" ht="15" thickBot="1" x14ac:dyDescent="0.4">
      <c r="A31" s="9" t="s">
        <v>15</v>
      </c>
      <c r="B31" s="13"/>
      <c r="C31" s="13"/>
      <c r="D31" s="13" t="s">
        <v>62</v>
      </c>
      <c r="E31" s="13" t="s">
        <v>61</v>
      </c>
      <c r="F31" s="27" t="s">
        <v>62</v>
      </c>
      <c r="G31" s="27" t="s">
        <v>61</v>
      </c>
      <c r="H31" s="13" t="s">
        <v>61</v>
      </c>
      <c r="I31" s="13"/>
      <c r="J31" s="13"/>
      <c r="K31" s="13" t="s">
        <v>11</v>
      </c>
      <c r="L31" s="13" t="s">
        <v>61</v>
      </c>
      <c r="M31" s="27" t="s">
        <v>62</v>
      </c>
      <c r="N31" s="27" t="s">
        <v>61</v>
      </c>
      <c r="O31" s="13" t="s">
        <v>61</v>
      </c>
      <c r="P31" s="13"/>
      <c r="Q31" s="13"/>
      <c r="R31" s="13" t="s">
        <v>61</v>
      </c>
      <c r="S31" s="13" t="s">
        <v>61</v>
      </c>
      <c r="T31" s="27" t="s">
        <v>61</v>
      </c>
      <c r="U31" s="27" t="s">
        <v>61</v>
      </c>
      <c r="V31" s="13" t="s">
        <v>61</v>
      </c>
      <c r="W31" s="13"/>
      <c r="X31" s="27"/>
      <c r="Y31" s="27" t="s">
        <v>61</v>
      </c>
      <c r="Z31" s="27" t="s">
        <v>61</v>
      </c>
      <c r="AA31" s="27" t="s">
        <v>61</v>
      </c>
      <c r="AB31" s="27" t="s">
        <v>61</v>
      </c>
      <c r="AC31" s="13" t="s">
        <v>61</v>
      </c>
      <c r="AD31" s="13"/>
      <c r="AE31" s="27"/>
      <c r="AF31" s="13" t="s">
        <v>61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 t="s">
        <v>61</v>
      </c>
      <c r="E33" s="13" t="s">
        <v>61</v>
      </c>
      <c r="F33" s="27" t="s">
        <v>61</v>
      </c>
      <c r="G33" s="27" t="s">
        <v>61</v>
      </c>
      <c r="H33" s="13" t="s">
        <v>61</v>
      </c>
      <c r="I33" s="13"/>
      <c r="J33" s="13"/>
      <c r="K33" s="13" t="s">
        <v>4</v>
      </c>
      <c r="L33" s="13" t="s">
        <v>61</v>
      </c>
      <c r="M33" s="27" t="s">
        <v>61</v>
      </c>
      <c r="N33" s="27" t="s">
        <v>61</v>
      </c>
      <c r="O33" s="13" t="s">
        <v>61</v>
      </c>
      <c r="P33" s="13"/>
      <c r="Q33" s="13"/>
      <c r="R33" s="13" t="s">
        <v>61</v>
      </c>
      <c r="S33" s="13" t="s">
        <v>61</v>
      </c>
      <c r="T33" s="27" t="s">
        <v>61</v>
      </c>
      <c r="U33" s="27" t="s">
        <v>61</v>
      </c>
      <c r="V33" s="13" t="s">
        <v>61</v>
      </c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 t="s">
        <v>61</v>
      </c>
      <c r="AD33" s="13"/>
      <c r="AE33" s="13"/>
      <c r="AF33" s="13" t="s">
        <v>61</v>
      </c>
    </row>
    <row r="34" spans="1:32" ht="15" thickBot="1" x14ac:dyDescent="0.4">
      <c r="A34" s="9" t="s">
        <v>15</v>
      </c>
      <c r="B34" s="13"/>
      <c r="C34" s="13"/>
      <c r="D34" s="13" t="s">
        <v>61</v>
      </c>
      <c r="E34" s="13" t="s">
        <v>61</v>
      </c>
      <c r="F34" s="27" t="s">
        <v>61</v>
      </c>
      <c r="G34" s="27" t="s">
        <v>61</v>
      </c>
      <c r="H34" s="13" t="s">
        <v>61</v>
      </c>
      <c r="I34" s="13"/>
      <c r="J34" s="13"/>
      <c r="K34" s="13" t="s">
        <v>4</v>
      </c>
      <c r="L34" s="13" t="s">
        <v>61</v>
      </c>
      <c r="M34" s="27" t="s">
        <v>61</v>
      </c>
      <c r="N34" s="27" t="s">
        <v>61</v>
      </c>
      <c r="O34" s="13" t="s">
        <v>61</v>
      </c>
      <c r="P34" s="13"/>
      <c r="Q34" s="13"/>
      <c r="R34" s="13" t="s">
        <v>61</v>
      </c>
      <c r="S34" s="13" t="s">
        <v>61</v>
      </c>
      <c r="T34" s="27" t="s">
        <v>61</v>
      </c>
      <c r="U34" s="27" t="s">
        <v>61</v>
      </c>
      <c r="V34" s="13" t="s">
        <v>61</v>
      </c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 t="s">
        <v>61</v>
      </c>
      <c r="AD34" s="13"/>
      <c r="AE34" s="13"/>
      <c r="AF34" s="13" t="s">
        <v>61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 t="s">
        <v>61</v>
      </c>
      <c r="E36" s="13" t="s">
        <v>61</v>
      </c>
      <c r="F36" s="27" t="s">
        <v>61</v>
      </c>
      <c r="G36" s="27" t="s">
        <v>62</v>
      </c>
      <c r="H36" s="13" t="s">
        <v>62</v>
      </c>
      <c r="I36" s="13"/>
      <c r="J36" s="13"/>
      <c r="K36" s="13" t="s">
        <v>4</v>
      </c>
      <c r="L36" s="13" t="s">
        <v>61</v>
      </c>
      <c r="M36" s="27" t="s">
        <v>61</v>
      </c>
      <c r="N36" s="27" t="s">
        <v>61</v>
      </c>
      <c r="O36" s="27" t="s">
        <v>61</v>
      </c>
      <c r="P36" s="27"/>
      <c r="Q36" s="27"/>
      <c r="R36" s="27" t="s">
        <v>61</v>
      </c>
      <c r="S36" s="27" t="s">
        <v>61</v>
      </c>
      <c r="T36" s="27" t="s">
        <v>61</v>
      </c>
      <c r="U36" s="27" t="s">
        <v>61</v>
      </c>
      <c r="V36" s="13" t="s">
        <v>61</v>
      </c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 t="s">
        <v>61</v>
      </c>
      <c r="AD36" s="13"/>
      <c r="AE36" s="13"/>
      <c r="AF36" s="13" t="s">
        <v>61</v>
      </c>
    </row>
    <row r="37" spans="1:32" ht="15" thickBot="1" x14ac:dyDescent="0.4">
      <c r="A37" s="9" t="s">
        <v>15</v>
      </c>
      <c r="B37" s="13"/>
      <c r="C37" s="13"/>
      <c r="D37" s="13" t="s">
        <v>61</v>
      </c>
      <c r="E37" s="13" t="s">
        <v>61</v>
      </c>
      <c r="F37" s="27" t="s">
        <v>61</v>
      </c>
      <c r="G37" s="27" t="s">
        <v>62</v>
      </c>
      <c r="H37" s="13" t="s">
        <v>62</v>
      </c>
      <c r="I37" s="13"/>
      <c r="J37" s="13"/>
      <c r="K37" s="13" t="s">
        <v>4</v>
      </c>
      <c r="L37" s="13" t="s">
        <v>61</v>
      </c>
      <c r="M37" s="27" t="s">
        <v>61</v>
      </c>
      <c r="N37" s="27" t="s">
        <v>61</v>
      </c>
      <c r="O37" s="27" t="s">
        <v>61</v>
      </c>
      <c r="P37" s="27"/>
      <c r="Q37" s="27"/>
      <c r="R37" s="27" t="s">
        <v>61</v>
      </c>
      <c r="S37" s="27" t="s">
        <v>61</v>
      </c>
      <c r="T37" s="27" t="s">
        <v>61</v>
      </c>
      <c r="U37" s="27" t="s">
        <v>61</v>
      </c>
      <c r="V37" s="13" t="s">
        <v>61</v>
      </c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 t="s">
        <v>61</v>
      </c>
      <c r="AD37" s="13"/>
      <c r="AE37" s="13"/>
      <c r="AF37" s="13" t="s">
        <v>61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 t="s">
        <v>61</v>
      </c>
      <c r="E39" s="13" t="s">
        <v>61</v>
      </c>
      <c r="F39" s="27" t="s">
        <v>61</v>
      </c>
      <c r="G39" s="27" t="s">
        <v>62</v>
      </c>
      <c r="H39" s="13" t="s">
        <v>61</v>
      </c>
      <c r="I39" s="13"/>
      <c r="J39" s="13"/>
      <c r="K39" s="13" t="s">
        <v>4</v>
      </c>
      <c r="L39" s="13" t="s">
        <v>61</v>
      </c>
      <c r="M39" s="27" t="s">
        <v>61</v>
      </c>
      <c r="N39" s="27" t="s">
        <v>61</v>
      </c>
      <c r="O39" s="13" t="s">
        <v>61</v>
      </c>
      <c r="P39" s="13"/>
      <c r="Q39" s="13"/>
      <c r="R39" s="13" t="s">
        <v>61</v>
      </c>
      <c r="S39" s="13" t="s">
        <v>61</v>
      </c>
      <c r="T39" s="27" t="s">
        <v>61</v>
      </c>
      <c r="U39" s="27" t="s">
        <v>61</v>
      </c>
      <c r="V39" s="13" t="s">
        <v>61</v>
      </c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 t="s">
        <v>61</v>
      </c>
      <c r="AD39" s="27"/>
      <c r="AE39" s="27"/>
      <c r="AF39" s="13" t="s">
        <v>61</v>
      </c>
    </row>
    <row r="40" spans="1:32" ht="15" thickBot="1" x14ac:dyDescent="0.4">
      <c r="A40" s="9" t="s">
        <v>15</v>
      </c>
      <c r="B40" s="13"/>
      <c r="C40" s="13"/>
      <c r="D40" s="13" t="s">
        <v>61</v>
      </c>
      <c r="E40" s="13" t="s">
        <v>61</v>
      </c>
      <c r="F40" s="27" t="s">
        <v>61</v>
      </c>
      <c r="G40" s="27" t="s">
        <v>61</v>
      </c>
      <c r="H40" s="13" t="s">
        <v>61</v>
      </c>
      <c r="I40" s="13"/>
      <c r="J40" s="13"/>
      <c r="K40" s="13" t="s">
        <v>4</v>
      </c>
      <c r="L40" s="13" t="s">
        <v>61</v>
      </c>
      <c r="M40" s="27" t="s">
        <v>61</v>
      </c>
      <c r="N40" s="27" t="s">
        <v>61</v>
      </c>
      <c r="O40" s="13" t="s">
        <v>61</v>
      </c>
      <c r="P40" s="13"/>
      <c r="Q40" s="13"/>
      <c r="R40" s="13" t="s">
        <v>61</v>
      </c>
      <c r="S40" s="13" t="s">
        <v>61</v>
      </c>
      <c r="T40" s="27" t="s">
        <v>61</v>
      </c>
      <c r="U40" s="27" t="s">
        <v>61</v>
      </c>
      <c r="V40" s="13" t="s">
        <v>61</v>
      </c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 t="s">
        <v>61</v>
      </c>
      <c r="AD40" s="27"/>
      <c r="AE40" s="27"/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 t="s">
        <v>61</v>
      </c>
      <c r="E42" s="13" t="s">
        <v>61</v>
      </c>
      <c r="F42" s="27" t="s">
        <v>61</v>
      </c>
      <c r="G42" s="27" t="s">
        <v>61</v>
      </c>
      <c r="H42" s="13" t="s">
        <v>61</v>
      </c>
      <c r="I42" s="13"/>
      <c r="J42" s="13"/>
      <c r="K42" s="13" t="s">
        <v>4</v>
      </c>
      <c r="L42" s="13" t="s">
        <v>61</v>
      </c>
      <c r="M42" s="27" t="s">
        <v>61</v>
      </c>
      <c r="N42" s="27" t="s">
        <v>61</v>
      </c>
      <c r="O42" s="13" t="s">
        <v>61</v>
      </c>
      <c r="P42" s="13"/>
      <c r="Q42" s="13"/>
      <c r="R42" s="13" t="s">
        <v>61</v>
      </c>
      <c r="S42" s="13" t="s">
        <v>61</v>
      </c>
      <c r="T42" s="27" t="s">
        <v>61</v>
      </c>
      <c r="U42" s="27" t="s">
        <v>61</v>
      </c>
      <c r="V42" s="13" t="s">
        <v>61</v>
      </c>
      <c r="W42" s="13"/>
      <c r="X42" s="27"/>
      <c r="Y42" s="27" t="s">
        <v>61</v>
      </c>
      <c r="Z42" s="27" t="s">
        <v>61</v>
      </c>
      <c r="AA42" s="27" t="s">
        <v>61</v>
      </c>
      <c r="AB42" s="27" t="s">
        <v>61</v>
      </c>
      <c r="AC42" s="13" t="s">
        <v>61</v>
      </c>
      <c r="AD42" s="13"/>
      <c r="AE42" s="27"/>
      <c r="AF42" s="13" t="s">
        <v>61</v>
      </c>
    </row>
    <row r="43" spans="1:32" ht="15" thickBot="1" x14ac:dyDescent="0.4">
      <c r="A43" s="11" t="s">
        <v>15</v>
      </c>
      <c r="B43" s="13"/>
      <c r="C43" s="13"/>
      <c r="D43" s="13" t="s">
        <v>61</v>
      </c>
      <c r="E43" s="13" t="s">
        <v>61</v>
      </c>
      <c r="F43" s="28" t="s">
        <v>61</v>
      </c>
      <c r="G43" s="28" t="s">
        <v>61</v>
      </c>
      <c r="H43" s="13" t="s">
        <v>61</v>
      </c>
      <c r="I43" s="13"/>
      <c r="J43" s="13"/>
      <c r="K43" s="13" t="s">
        <v>4</v>
      </c>
      <c r="L43" s="13" t="s">
        <v>61</v>
      </c>
      <c r="M43" s="28" t="s">
        <v>61</v>
      </c>
      <c r="N43" s="28" t="s">
        <v>61</v>
      </c>
      <c r="O43" s="13" t="s">
        <v>61</v>
      </c>
      <c r="P43" s="13"/>
      <c r="Q43" s="13"/>
      <c r="R43" s="13" t="s">
        <v>61</v>
      </c>
      <c r="S43" s="13" t="s">
        <v>61</v>
      </c>
      <c r="T43" s="28" t="s">
        <v>61</v>
      </c>
      <c r="U43" s="28" t="s">
        <v>61</v>
      </c>
      <c r="V43" s="25" t="s">
        <v>61</v>
      </c>
      <c r="W43" s="25"/>
      <c r="X43" s="28"/>
      <c r="Y43" s="28" t="s">
        <v>61</v>
      </c>
      <c r="Z43" s="28" t="s">
        <v>61</v>
      </c>
      <c r="AA43" s="28" t="s">
        <v>61</v>
      </c>
      <c r="AB43" s="28" t="s">
        <v>61</v>
      </c>
      <c r="AC43" s="25" t="s">
        <v>61</v>
      </c>
      <c r="AD43" s="25"/>
      <c r="AE43" s="28"/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59" priority="1">
      <formula>WEEKDAY(B$8,2)=7</formula>
    </cfRule>
  </conditionalFormatting>
  <conditionalFormatting sqref="B8:AF49">
    <cfRule type="expression" dxfId="58" priority="2">
      <formula>YEAR(B$8)&lt;&gt;$A$4</formula>
    </cfRule>
    <cfRule type="expression" dxfId="57" priority="3">
      <formula>COUNTIF(_JF,B$8)</formula>
    </cfRule>
    <cfRule type="expression" dxfId="56" priority="4">
      <formula>WEEKDAY(B$8,2)&gt;5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 activeCell="B17" sqref="B17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juin au 22 juil</v>
      </c>
    </row>
    <row r="4" spans="1:32" x14ac:dyDescent="0.35">
      <c r="A4" s="12">
        <f>Calendrier!A1</f>
        <v>2020</v>
      </c>
      <c r="B4" s="12">
        <v>6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44005</v>
      </c>
      <c r="C8" s="31">
        <f>B8+1</f>
        <v>44006</v>
      </c>
      <c r="D8" s="31">
        <f t="shared" ref="D8:AF8" si="0">C8+1</f>
        <v>44007</v>
      </c>
      <c r="E8" s="31">
        <f t="shared" si="0"/>
        <v>44008</v>
      </c>
      <c r="F8" s="31">
        <f t="shared" si="0"/>
        <v>44009</v>
      </c>
      <c r="G8" s="31">
        <f t="shared" si="0"/>
        <v>44010</v>
      </c>
      <c r="H8" s="31">
        <f t="shared" si="0"/>
        <v>44011</v>
      </c>
      <c r="I8" s="31">
        <f t="shared" si="0"/>
        <v>44012</v>
      </c>
      <c r="J8" s="31">
        <f t="shared" si="0"/>
        <v>44013</v>
      </c>
      <c r="K8" s="31">
        <f t="shared" si="0"/>
        <v>44014</v>
      </c>
      <c r="L8" s="31">
        <f t="shared" si="0"/>
        <v>44015</v>
      </c>
      <c r="M8" s="31">
        <f t="shared" si="0"/>
        <v>44016</v>
      </c>
      <c r="N8" s="31">
        <f t="shared" si="0"/>
        <v>44017</v>
      </c>
      <c r="O8" s="31">
        <f t="shared" si="0"/>
        <v>44018</v>
      </c>
      <c r="P8" s="31">
        <f t="shared" si="0"/>
        <v>44019</v>
      </c>
      <c r="Q8" s="31">
        <f t="shared" si="0"/>
        <v>44020</v>
      </c>
      <c r="R8" s="31">
        <f t="shared" si="0"/>
        <v>44021</v>
      </c>
      <c r="S8" s="31">
        <f t="shared" si="0"/>
        <v>44022</v>
      </c>
      <c r="T8" s="31">
        <f t="shared" si="0"/>
        <v>44023</v>
      </c>
      <c r="U8" s="31">
        <f t="shared" si="0"/>
        <v>44024</v>
      </c>
      <c r="V8" s="31">
        <f t="shared" si="0"/>
        <v>44025</v>
      </c>
      <c r="W8" s="31">
        <f t="shared" si="0"/>
        <v>44026</v>
      </c>
      <c r="X8" s="31">
        <f t="shared" si="0"/>
        <v>44027</v>
      </c>
      <c r="Y8" s="31">
        <f t="shared" si="0"/>
        <v>44028</v>
      </c>
      <c r="Z8" s="31">
        <f t="shared" si="0"/>
        <v>44029</v>
      </c>
      <c r="AA8" s="31">
        <f t="shared" si="0"/>
        <v>44030</v>
      </c>
      <c r="AB8" s="31">
        <f t="shared" si="0"/>
        <v>44031</v>
      </c>
      <c r="AC8" s="31">
        <f t="shared" si="0"/>
        <v>44032</v>
      </c>
      <c r="AD8" s="31">
        <f t="shared" si="0"/>
        <v>44033</v>
      </c>
      <c r="AE8" s="31">
        <f t="shared" si="0"/>
        <v>44034</v>
      </c>
      <c r="AF8" s="31">
        <f t="shared" si="0"/>
        <v>44035</v>
      </c>
    </row>
    <row r="9" spans="1:32" s="7" customFormat="1" x14ac:dyDescent="0.35">
      <c r="A9" s="45"/>
      <c r="B9" s="32">
        <f>B8</f>
        <v>44005</v>
      </c>
      <c r="C9" s="32">
        <f t="shared" ref="C9:AB9" si="1">C8</f>
        <v>44006</v>
      </c>
      <c r="D9" s="32">
        <f t="shared" si="1"/>
        <v>44007</v>
      </c>
      <c r="E9" s="32">
        <f t="shared" si="1"/>
        <v>44008</v>
      </c>
      <c r="F9" s="32">
        <f t="shared" si="1"/>
        <v>44009</v>
      </c>
      <c r="G9" s="32">
        <f t="shared" si="1"/>
        <v>44010</v>
      </c>
      <c r="H9" s="32">
        <f t="shared" si="1"/>
        <v>44011</v>
      </c>
      <c r="I9" s="32">
        <f t="shared" si="1"/>
        <v>44012</v>
      </c>
      <c r="J9" s="32">
        <f t="shared" si="1"/>
        <v>44013</v>
      </c>
      <c r="K9" s="32">
        <f t="shared" si="1"/>
        <v>44014</v>
      </c>
      <c r="L9" s="32">
        <f t="shared" si="1"/>
        <v>44015</v>
      </c>
      <c r="M9" s="32">
        <f t="shared" si="1"/>
        <v>44016</v>
      </c>
      <c r="N9" s="32">
        <f t="shared" si="1"/>
        <v>44017</v>
      </c>
      <c r="O9" s="32">
        <f t="shared" si="1"/>
        <v>44018</v>
      </c>
      <c r="P9" s="32">
        <f t="shared" si="1"/>
        <v>44019</v>
      </c>
      <c r="Q9" s="32">
        <f t="shared" si="1"/>
        <v>44020</v>
      </c>
      <c r="R9" s="32">
        <f t="shared" si="1"/>
        <v>44021</v>
      </c>
      <c r="S9" s="32">
        <f t="shared" si="1"/>
        <v>44022</v>
      </c>
      <c r="T9" s="32">
        <f t="shared" si="1"/>
        <v>44023</v>
      </c>
      <c r="U9" s="32">
        <f t="shared" si="1"/>
        <v>44024</v>
      </c>
      <c r="V9" s="32">
        <f t="shared" si="1"/>
        <v>44025</v>
      </c>
      <c r="W9" s="32">
        <f t="shared" si="1"/>
        <v>44026</v>
      </c>
      <c r="X9" s="32">
        <f t="shared" si="1"/>
        <v>44027</v>
      </c>
      <c r="Y9" s="32">
        <f t="shared" si="1"/>
        <v>44028</v>
      </c>
      <c r="Z9" s="32">
        <f t="shared" si="1"/>
        <v>44029</v>
      </c>
      <c r="AA9" s="32">
        <f t="shared" si="1"/>
        <v>44030</v>
      </c>
      <c r="AB9" s="32">
        <f t="shared" si="1"/>
        <v>44031</v>
      </c>
      <c r="AC9" s="32">
        <f>IF(DAY(AC8)&gt;22,"",AC8)</f>
        <v>44032</v>
      </c>
      <c r="AD9" s="32">
        <f t="shared" ref="AD9:AF9" si="2">IF(DAY(AD8)&gt;22,"",AD8)</f>
        <v>44033</v>
      </c>
      <c r="AE9" s="32">
        <f t="shared" si="2"/>
        <v>44034</v>
      </c>
      <c r="AF9" s="32" t="str">
        <f t="shared" si="2"/>
        <v/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>sem.</v>
      </c>
      <c r="D10" s="34">
        <f t="shared" si="3"/>
        <v>26</v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>sem.</v>
      </c>
      <c r="K10" s="34">
        <f t="shared" si="3"/>
        <v>27</v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>sem.</v>
      </c>
      <c r="R10" s="34">
        <f t="shared" si="3"/>
        <v>28</v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>sem.</v>
      </c>
      <c r="Y10" s="34">
        <f t="shared" si="3"/>
        <v>29</v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>sem.</v>
      </c>
      <c r="AF10" s="35">
        <f t="shared" si="3"/>
        <v>30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63</v>
      </c>
      <c r="C12" s="13" t="s">
        <v>61</v>
      </c>
      <c r="D12" s="13" t="s">
        <v>61</v>
      </c>
      <c r="E12" s="13" t="s">
        <v>61</v>
      </c>
      <c r="F12" s="27"/>
      <c r="G12" s="27"/>
      <c r="H12" s="13" t="s">
        <v>61</v>
      </c>
      <c r="I12" s="13" t="s">
        <v>61</v>
      </c>
      <c r="J12" s="13" t="s">
        <v>61</v>
      </c>
      <c r="K12" s="13" t="s">
        <v>61</v>
      </c>
      <c r="L12" s="13" t="s">
        <v>61</v>
      </c>
      <c r="M12" s="27"/>
      <c r="N12" s="27"/>
      <c r="O12" s="13" t="s">
        <v>61</v>
      </c>
      <c r="P12" s="13" t="s">
        <v>61</v>
      </c>
      <c r="Q12" s="13" t="s">
        <v>61</v>
      </c>
      <c r="R12" s="13" t="s">
        <v>61</v>
      </c>
      <c r="S12" s="13" t="s">
        <v>61</v>
      </c>
      <c r="T12" s="27"/>
      <c r="U12" s="27"/>
      <c r="V12" s="13" t="s">
        <v>4</v>
      </c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63</v>
      </c>
      <c r="C13" s="13" t="s">
        <v>61</v>
      </c>
      <c r="D13" s="13" t="s">
        <v>61</v>
      </c>
      <c r="E13" s="13" t="s">
        <v>61</v>
      </c>
      <c r="F13" s="27"/>
      <c r="G13" s="27"/>
      <c r="H13" s="13" t="s">
        <v>61</v>
      </c>
      <c r="I13" s="13" t="s">
        <v>61</v>
      </c>
      <c r="J13" s="13" t="s">
        <v>61</v>
      </c>
      <c r="K13" s="13" t="s">
        <v>61</v>
      </c>
      <c r="L13" s="13" t="s">
        <v>61</v>
      </c>
      <c r="M13" s="27"/>
      <c r="N13" s="27"/>
      <c r="O13" s="13" t="s">
        <v>61</v>
      </c>
      <c r="P13" s="13" t="s">
        <v>61</v>
      </c>
      <c r="Q13" s="13" t="s">
        <v>61</v>
      </c>
      <c r="R13" s="13" t="s">
        <v>61</v>
      </c>
      <c r="S13" s="13" t="s">
        <v>61</v>
      </c>
      <c r="T13" s="27"/>
      <c r="U13" s="27"/>
      <c r="V13" s="13" t="s">
        <v>4</v>
      </c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/>
      <c r="G15" s="27"/>
      <c r="H15" s="13" t="s">
        <v>61</v>
      </c>
      <c r="I15" s="13" t="s">
        <v>61</v>
      </c>
      <c r="J15" s="13" t="s">
        <v>61</v>
      </c>
      <c r="K15" s="13" t="s">
        <v>61</v>
      </c>
      <c r="L15" s="13" t="s">
        <v>61</v>
      </c>
      <c r="M15" s="27"/>
      <c r="N15" s="27"/>
      <c r="O15" s="13" t="s">
        <v>61</v>
      </c>
      <c r="P15" s="13" t="s">
        <v>61</v>
      </c>
      <c r="Q15" s="13" t="s">
        <v>61</v>
      </c>
      <c r="R15" s="13" t="s">
        <v>61</v>
      </c>
      <c r="S15" s="13" t="s">
        <v>61</v>
      </c>
      <c r="T15" s="27"/>
      <c r="U15" s="27"/>
      <c r="V15" s="13" t="s">
        <v>4</v>
      </c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/>
      <c r="G16" s="27"/>
      <c r="H16" s="13" t="s">
        <v>61</v>
      </c>
      <c r="I16" s="13" t="s">
        <v>61</v>
      </c>
      <c r="J16" s="13" t="s">
        <v>61</v>
      </c>
      <c r="K16" s="13" t="s">
        <v>61</v>
      </c>
      <c r="L16" s="13" t="s">
        <v>61</v>
      </c>
      <c r="M16" s="27"/>
      <c r="N16" s="27"/>
      <c r="O16" s="13" t="s">
        <v>61</v>
      </c>
      <c r="P16" s="13" t="s">
        <v>61</v>
      </c>
      <c r="Q16" s="13" t="s">
        <v>61</v>
      </c>
      <c r="R16" s="13" t="s">
        <v>61</v>
      </c>
      <c r="S16" s="13" t="s">
        <v>61</v>
      </c>
      <c r="T16" s="27"/>
      <c r="U16" s="27"/>
      <c r="V16" s="13" t="s">
        <v>4</v>
      </c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/>
      <c r="G18" s="27"/>
      <c r="H18" s="30" t="s">
        <v>43</v>
      </c>
      <c r="I18" s="30" t="s">
        <v>43</v>
      </c>
      <c r="J18" s="30" t="s">
        <v>43</v>
      </c>
      <c r="K18" s="30" t="s">
        <v>43</v>
      </c>
      <c r="L18" s="30" t="s">
        <v>43</v>
      </c>
      <c r="M18" s="27"/>
      <c r="N18" s="27"/>
      <c r="O18" s="27" t="s">
        <v>11</v>
      </c>
      <c r="P18" s="27" t="s">
        <v>11</v>
      </c>
      <c r="Q18" s="27" t="s">
        <v>11</v>
      </c>
      <c r="R18" s="27" t="s">
        <v>11</v>
      </c>
      <c r="S18" s="27" t="s">
        <v>11</v>
      </c>
      <c r="T18" s="27"/>
      <c r="U18" s="27"/>
      <c r="V18" s="27" t="s">
        <v>11</v>
      </c>
      <c r="W18" s="13"/>
      <c r="X18" s="27" t="s">
        <v>11</v>
      </c>
      <c r="Y18" s="27" t="s">
        <v>11</v>
      </c>
      <c r="Z18" s="27" t="s">
        <v>11</v>
      </c>
      <c r="AA18" s="27"/>
      <c r="AB18" s="27"/>
      <c r="AC18" s="13" t="s">
        <v>62</v>
      </c>
      <c r="AD18" s="13" t="s">
        <v>62</v>
      </c>
      <c r="AE18" s="27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/>
      <c r="G19" s="27"/>
      <c r="H19" s="30" t="s">
        <v>43</v>
      </c>
      <c r="I19" s="30" t="s">
        <v>43</v>
      </c>
      <c r="J19" s="30" t="s">
        <v>43</v>
      </c>
      <c r="K19" s="30" t="s">
        <v>43</v>
      </c>
      <c r="L19" s="30" t="s">
        <v>43</v>
      </c>
      <c r="M19" s="27"/>
      <c r="N19" s="27"/>
      <c r="O19" s="27" t="s">
        <v>11</v>
      </c>
      <c r="P19" s="27" t="s">
        <v>11</v>
      </c>
      <c r="Q19" s="27" t="s">
        <v>11</v>
      </c>
      <c r="R19" s="27" t="s">
        <v>11</v>
      </c>
      <c r="S19" s="27" t="s">
        <v>11</v>
      </c>
      <c r="T19" s="27"/>
      <c r="U19" s="27"/>
      <c r="V19" s="27" t="s">
        <v>11</v>
      </c>
      <c r="W19" s="13"/>
      <c r="X19" s="27" t="s">
        <v>11</v>
      </c>
      <c r="Y19" s="27" t="s">
        <v>11</v>
      </c>
      <c r="Z19" s="27" t="s">
        <v>11</v>
      </c>
      <c r="AA19" s="27"/>
      <c r="AB19" s="27"/>
      <c r="AC19" s="13" t="s">
        <v>62</v>
      </c>
      <c r="AD19" s="13" t="s">
        <v>62</v>
      </c>
      <c r="AE19" s="27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/>
      <c r="G21" s="27"/>
      <c r="H21" s="13" t="s">
        <v>61</v>
      </c>
      <c r="I21" s="13" t="s">
        <v>61</v>
      </c>
      <c r="J21" s="13" t="s">
        <v>61</v>
      </c>
      <c r="K21" s="13" t="s">
        <v>61</v>
      </c>
      <c r="L21" s="13" t="s">
        <v>61</v>
      </c>
      <c r="M21" s="27"/>
      <c r="N21" s="27"/>
      <c r="O21" s="13" t="s">
        <v>61</v>
      </c>
      <c r="P21" s="13" t="s">
        <v>61</v>
      </c>
      <c r="Q21" s="13" t="s">
        <v>61</v>
      </c>
      <c r="R21" s="13" t="s">
        <v>61</v>
      </c>
      <c r="S21" s="13" t="s">
        <v>61</v>
      </c>
      <c r="T21" s="27"/>
      <c r="U21" s="27"/>
      <c r="V21" s="13" t="s">
        <v>11</v>
      </c>
      <c r="W21" s="13"/>
      <c r="X21" s="27"/>
      <c r="Y21" s="27"/>
      <c r="Z21" s="27"/>
      <c r="AA21" s="27"/>
      <c r="AB21" s="27"/>
      <c r="AC21" s="13" t="s">
        <v>11</v>
      </c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/>
      <c r="G22" s="27"/>
      <c r="H22" s="13" t="s">
        <v>61</v>
      </c>
      <c r="I22" s="13" t="s">
        <v>61</v>
      </c>
      <c r="J22" s="13" t="s">
        <v>61</v>
      </c>
      <c r="K22" s="13" t="s">
        <v>61</v>
      </c>
      <c r="L22" s="13" t="s">
        <v>61</v>
      </c>
      <c r="M22" s="27"/>
      <c r="N22" s="27"/>
      <c r="O22" s="13" t="s">
        <v>61</v>
      </c>
      <c r="P22" s="13" t="s">
        <v>61</v>
      </c>
      <c r="Q22" s="13" t="s">
        <v>61</v>
      </c>
      <c r="R22" s="13" t="s">
        <v>61</v>
      </c>
      <c r="S22" s="13" t="s">
        <v>61</v>
      </c>
      <c r="T22" s="27"/>
      <c r="U22" s="27"/>
      <c r="V22" s="13" t="s">
        <v>11</v>
      </c>
      <c r="W22" s="13"/>
      <c r="X22" s="27"/>
      <c r="Y22" s="27"/>
      <c r="Z22" s="27"/>
      <c r="AA22" s="27"/>
      <c r="AB22" s="27"/>
      <c r="AC22" s="13" t="s">
        <v>11</v>
      </c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 t="s">
        <v>61</v>
      </c>
      <c r="C24" s="13" t="s">
        <v>61</v>
      </c>
      <c r="D24" s="13" t="s">
        <v>61</v>
      </c>
      <c r="E24" s="13" t="s">
        <v>61</v>
      </c>
      <c r="F24" s="27"/>
      <c r="G24" s="27"/>
      <c r="H24" s="13" t="s">
        <v>61</v>
      </c>
      <c r="I24" s="13" t="s">
        <v>61</v>
      </c>
      <c r="J24" s="27" t="s">
        <v>11</v>
      </c>
      <c r="K24" s="27" t="s">
        <v>11</v>
      </c>
      <c r="L24" s="27" t="s">
        <v>11</v>
      </c>
      <c r="M24" s="27"/>
      <c r="N24" s="27"/>
      <c r="O24" s="27" t="s">
        <v>11</v>
      </c>
      <c r="P24" s="27" t="s">
        <v>11</v>
      </c>
      <c r="Q24" s="27" t="s">
        <v>11</v>
      </c>
      <c r="R24" s="27" t="s">
        <v>11</v>
      </c>
      <c r="S24" s="27" t="s">
        <v>11</v>
      </c>
      <c r="T24" s="27"/>
      <c r="U24" s="27"/>
      <c r="V24" s="27" t="s">
        <v>11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 t="s">
        <v>61</v>
      </c>
      <c r="E25" s="13" t="s">
        <v>61</v>
      </c>
      <c r="F25" s="27"/>
      <c r="G25" s="27"/>
      <c r="H25" s="13" t="s">
        <v>61</v>
      </c>
      <c r="I25" s="13" t="s">
        <v>61</v>
      </c>
      <c r="J25" s="27" t="s">
        <v>11</v>
      </c>
      <c r="K25" s="27" t="s">
        <v>11</v>
      </c>
      <c r="L25" s="27" t="s">
        <v>11</v>
      </c>
      <c r="M25" s="27"/>
      <c r="N25" s="27"/>
      <c r="O25" s="27" t="s">
        <v>11</v>
      </c>
      <c r="P25" s="27" t="s">
        <v>11</v>
      </c>
      <c r="Q25" s="27" t="s">
        <v>11</v>
      </c>
      <c r="R25" s="27" t="s">
        <v>11</v>
      </c>
      <c r="S25" s="27" t="s">
        <v>11</v>
      </c>
      <c r="T25" s="27"/>
      <c r="U25" s="27"/>
      <c r="V25" s="27" t="s">
        <v>11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 t="s">
        <v>11</v>
      </c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 t="s">
        <v>11</v>
      </c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/>
      <c r="G30" s="27"/>
      <c r="H30" s="13" t="s">
        <v>61</v>
      </c>
      <c r="I30" s="13" t="s">
        <v>61</v>
      </c>
      <c r="J30" s="13" t="s">
        <v>61</v>
      </c>
      <c r="K30" s="13" t="s">
        <v>61</v>
      </c>
      <c r="L30" s="13" t="s">
        <v>61</v>
      </c>
      <c r="M30" s="27"/>
      <c r="N30" s="27"/>
      <c r="O30" s="13" t="s">
        <v>61</v>
      </c>
      <c r="P30" s="13" t="s">
        <v>61</v>
      </c>
      <c r="Q30" s="13" t="s">
        <v>61</v>
      </c>
      <c r="R30" s="13" t="s">
        <v>61</v>
      </c>
      <c r="S30" s="13" t="s">
        <v>61</v>
      </c>
      <c r="T30" s="27"/>
      <c r="U30" s="27"/>
      <c r="V30" s="13" t="s">
        <v>11</v>
      </c>
      <c r="W30" s="13"/>
      <c r="X30" s="27" t="s">
        <v>11</v>
      </c>
      <c r="Y30" s="27" t="s">
        <v>11</v>
      </c>
      <c r="Z30" s="27" t="s">
        <v>11</v>
      </c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 t="s">
        <v>61</v>
      </c>
      <c r="C31" s="13" t="s">
        <v>61</v>
      </c>
      <c r="D31" s="13" t="s">
        <v>61</v>
      </c>
      <c r="E31" s="13" t="s">
        <v>61</v>
      </c>
      <c r="F31" s="27"/>
      <c r="G31" s="27"/>
      <c r="H31" s="13" t="s">
        <v>61</v>
      </c>
      <c r="I31" s="13" t="s">
        <v>61</v>
      </c>
      <c r="J31" s="13" t="s">
        <v>61</v>
      </c>
      <c r="K31" s="13" t="s">
        <v>61</v>
      </c>
      <c r="L31" s="13" t="s">
        <v>61</v>
      </c>
      <c r="M31" s="27"/>
      <c r="N31" s="27"/>
      <c r="O31" s="13" t="s">
        <v>61</v>
      </c>
      <c r="P31" s="13" t="s">
        <v>61</v>
      </c>
      <c r="Q31" s="13" t="s">
        <v>61</v>
      </c>
      <c r="R31" s="13" t="s">
        <v>61</v>
      </c>
      <c r="S31" s="13" t="s">
        <v>61</v>
      </c>
      <c r="T31" s="27"/>
      <c r="U31" s="27"/>
      <c r="V31" s="13" t="s">
        <v>11</v>
      </c>
      <c r="W31" s="13"/>
      <c r="X31" s="27" t="s">
        <v>11</v>
      </c>
      <c r="Y31" s="27" t="s">
        <v>11</v>
      </c>
      <c r="Z31" s="27" t="s">
        <v>11</v>
      </c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 t="s">
        <v>61</v>
      </c>
      <c r="C33" s="13" t="s">
        <v>61</v>
      </c>
      <c r="D33" s="13" t="s">
        <v>61</v>
      </c>
      <c r="E33" s="13" t="s">
        <v>61</v>
      </c>
      <c r="F33" s="27"/>
      <c r="G33" s="27"/>
      <c r="H33" s="13" t="s">
        <v>61</v>
      </c>
      <c r="I33" s="13" t="s">
        <v>61</v>
      </c>
      <c r="J33" s="13" t="s">
        <v>61</v>
      </c>
      <c r="K33" s="13" t="s">
        <v>61</v>
      </c>
      <c r="L33" s="13" t="s">
        <v>61</v>
      </c>
      <c r="M33" s="27"/>
      <c r="N33" s="27"/>
      <c r="O33" s="13" t="s">
        <v>61</v>
      </c>
      <c r="P33" s="13" t="s">
        <v>61</v>
      </c>
      <c r="Q33" s="13" t="s">
        <v>61</v>
      </c>
      <c r="R33" s="13" t="s">
        <v>61</v>
      </c>
      <c r="S33" s="13" t="s">
        <v>44</v>
      </c>
      <c r="T33" s="27"/>
      <c r="U33" s="27"/>
      <c r="V33" s="13"/>
      <c r="W33" s="13"/>
      <c r="X33" s="13"/>
      <c r="Y33" s="13"/>
      <c r="Z33" s="13"/>
      <c r="AA33" s="27"/>
      <c r="AB33" s="27"/>
      <c r="AC33" s="13" t="s">
        <v>4</v>
      </c>
      <c r="AD33" s="13" t="s">
        <v>11</v>
      </c>
      <c r="AE33" s="27" t="s">
        <v>11</v>
      </c>
      <c r="AF33" s="13"/>
    </row>
    <row r="34" spans="1:32" ht="15" thickBot="1" x14ac:dyDescent="0.4">
      <c r="A34" s="9" t="s">
        <v>15</v>
      </c>
      <c r="B34" s="13" t="s">
        <v>61</v>
      </c>
      <c r="C34" s="13" t="s">
        <v>61</v>
      </c>
      <c r="D34" s="13" t="s">
        <v>61</v>
      </c>
      <c r="E34" s="13" t="s">
        <v>61</v>
      </c>
      <c r="F34" s="27"/>
      <c r="G34" s="27"/>
      <c r="H34" s="13" t="s">
        <v>61</v>
      </c>
      <c r="I34" s="13" t="s">
        <v>61</v>
      </c>
      <c r="J34" s="13" t="s">
        <v>61</v>
      </c>
      <c r="K34" s="13" t="s">
        <v>61</v>
      </c>
      <c r="L34" s="13" t="s">
        <v>61</v>
      </c>
      <c r="M34" s="27"/>
      <c r="N34" s="27"/>
      <c r="O34" s="13" t="s">
        <v>61</v>
      </c>
      <c r="P34" s="13" t="s">
        <v>61</v>
      </c>
      <c r="Q34" s="13" t="s">
        <v>61</v>
      </c>
      <c r="R34" s="13" t="s">
        <v>61</v>
      </c>
      <c r="S34" s="13" t="s">
        <v>44</v>
      </c>
      <c r="T34" s="27"/>
      <c r="U34" s="27"/>
      <c r="V34" s="13"/>
      <c r="W34" s="13"/>
      <c r="X34" s="13"/>
      <c r="Y34" s="13"/>
      <c r="Z34" s="13"/>
      <c r="AA34" s="27"/>
      <c r="AB34" s="27"/>
      <c r="AC34" s="13" t="s">
        <v>4</v>
      </c>
      <c r="AD34" s="13" t="s">
        <v>11</v>
      </c>
      <c r="AE34" s="27" t="s">
        <v>11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 t="s">
        <v>61</v>
      </c>
      <c r="C36" s="13" t="s">
        <v>61</v>
      </c>
      <c r="D36" s="13" t="s">
        <v>61</v>
      </c>
      <c r="E36" s="13" t="s">
        <v>61</v>
      </c>
      <c r="F36" s="27"/>
      <c r="G36" s="27"/>
      <c r="H36" s="13" t="s">
        <v>61</v>
      </c>
      <c r="I36" s="13" t="s">
        <v>61</v>
      </c>
      <c r="J36" s="13" t="s">
        <v>61</v>
      </c>
      <c r="K36" s="13" t="s">
        <v>61</v>
      </c>
      <c r="L36" s="13" t="s">
        <v>61</v>
      </c>
      <c r="M36" s="27"/>
      <c r="N36" s="27"/>
      <c r="O36" s="27" t="s">
        <v>4</v>
      </c>
      <c r="P36" s="27" t="s">
        <v>4</v>
      </c>
      <c r="Q36" s="27"/>
      <c r="R36" s="27"/>
      <c r="S36" s="27"/>
      <c r="T36" s="27"/>
      <c r="U36" s="27"/>
      <c r="V36" s="13" t="s">
        <v>4</v>
      </c>
      <c r="W36" s="13"/>
      <c r="X36" s="27"/>
      <c r="Y36" s="27"/>
      <c r="Z36" s="27"/>
      <c r="AA36" s="27"/>
      <c r="AB36" s="27"/>
      <c r="AC36" s="13" t="s">
        <v>11</v>
      </c>
      <c r="AD36" s="13" t="s">
        <v>11</v>
      </c>
      <c r="AE36" s="27" t="s">
        <v>11</v>
      </c>
      <c r="AF36" s="13"/>
    </row>
    <row r="37" spans="1:32" ht="15" thickBot="1" x14ac:dyDescent="0.4">
      <c r="A37" s="9" t="s">
        <v>15</v>
      </c>
      <c r="B37" s="13" t="s">
        <v>61</v>
      </c>
      <c r="C37" s="13" t="s">
        <v>61</v>
      </c>
      <c r="D37" s="13" t="s">
        <v>61</v>
      </c>
      <c r="E37" s="13" t="s">
        <v>61</v>
      </c>
      <c r="F37" s="27"/>
      <c r="G37" s="27"/>
      <c r="H37" s="13" t="s">
        <v>61</v>
      </c>
      <c r="I37" s="13" t="s">
        <v>61</v>
      </c>
      <c r="J37" s="13" t="s">
        <v>61</v>
      </c>
      <c r="K37" s="13" t="s">
        <v>61</v>
      </c>
      <c r="L37" s="13" t="s">
        <v>61</v>
      </c>
      <c r="M37" s="27"/>
      <c r="N37" s="27"/>
      <c r="O37" s="27" t="s">
        <v>4</v>
      </c>
      <c r="P37" s="27" t="s">
        <v>4</v>
      </c>
      <c r="Q37" s="27"/>
      <c r="R37" s="27"/>
      <c r="S37" s="27"/>
      <c r="T37" s="27"/>
      <c r="U37" s="27"/>
      <c r="V37" s="13" t="s">
        <v>4</v>
      </c>
      <c r="W37" s="13"/>
      <c r="X37" s="27"/>
      <c r="Y37" s="27"/>
      <c r="Z37" s="27"/>
      <c r="AA37" s="27"/>
      <c r="AB37" s="27"/>
      <c r="AC37" s="13" t="s">
        <v>11</v>
      </c>
      <c r="AD37" s="13" t="s">
        <v>11</v>
      </c>
      <c r="AE37" s="27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/>
      <c r="G39" s="27"/>
      <c r="H39" s="13" t="s">
        <v>61</v>
      </c>
      <c r="I39" s="13" t="s">
        <v>61</v>
      </c>
      <c r="J39" s="13" t="s">
        <v>61</v>
      </c>
      <c r="K39" s="13" t="s">
        <v>61</v>
      </c>
      <c r="L39" s="13" t="s">
        <v>61</v>
      </c>
      <c r="M39" s="27"/>
      <c r="N39" s="27"/>
      <c r="O39" s="13" t="s">
        <v>61</v>
      </c>
      <c r="P39" s="13" t="s">
        <v>61</v>
      </c>
      <c r="Q39" s="13" t="s">
        <v>61</v>
      </c>
      <c r="R39" s="13" t="s">
        <v>61</v>
      </c>
      <c r="S39" s="13" t="s">
        <v>61</v>
      </c>
      <c r="T39" s="27"/>
      <c r="U39" s="27"/>
      <c r="V39" s="13"/>
      <c r="W39" s="13"/>
      <c r="X39" s="27"/>
      <c r="Y39" s="27"/>
      <c r="Z39" s="27" t="s">
        <v>11</v>
      </c>
      <c r="AA39" s="27"/>
      <c r="AB39" s="27"/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/>
      <c r="G40" s="27"/>
      <c r="H40" s="13" t="s">
        <v>61</v>
      </c>
      <c r="I40" s="13" t="s">
        <v>61</v>
      </c>
      <c r="J40" s="13" t="s">
        <v>61</v>
      </c>
      <c r="K40" s="13" t="s">
        <v>61</v>
      </c>
      <c r="L40" s="13" t="s">
        <v>61</v>
      </c>
      <c r="M40" s="27"/>
      <c r="N40" s="27"/>
      <c r="O40" s="13" t="s">
        <v>61</v>
      </c>
      <c r="P40" s="13" t="s">
        <v>61</v>
      </c>
      <c r="Q40" s="13" t="s">
        <v>61</v>
      </c>
      <c r="R40" s="13" t="s">
        <v>61</v>
      </c>
      <c r="S40" s="13" t="s">
        <v>61</v>
      </c>
      <c r="T40" s="27"/>
      <c r="U40" s="27"/>
      <c r="V40" s="13"/>
      <c r="W40" s="13"/>
      <c r="X40" s="27"/>
      <c r="Y40" s="27"/>
      <c r="Z40" s="27" t="s">
        <v>11</v>
      </c>
      <c r="AA40" s="27"/>
      <c r="AB40" s="27"/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/>
      <c r="G42" s="27"/>
      <c r="H42" s="13" t="s">
        <v>61</v>
      </c>
      <c r="I42" s="13" t="s">
        <v>61</v>
      </c>
      <c r="J42" s="13" t="s">
        <v>61</v>
      </c>
      <c r="K42" s="13" t="s">
        <v>61</v>
      </c>
      <c r="L42" s="13" t="s">
        <v>61</v>
      </c>
      <c r="M42" s="27"/>
      <c r="N42" s="27"/>
      <c r="O42" s="13" t="s">
        <v>61</v>
      </c>
      <c r="P42" s="13" t="s">
        <v>61</v>
      </c>
      <c r="Q42" s="13" t="s">
        <v>61</v>
      </c>
      <c r="R42" s="13" t="s">
        <v>61</v>
      </c>
      <c r="S42" s="13" t="s">
        <v>61</v>
      </c>
      <c r="T42" s="27"/>
      <c r="U42" s="27"/>
      <c r="V42" s="13" t="s">
        <v>4</v>
      </c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/>
      <c r="G43" s="28"/>
      <c r="H43" s="13" t="s">
        <v>61</v>
      </c>
      <c r="I43" s="13" t="s">
        <v>61</v>
      </c>
      <c r="J43" s="13" t="s">
        <v>61</v>
      </c>
      <c r="K43" s="13" t="s">
        <v>61</v>
      </c>
      <c r="L43" s="13" t="s">
        <v>61</v>
      </c>
      <c r="M43" s="28"/>
      <c r="N43" s="28"/>
      <c r="O43" s="13" t="s">
        <v>61</v>
      </c>
      <c r="P43" s="13" t="s">
        <v>61</v>
      </c>
      <c r="Q43" s="13" t="s">
        <v>61</v>
      </c>
      <c r="R43" s="13" t="s">
        <v>61</v>
      </c>
      <c r="S43" s="13" t="s">
        <v>61</v>
      </c>
      <c r="T43" s="28"/>
      <c r="U43" s="28"/>
      <c r="V43" s="25" t="s">
        <v>4</v>
      </c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7" priority="4">
      <formula>WEEKDAY(B$8,2)&gt;5</formula>
    </cfRule>
    <cfRule type="expression" dxfId="6" priority="3">
      <formula>COUNTIF(_JF,B$8)</formula>
    </cfRule>
    <cfRule type="expression" dxfId="5" priority="2">
      <formula>YEAR(B$8)&lt;&gt;$A$4</formula>
    </cfRule>
  </conditionalFormatting>
  <conditionalFormatting sqref="B10:AF49">
    <cfRule type="expression" dxfId="4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 activeCell="B11" sqref="B11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juil au 22 août</v>
      </c>
    </row>
    <row r="4" spans="1:32" x14ac:dyDescent="0.35">
      <c r="A4" s="12">
        <f>Calendrier!A1</f>
        <v>2020</v>
      </c>
      <c r="B4" s="12">
        <v>7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44035</v>
      </c>
      <c r="C8" s="31">
        <f>B8+1</f>
        <v>44036</v>
      </c>
      <c r="D8" s="31">
        <f t="shared" ref="D8:AF8" si="0">C8+1</f>
        <v>44037</v>
      </c>
      <c r="E8" s="31">
        <f t="shared" si="0"/>
        <v>44038</v>
      </c>
      <c r="F8" s="31">
        <f t="shared" si="0"/>
        <v>44039</v>
      </c>
      <c r="G8" s="31">
        <f t="shared" si="0"/>
        <v>44040</v>
      </c>
      <c r="H8" s="31">
        <f t="shared" si="0"/>
        <v>44041</v>
      </c>
      <c r="I8" s="31">
        <f t="shared" si="0"/>
        <v>44042</v>
      </c>
      <c r="J8" s="31">
        <f t="shared" si="0"/>
        <v>44043</v>
      </c>
      <c r="K8" s="31">
        <f t="shared" si="0"/>
        <v>44044</v>
      </c>
      <c r="L8" s="31">
        <f t="shared" si="0"/>
        <v>44045</v>
      </c>
      <c r="M8" s="31">
        <f t="shared" si="0"/>
        <v>44046</v>
      </c>
      <c r="N8" s="31">
        <f t="shared" si="0"/>
        <v>44047</v>
      </c>
      <c r="O8" s="31">
        <f t="shared" si="0"/>
        <v>44048</v>
      </c>
      <c r="P8" s="31">
        <f t="shared" si="0"/>
        <v>44049</v>
      </c>
      <c r="Q8" s="31">
        <f t="shared" si="0"/>
        <v>44050</v>
      </c>
      <c r="R8" s="31">
        <f t="shared" si="0"/>
        <v>44051</v>
      </c>
      <c r="S8" s="31">
        <f t="shared" si="0"/>
        <v>44052</v>
      </c>
      <c r="T8" s="31">
        <f t="shared" si="0"/>
        <v>44053</v>
      </c>
      <c r="U8" s="31">
        <f t="shared" si="0"/>
        <v>44054</v>
      </c>
      <c r="V8" s="31">
        <f t="shared" si="0"/>
        <v>44055</v>
      </c>
      <c r="W8" s="31">
        <f t="shared" si="0"/>
        <v>44056</v>
      </c>
      <c r="X8" s="31">
        <f t="shared" si="0"/>
        <v>44057</v>
      </c>
      <c r="Y8" s="31">
        <f t="shared" si="0"/>
        <v>44058</v>
      </c>
      <c r="Z8" s="31">
        <f t="shared" si="0"/>
        <v>44059</v>
      </c>
      <c r="AA8" s="31">
        <f t="shared" si="0"/>
        <v>44060</v>
      </c>
      <c r="AB8" s="31">
        <f t="shared" si="0"/>
        <v>44061</v>
      </c>
      <c r="AC8" s="31">
        <f t="shared" si="0"/>
        <v>44062</v>
      </c>
      <c r="AD8" s="31">
        <f t="shared" si="0"/>
        <v>44063</v>
      </c>
      <c r="AE8" s="31">
        <f t="shared" si="0"/>
        <v>44064</v>
      </c>
      <c r="AF8" s="31">
        <f t="shared" si="0"/>
        <v>44065</v>
      </c>
    </row>
    <row r="9" spans="1:32" s="7" customFormat="1" x14ac:dyDescent="0.35">
      <c r="A9" s="45"/>
      <c r="B9" s="32">
        <f>B8</f>
        <v>44035</v>
      </c>
      <c r="C9" s="32">
        <f t="shared" ref="C9:AB9" si="1">C8</f>
        <v>44036</v>
      </c>
      <c r="D9" s="32">
        <f t="shared" si="1"/>
        <v>44037</v>
      </c>
      <c r="E9" s="32">
        <f t="shared" si="1"/>
        <v>44038</v>
      </c>
      <c r="F9" s="32">
        <f t="shared" si="1"/>
        <v>44039</v>
      </c>
      <c r="G9" s="32">
        <f t="shared" si="1"/>
        <v>44040</v>
      </c>
      <c r="H9" s="32">
        <f t="shared" si="1"/>
        <v>44041</v>
      </c>
      <c r="I9" s="32">
        <f t="shared" si="1"/>
        <v>44042</v>
      </c>
      <c r="J9" s="32">
        <f t="shared" si="1"/>
        <v>44043</v>
      </c>
      <c r="K9" s="32">
        <f t="shared" si="1"/>
        <v>44044</v>
      </c>
      <c r="L9" s="32">
        <f t="shared" si="1"/>
        <v>44045</v>
      </c>
      <c r="M9" s="32">
        <f t="shared" si="1"/>
        <v>44046</v>
      </c>
      <c r="N9" s="32">
        <f t="shared" si="1"/>
        <v>44047</v>
      </c>
      <c r="O9" s="32">
        <f t="shared" si="1"/>
        <v>44048</v>
      </c>
      <c r="P9" s="32">
        <f t="shared" si="1"/>
        <v>44049</v>
      </c>
      <c r="Q9" s="32">
        <f t="shared" si="1"/>
        <v>44050</v>
      </c>
      <c r="R9" s="32">
        <f t="shared" si="1"/>
        <v>44051</v>
      </c>
      <c r="S9" s="32">
        <f t="shared" si="1"/>
        <v>44052</v>
      </c>
      <c r="T9" s="32">
        <f t="shared" si="1"/>
        <v>44053</v>
      </c>
      <c r="U9" s="32">
        <f t="shared" si="1"/>
        <v>44054</v>
      </c>
      <c r="V9" s="32">
        <f t="shared" si="1"/>
        <v>44055</v>
      </c>
      <c r="W9" s="32">
        <f t="shared" si="1"/>
        <v>44056</v>
      </c>
      <c r="X9" s="32">
        <f t="shared" si="1"/>
        <v>44057</v>
      </c>
      <c r="Y9" s="32">
        <f t="shared" si="1"/>
        <v>44058</v>
      </c>
      <c r="Z9" s="32">
        <f t="shared" si="1"/>
        <v>44059</v>
      </c>
      <c r="AA9" s="32">
        <f t="shared" si="1"/>
        <v>44060</v>
      </c>
      <c r="AB9" s="32">
        <f t="shared" si="1"/>
        <v>44061</v>
      </c>
      <c r="AC9" s="32">
        <f>IF(DAY(AC8)&gt;22,"",AC8)</f>
        <v>44062</v>
      </c>
      <c r="AD9" s="32">
        <f t="shared" ref="AD9:AF9" si="2">IF(DAY(AD8)&gt;22,"",AD8)</f>
        <v>44063</v>
      </c>
      <c r="AE9" s="32">
        <f t="shared" si="2"/>
        <v>44064</v>
      </c>
      <c r="AF9" s="32">
        <f t="shared" si="2"/>
        <v>44065</v>
      </c>
    </row>
    <row r="10" spans="1:32" s="6" customFormat="1" ht="15" thickBot="1" x14ac:dyDescent="0.4">
      <c r="A10" s="46"/>
      <c r="B10" s="33">
        <f>IF(WEEKDAY(B8,2)=4,_xlfn.ISOWEEKNUM(B8),IF(WEEKDAY(B8,2)=3,"sem.",""))</f>
        <v>30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31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32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33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34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 t="s">
        <v>11</v>
      </c>
      <c r="N12" s="27" t="s">
        <v>11</v>
      </c>
      <c r="O12" s="13" t="s">
        <v>11</v>
      </c>
      <c r="P12" s="13" t="s">
        <v>11</v>
      </c>
      <c r="Q12" s="13" t="s">
        <v>11</v>
      </c>
      <c r="R12" s="13"/>
      <c r="S12" s="13"/>
      <c r="T12" s="27" t="s">
        <v>11</v>
      </c>
      <c r="U12" s="27" t="s">
        <v>11</v>
      </c>
      <c r="V12" s="13" t="s">
        <v>11</v>
      </c>
      <c r="W12" s="13" t="s">
        <v>11</v>
      </c>
      <c r="X12" s="27" t="s">
        <v>11</v>
      </c>
      <c r="Y12" s="27"/>
      <c r="Z12" s="27"/>
      <c r="AA12" s="27" t="s">
        <v>11</v>
      </c>
      <c r="AB12" s="27" t="s">
        <v>11</v>
      </c>
      <c r="AC12" s="13" t="s">
        <v>11</v>
      </c>
      <c r="AD12" s="13" t="s">
        <v>11</v>
      </c>
      <c r="AE12" s="27" t="s">
        <v>11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 t="s">
        <v>11</v>
      </c>
      <c r="N13" s="27" t="s">
        <v>11</v>
      </c>
      <c r="O13" s="13" t="s">
        <v>11</v>
      </c>
      <c r="P13" s="13" t="s">
        <v>11</v>
      </c>
      <c r="Q13" s="13" t="s">
        <v>11</v>
      </c>
      <c r="R13" s="13"/>
      <c r="S13" s="13"/>
      <c r="T13" s="27" t="s">
        <v>11</v>
      </c>
      <c r="U13" s="27" t="s">
        <v>11</v>
      </c>
      <c r="V13" s="13" t="s">
        <v>11</v>
      </c>
      <c r="W13" s="13" t="s">
        <v>11</v>
      </c>
      <c r="X13" s="27" t="s">
        <v>11</v>
      </c>
      <c r="Y13" s="27"/>
      <c r="Z13" s="27"/>
      <c r="AA13" s="27" t="s">
        <v>11</v>
      </c>
      <c r="AB13" s="27" t="s">
        <v>11</v>
      </c>
      <c r="AC13" s="13" t="s">
        <v>11</v>
      </c>
      <c r="AD13" s="13" t="s">
        <v>11</v>
      </c>
      <c r="AE13" s="27" t="s">
        <v>11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 t="s">
        <v>11</v>
      </c>
      <c r="G15" s="27" t="s">
        <v>11</v>
      </c>
      <c r="H15" s="13" t="s">
        <v>11</v>
      </c>
      <c r="I15" s="13" t="s">
        <v>4</v>
      </c>
      <c r="J15" s="13" t="s">
        <v>4</v>
      </c>
      <c r="K15" s="13"/>
      <c r="L15" s="13"/>
      <c r="M15" s="27" t="s">
        <v>11</v>
      </c>
      <c r="N15" s="27" t="s">
        <v>11</v>
      </c>
      <c r="O15" s="13" t="s">
        <v>11</v>
      </c>
      <c r="P15" s="13" t="s">
        <v>11</v>
      </c>
      <c r="Q15" s="13" t="s">
        <v>11</v>
      </c>
      <c r="R15" s="13"/>
      <c r="S15" s="13"/>
      <c r="T15" s="27" t="s">
        <v>11</v>
      </c>
      <c r="U15" s="27" t="s">
        <v>11</v>
      </c>
      <c r="V15" s="13" t="s">
        <v>11</v>
      </c>
      <c r="W15" s="13" t="s">
        <v>11</v>
      </c>
      <c r="X15" s="27" t="s">
        <v>11</v>
      </c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 t="s">
        <v>11</v>
      </c>
      <c r="G16" s="27" t="s">
        <v>11</v>
      </c>
      <c r="H16" s="13" t="s">
        <v>11</v>
      </c>
      <c r="I16" s="13" t="s">
        <v>4</v>
      </c>
      <c r="J16" s="13" t="s">
        <v>4</v>
      </c>
      <c r="K16" s="13"/>
      <c r="L16" s="13"/>
      <c r="M16" s="27" t="s">
        <v>11</v>
      </c>
      <c r="N16" s="27" t="s">
        <v>11</v>
      </c>
      <c r="O16" s="13" t="s">
        <v>11</v>
      </c>
      <c r="P16" s="13" t="s">
        <v>11</v>
      </c>
      <c r="Q16" s="13" t="s">
        <v>11</v>
      </c>
      <c r="R16" s="13"/>
      <c r="S16" s="13"/>
      <c r="T16" s="27" t="s">
        <v>11</v>
      </c>
      <c r="U16" s="27" t="s">
        <v>11</v>
      </c>
      <c r="V16" s="13" t="s">
        <v>11</v>
      </c>
      <c r="W16" s="13" t="s">
        <v>11</v>
      </c>
      <c r="X16" s="27" t="s">
        <v>11</v>
      </c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/>
      <c r="G18" s="27"/>
      <c r="H18" s="30"/>
      <c r="I18" s="30"/>
      <c r="J18" s="30" t="s">
        <v>11</v>
      </c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 t="s">
        <v>11</v>
      </c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/>
      <c r="G19" s="27"/>
      <c r="H19" s="30"/>
      <c r="I19" s="30"/>
      <c r="J19" s="30" t="s">
        <v>11</v>
      </c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 t="s">
        <v>11</v>
      </c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 t="s">
        <v>11</v>
      </c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 t="s">
        <v>4</v>
      </c>
      <c r="Y21" s="27"/>
      <c r="Z21" s="27"/>
      <c r="AA21" s="27" t="s">
        <v>4</v>
      </c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 t="s">
        <v>11</v>
      </c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 t="s">
        <v>4</v>
      </c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 t="s">
        <v>11</v>
      </c>
      <c r="AB27" s="27" t="s">
        <v>11</v>
      </c>
      <c r="AC27" s="13" t="s">
        <v>11</v>
      </c>
      <c r="AD27" s="13" t="s">
        <v>11</v>
      </c>
      <c r="AE27" s="27" t="s">
        <v>11</v>
      </c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 t="s">
        <v>11</v>
      </c>
      <c r="AB28" s="27" t="s">
        <v>11</v>
      </c>
      <c r="AC28" s="13" t="s">
        <v>11</v>
      </c>
      <c r="AD28" s="13" t="s">
        <v>11</v>
      </c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 t="s">
        <v>11</v>
      </c>
      <c r="U30" s="27" t="s">
        <v>11</v>
      </c>
      <c r="V30" s="13" t="s">
        <v>11</v>
      </c>
      <c r="W30" s="13" t="s">
        <v>11</v>
      </c>
      <c r="X30" s="27" t="s">
        <v>11</v>
      </c>
      <c r="Y30" s="27"/>
      <c r="Z30" s="27"/>
      <c r="AA30" s="27" t="s">
        <v>11</v>
      </c>
      <c r="AB30" s="27" t="s">
        <v>11</v>
      </c>
      <c r="AC30" s="13" t="s">
        <v>11</v>
      </c>
      <c r="AD30" s="13" t="s">
        <v>11</v>
      </c>
      <c r="AE30" s="27" t="s">
        <v>11</v>
      </c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 t="s">
        <v>11</v>
      </c>
      <c r="U31" s="27" t="s">
        <v>11</v>
      </c>
      <c r="V31" s="13" t="s">
        <v>11</v>
      </c>
      <c r="W31" s="13" t="s">
        <v>11</v>
      </c>
      <c r="X31" s="27" t="s">
        <v>11</v>
      </c>
      <c r="Y31" s="27"/>
      <c r="Z31" s="27"/>
      <c r="AA31" s="27" t="s">
        <v>11</v>
      </c>
      <c r="AB31" s="27" t="s">
        <v>11</v>
      </c>
      <c r="AC31" s="13" t="s">
        <v>11</v>
      </c>
      <c r="AD31" s="13" t="s">
        <v>11</v>
      </c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11</v>
      </c>
      <c r="C33" s="13" t="s">
        <v>11</v>
      </c>
      <c r="D33" s="13"/>
      <c r="E33" s="13"/>
      <c r="F33" s="27" t="s">
        <v>11</v>
      </c>
      <c r="G33" s="27" t="s">
        <v>11</v>
      </c>
      <c r="H33" s="13" t="s">
        <v>11</v>
      </c>
      <c r="I33" s="13" t="s">
        <v>11</v>
      </c>
      <c r="J33" s="13" t="s">
        <v>11</v>
      </c>
      <c r="K33" s="13"/>
      <c r="L33" s="13"/>
      <c r="M33" s="27" t="s">
        <v>11</v>
      </c>
      <c r="N33" s="27" t="s">
        <v>11</v>
      </c>
      <c r="O33" s="13" t="s">
        <v>11</v>
      </c>
      <c r="P33" s="13"/>
      <c r="Q33" s="13"/>
      <c r="R33" s="13"/>
      <c r="S33" s="13"/>
      <c r="T33" s="27"/>
      <c r="U33" s="27"/>
      <c r="V33" s="13" t="s">
        <v>44</v>
      </c>
      <c r="W33" s="13" t="s">
        <v>44</v>
      </c>
      <c r="X33" s="13" t="s">
        <v>44</v>
      </c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 t="s">
        <v>11</v>
      </c>
      <c r="C34" s="13" t="s">
        <v>11</v>
      </c>
      <c r="D34" s="13"/>
      <c r="E34" s="13"/>
      <c r="F34" s="27" t="s">
        <v>11</v>
      </c>
      <c r="G34" s="27" t="s">
        <v>11</v>
      </c>
      <c r="H34" s="13" t="s">
        <v>11</v>
      </c>
      <c r="I34" s="13" t="s">
        <v>11</v>
      </c>
      <c r="J34" s="13" t="s">
        <v>11</v>
      </c>
      <c r="K34" s="13"/>
      <c r="L34" s="13"/>
      <c r="M34" s="27" t="s">
        <v>11</v>
      </c>
      <c r="N34" s="27" t="s">
        <v>11</v>
      </c>
      <c r="O34" s="13" t="s">
        <v>11</v>
      </c>
      <c r="P34" s="13"/>
      <c r="Q34" s="13"/>
      <c r="R34" s="13"/>
      <c r="S34" s="13"/>
      <c r="T34" s="27"/>
      <c r="U34" s="27"/>
      <c r="V34" s="13" t="s">
        <v>44</v>
      </c>
      <c r="W34" s="13" t="s">
        <v>44</v>
      </c>
      <c r="X34" s="13" t="s">
        <v>44</v>
      </c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11</v>
      </c>
      <c r="C36" s="13" t="s">
        <v>11</v>
      </c>
      <c r="D36" s="13"/>
      <c r="E36" s="13"/>
      <c r="F36" s="27" t="s">
        <v>11</v>
      </c>
      <c r="G36" s="27" t="s">
        <v>11</v>
      </c>
      <c r="H36" s="13" t="s">
        <v>11</v>
      </c>
      <c r="I36" s="13" t="s">
        <v>11</v>
      </c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 t="s">
        <v>11</v>
      </c>
      <c r="AB36" s="27" t="s">
        <v>11</v>
      </c>
      <c r="AC36" s="13" t="s">
        <v>11</v>
      </c>
      <c r="AD36" s="13" t="s">
        <v>11</v>
      </c>
      <c r="AE36" s="13" t="s">
        <v>11</v>
      </c>
      <c r="AF36" s="13"/>
    </row>
    <row r="37" spans="1:32" ht="15" thickBot="1" x14ac:dyDescent="0.4">
      <c r="A37" s="9" t="s">
        <v>15</v>
      </c>
      <c r="B37" s="13" t="s">
        <v>11</v>
      </c>
      <c r="C37" s="13" t="s">
        <v>11</v>
      </c>
      <c r="D37" s="13"/>
      <c r="E37" s="13"/>
      <c r="F37" s="27" t="s">
        <v>11</v>
      </c>
      <c r="G37" s="27" t="s">
        <v>11</v>
      </c>
      <c r="H37" s="13" t="s">
        <v>11</v>
      </c>
      <c r="I37" s="13" t="s">
        <v>11</v>
      </c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 t="s">
        <v>11</v>
      </c>
      <c r="AB37" s="27" t="s">
        <v>11</v>
      </c>
      <c r="AC37" s="13" t="s">
        <v>11</v>
      </c>
      <c r="AD37" s="13" t="s">
        <v>11</v>
      </c>
      <c r="AE37" s="13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11</v>
      </c>
      <c r="G39" s="27" t="s">
        <v>11</v>
      </c>
      <c r="H39" s="13" t="s">
        <v>11</v>
      </c>
      <c r="I39" s="13" t="s">
        <v>11</v>
      </c>
      <c r="J39" s="13" t="s">
        <v>11</v>
      </c>
      <c r="K39" s="13"/>
      <c r="L39" s="13"/>
      <c r="M39" s="27" t="s">
        <v>11</v>
      </c>
      <c r="N39" s="27" t="s">
        <v>11</v>
      </c>
      <c r="O39" s="13" t="s">
        <v>4</v>
      </c>
      <c r="P39" s="13" t="s">
        <v>4</v>
      </c>
      <c r="Q39" s="13" t="s">
        <v>4</v>
      </c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11</v>
      </c>
      <c r="D40" s="13"/>
      <c r="E40" s="13"/>
      <c r="F40" s="27" t="s">
        <v>11</v>
      </c>
      <c r="G40" s="27" t="s">
        <v>11</v>
      </c>
      <c r="H40" s="13" t="s">
        <v>11</v>
      </c>
      <c r="I40" s="13" t="s">
        <v>11</v>
      </c>
      <c r="J40" s="13" t="s">
        <v>11</v>
      </c>
      <c r="K40" s="13"/>
      <c r="L40" s="13"/>
      <c r="M40" s="27" t="s">
        <v>11</v>
      </c>
      <c r="N40" s="27" t="s">
        <v>11</v>
      </c>
      <c r="O40" s="13" t="s">
        <v>4</v>
      </c>
      <c r="P40" s="13" t="s">
        <v>4</v>
      </c>
      <c r="Q40" s="13" t="s">
        <v>4</v>
      </c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 t="s">
        <v>11</v>
      </c>
      <c r="AB42" s="27" t="s">
        <v>11</v>
      </c>
      <c r="AC42" s="13" t="s">
        <v>11</v>
      </c>
      <c r="AD42" s="13" t="s">
        <v>11</v>
      </c>
      <c r="AE42" s="27" t="s">
        <v>11</v>
      </c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 t="s">
        <v>11</v>
      </c>
      <c r="AB43" s="28" t="s">
        <v>11</v>
      </c>
      <c r="AC43" s="25" t="s">
        <v>11</v>
      </c>
      <c r="AD43" s="25" t="s">
        <v>11</v>
      </c>
      <c r="AE43" s="28" t="s">
        <v>11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19" priority="4">
      <formula>WEEKDAY(B$8,2)&gt;5</formula>
    </cfRule>
    <cfRule type="expression" dxfId="18" priority="3">
      <formula>COUNTIF(_JF,B$8)</formula>
    </cfRule>
    <cfRule type="expression" dxfId="17" priority="2">
      <formula>YEAR(B$8)&lt;&gt;$A$4</formula>
    </cfRule>
  </conditionalFormatting>
  <conditionalFormatting sqref="B10:AF49">
    <cfRule type="expression" dxfId="16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 activeCell="C15" sqref="C15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août au 22 sept</v>
      </c>
    </row>
    <row r="4" spans="1:32" x14ac:dyDescent="0.35">
      <c r="A4" s="12">
        <f>Calendrier!A1</f>
        <v>2020</v>
      </c>
      <c r="B4" s="12">
        <v>8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44066</v>
      </c>
      <c r="C8" s="31">
        <f>B8+1</f>
        <v>44067</v>
      </c>
      <c r="D8" s="31">
        <f t="shared" ref="D8:AF8" si="0">C8+1</f>
        <v>44068</v>
      </c>
      <c r="E8" s="31">
        <f t="shared" si="0"/>
        <v>44069</v>
      </c>
      <c r="F8" s="31">
        <f t="shared" si="0"/>
        <v>44070</v>
      </c>
      <c r="G8" s="31">
        <f t="shared" si="0"/>
        <v>44071</v>
      </c>
      <c r="H8" s="31">
        <f t="shared" si="0"/>
        <v>44072</v>
      </c>
      <c r="I8" s="31">
        <f t="shared" si="0"/>
        <v>44073</v>
      </c>
      <c r="J8" s="31">
        <f t="shared" si="0"/>
        <v>44074</v>
      </c>
      <c r="K8" s="31">
        <f t="shared" si="0"/>
        <v>44075</v>
      </c>
      <c r="L8" s="31">
        <f t="shared" si="0"/>
        <v>44076</v>
      </c>
      <c r="M8" s="31">
        <f t="shared" si="0"/>
        <v>44077</v>
      </c>
      <c r="N8" s="31">
        <f t="shared" si="0"/>
        <v>44078</v>
      </c>
      <c r="O8" s="31">
        <f t="shared" si="0"/>
        <v>44079</v>
      </c>
      <c r="P8" s="31">
        <f t="shared" si="0"/>
        <v>44080</v>
      </c>
      <c r="Q8" s="31">
        <f t="shared" si="0"/>
        <v>44081</v>
      </c>
      <c r="R8" s="31">
        <f t="shared" si="0"/>
        <v>44082</v>
      </c>
      <c r="S8" s="31">
        <f t="shared" si="0"/>
        <v>44083</v>
      </c>
      <c r="T8" s="31">
        <f t="shared" si="0"/>
        <v>44084</v>
      </c>
      <c r="U8" s="31">
        <f t="shared" si="0"/>
        <v>44085</v>
      </c>
      <c r="V8" s="31">
        <f t="shared" si="0"/>
        <v>44086</v>
      </c>
      <c r="W8" s="31">
        <f t="shared" si="0"/>
        <v>44087</v>
      </c>
      <c r="X8" s="31">
        <f t="shared" si="0"/>
        <v>44088</v>
      </c>
      <c r="Y8" s="31">
        <f t="shared" si="0"/>
        <v>44089</v>
      </c>
      <c r="Z8" s="31">
        <f t="shared" si="0"/>
        <v>44090</v>
      </c>
      <c r="AA8" s="31">
        <f t="shared" si="0"/>
        <v>44091</v>
      </c>
      <c r="AB8" s="31">
        <f t="shared" si="0"/>
        <v>44092</v>
      </c>
      <c r="AC8" s="31">
        <f t="shared" si="0"/>
        <v>44093</v>
      </c>
      <c r="AD8" s="31">
        <f t="shared" si="0"/>
        <v>44094</v>
      </c>
      <c r="AE8" s="31">
        <f t="shared" si="0"/>
        <v>44095</v>
      </c>
      <c r="AF8" s="31">
        <f t="shared" si="0"/>
        <v>44096</v>
      </c>
    </row>
    <row r="9" spans="1:32" s="7" customFormat="1" x14ac:dyDescent="0.35">
      <c r="A9" s="45"/>
      <c r="B9" s="32">
        <f>B8</f>
        <v>44066</v>
      </c>
      <c r="C9" s="32">
        <f t="shared" ref="C9:AB9" si="1">C8</f>
        <v>44067</v>
      </c>
      <c r="D9" s="32">
        <f t="shared" si="1"/>
        <v>44068</v>
      </c>
      <c r="E9" s="32">
        <f t="shared" si="1"/>
        <v>44069</v>
      </c>
      <c r="F9" s="32">
        <f t="shared" si="1"/>
        <v>44070</v>
      </c>
      <c r="G9" s="32">
        <f t="shared" si="1"/>
        <v>44071</v>
      </c>
      <c r="H9" s="32">
        <f t="shared" si="1"/>
        <v>44072</v>
      </c>
      <c r="I9" s="32">
        <f t="shared" si="1"/>
        <v>44073</v>
      </c>
      <c r="J9" s="32">
        <f t="shared" si="1"/>
        <v>44074</v>
      </c>
      <c r="K9" s="32">
        <f t="shared" si="1"/>
        <v>44075</v>
      </c>
      <c r="L9" s="32">
        <f t="shared" si="1"/>
        <v>44076</v>
      </c>
      <c r="M9" s="32">
        <f t="shared" si="1"/>
        <v>44077</v>
      </c>
      <c r="N9" s="32">
        <f t="shared" si="1"/>
        <v>44078</v>
      </c>
      <c r="O9" s="32">
        <f t="shared" si="1"/>
        <v>44079</v>
      </c>
      <c r="P9" s="32">
        <f t="shared" si="1"/>
        <v>44080</v>
      </c>
      <c r="Q9" s="32">
        <f t="shared" si="1"/>
        <v>44081</v>
      </c>
      <c r="R9" s="32">
        <f t="shared" si="1"/>
        <v>44082</v>
      </c>
      <c r="S9" s="32">
        <f t="shared" si="1"/>
        <v>44083</v>
      </c>
      <c r="T9" s="32">
        <f t="shared" si="1"/>
        <v>44084</v>
      </c>
      <c r="U9" s="32">
        <f t="shared" si="1"/>
        <v>44085</v>
      </c>
      <c r="V9" s="32">
        <f t="shared" si="1"/>
        <v>44086</v>
      </c>
      <c r="W9" s="32">
        <f t="shared" si="1"/>
        <v>44087</v>
      </c>
      <c r="X9" s="32">
        <f t="shared" si="1"/>
        <v>44088</v>
      </c>
      <c r="Y9" s="32">
        <f t="shared" si="1"/>
        <v>44089</v>
      </c>
      <c r="Z9" s="32">
        <f t="shared" si="1"/>
        <v>44090</v>
      </c>
      <c r="AA9" s="32">
        <f t="shared" si="1"/>
        <v>44091</v>
      </c>
      <c r="AB9" s="32">
        <f t="shared" si="1"/>
        <v>44092</v>
      </c>
      <c r="AC9" s="32">
        <f>IF(DAY(AC8)&gt;22,"",AC8)</f>
        <v>44093</v>
      </c>
      <c r="AD9" s="32">
        <f t="shared" ref="AD9:AF9" si="2">IF(DAY(AD8)&gt;22,"",AD8)</f>
        <v>44094</v>
      </c>
      <c r="AE9" s="32">
        <f t="shared" si="2"/>
        <v>44095</v>
      </c>
      <c r="AF9" s="32">
        <f t="shared" si="2"/>
        <v>44096</v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35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36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37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38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11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 t="s">
        <v>43</v>
      </c>
      <c r="Y18" s="27" t="s">
        <v>43</v>
      </c>
      <c r="Z18" s="27" t="s">
        <v>43</v>
      </c>
      <c r="AA18" s="27" t="s">
        <v>43</v>
      </c>
      <c r="AB18" s="27" t="s">
        <v>43</v>
      </c>
      <c r="AC18" s="13"/>
      <c r="AD18" s="13"/>
      <c r="AE18" s="13" t="s">
        <v>43</v>
      </c>
      <c r="AF18" s="13" t="s">
        <v>43</v>
      </c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11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 t="s">
        <v>43</v>
      </c>
      <c r="Y19" s="27" t="s">
        <v>43</v>
      </c>
      <c r="Z19" s="27" t="s">
        <v>43</v>
      </c>
      <c r="AA19" s="27" t="s">
        <v>43</v>
      </c>
      <c r="AB19" s="27" t="s">
        <v>43</v>
      </c>
      <c r="AC19" s="13"/>
      <c r="AD19" s="13"/>
      <c r="AE19" s="13" t="s">
        <v>43</v>
      </c>
      <c r="AF19" s="13" t="s">
        <v>43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 t="s">
        <v>11</v>
      </c>
      <c r="AC21" s="13"/>
      <c r="AD21" s="13"/>
      <c r="AE21" s="13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 t="s">
        <v>11</v>
      </c>
      <c r="AC22" s="13"/>
      <c r="AD22" s="13"/>
      <c r="AE22" s="13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 t="s">
        <v>4</v>
      </c>
      <c r="D24" s="13" t="s">
        <v>4</v>
      </c>
      <c r="E24" s="13" t="s">
        <v>4</v>
      </c>
      <c r="F24" s="27" t="s">
        <v>4</v>
      </c>
      <c r="G24" s="27" t="s">
        <v>4</v>
      </c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 t="s">
        <v>4</v>
      </c>
      <c r="D25" s="13" t="s">
        <v>4</v>
      </c>
      <c r="E25" s="13" t="s">
        <v>4</v>
      </c>
      <c r="F25" s="27" t="s">
        <v>4</v>
      </c>
      <c r="G25" s="27" t="s">
        <v>4</v>
      </c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 t="s">
        <v>11</v>
      </c>
      <c r="D27" s="27" t="s">
        <v>11</v>
      </c>
      <c r="E27" s="27" t="s">
        <v>11</v>
      </c>
      <c r="F27" s="27" t="s">
        <v>11</v>
      </c>
      <c r="G27" s="27" t="s">
        <v>11</v>
      </c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 t="s">
        <v>4</v>
      </c>
      <c r="AF27" s="13"/>
    </row>
    <row r="28" spans="1:32" ht="15" thickBot="1" x14ac:dyDescent="0.4">
      <c r="A28" s="9" t="s">
        <v>15</v>
      </c>
      <c r="B28" s="13"/>
      <c r="C28" s="27" t="s">
        <v>11</v>
      </c>
      <c r="D28" s="27" t="s">
        <v>11</v>
      </c>
      <c r="E28" s="27" t="s">
        <v>11</v>
      </c>
      <c r="F28" s="27" t="s">
        <v>11</v>
      </c>
      <c r="G28" s="27" t="s">
        <v>11</v>
      </c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 t="s">
        <v>4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 t="s">
        <v>4</v>
      </c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 t="s">
        <v>4</v>
      </c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 t="s">
        <v>4</v>
      </c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 t="s">
        <v>11</v>
      </c>
      <c r="D42" s="13" t="s">
        <v>11</v>
      </c>
      <c r="E42" s="13" t="s">
        <v>11</v>
      </c>
      <c r="F42" s="27" t="s">
        <v>11</v>
      </c>
      <c r="G42" s="27" t="s">
        <v>11</v>
      </c>
      <c r="H42" s="13"/>
      <c r="I42" s="13"/>
      <c r="J42" s="13" t="s">
        <v>11</v>
      </c>
      <c r="K42" s="13" t="s">
        <v>11</v>
      </c>
      <c r="L42" s="13" t="s">
        <v>11</v>
      </c>
      <c r="M42" s="27" t="s">
        <v>11</v>
      </c>
      <c r="N42" s="27" t="s">
        <v>11</v>
      </c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 t="s">
        <v>11</v>
      </c>
      <c r="E43" s="13" t="s">
        <v>11</v>
      </c>
      <c r="F43" s="28" t="s">
        <v>11</v>
      </c>
      <c r="G43" s="28" t="s">
        <v>11</v>
      </c>
      <c r="H43" s="13"/>
      <c r="I43" s="13"/>
      <c r="J43" s="13" t="s">
        <v>11</v>
      </c>
      <c r="K43" s="13" t="s">
        <v>11</v>
      </c>
      <c r="L43" s="13" t="s">
        <v>11</v>
      </c>
      <c r="M43" s="28" t="s">
        <v>11</v>
      </c>
      <c r="N43" s="28" t="s">
        <v>11</v>
      </c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23" priority="4">
      <formula>WEEKDAY(B$8,2)&gt;5</formula>
    </cfRule>
    <cfRule type="expression" dxfId="22" priority="3">
      <formula>COUNTIF(_JF,B$8)</formula>
    </cfRule>
    <cfRule type="expression" dxfId="21" priority="2">
      <formula>YEAR(B$8)&lt;&gt;$A$4</formula>
    </cfRule>
  </conditionalFormatting>
  <conditionalFormatting sqref="B10:AF49">
    <cfRule type="expression" dxfId="20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sept au 22 oct</v>
      </c>
    </row>
    <row r="4" spans="1:32" x14ac:dyDescent="0.35">
      <c r="A4" s="12">
        <f>Calendrier!A1</f>
        <v>2020</v>
      </c>
      <c r="B4" s="12">
        <v>9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44097</v>
      </c>
      <c r="C8" s="31">
        <f>B8+1</f>
        <v>44098</v>
      </c>
      <c r="D8" s="31">
        <f t="shared" ref="D8:AF8" si="0">C8+1</f>
        <v>44099</v>
      </c>
      <c r="E8" s="31">
        <f t="shared" si="0"/>
        <v>44100</v>
      </c>
      <c r="F8" s="31">
        <f t="shared" si="0"/>
        <v>44101</v>
      </c>
      <c r="G8" s="31">
        <f t="shared" si="0"/>
        <v>44102</v>
      </c>
      <c r="H8" s="31">
        <f t="shared" si="0"/>
        <v>44103</v>
      </c>
      <c r="I8" s="31">
        <f t="shared" si="0"/>
        <v>44104</v>
      </c>
      <c r="J8" s="31">
        <f t="shared" si="0"/>
        <v>44105</v>
      </c>
      <c r="K8" s="31">
        <f t="shared" si="0"/>
        <v>44106</v>
      </c>
      <c r="L8" s="31">
        <f t="shared" si="0"/>
        <v>44107</v>
      </c>
      <c r="M8" s="31">
        <f t="shared" si="0"/>
        <v>44108</v>
      </c>
      <c r="N8" s="31">
        <f t="shared" si="0"/>
        <v>44109</v>
      </c>
      <c r="O8" s="31">
        <f t="shared" si="0"/>
        <v>44110</v>
      </c>
      <c r="P8" s="31">
        <f t="shared" si="0"/>
        <v>44111</v>
      </c>
      <c r="Q8" s="31">
        <f t="shared" si="0"/>
        <v>44112</v>
      </c>
      <c r="R8" s="31">
        <f t="shared" si="0"/>
        <v>44113</v>
      </c>
      <c r="S8" s="31">
        <f t="shared" si="0"/>
        <v>44114</v>
      </c>
      <c r="T8" s="31">
        <f t="shared" si="0"/>
        <v>44115</v>
      </c>
      <c r="U8" s="31">
        <f t="shared" si="0"/>
        <v>44116</v>
      </c>
      <c r="V8" s="31">
        <f t="shared" si="0"/>
        <v>44117</v>
      </c>
      <c r="W8" s="31">
        <f t="shared" si="0"/>
        <v>44118</v>
      </c>
      <c r="X8" s="31">
        <f t="shared" si="0"/>
        <v>44119</v>
      </c>
      <c r="Y8" s="31">
        <f t="shared" si="0"/>
        <v>44120</v>
      </c>
      <c r="Z8" s="31">
        <f t="shared" si="0"/>
        <v>44121</v>
      </c>
      <c r="AA8" s="31">
        <f t="shared" si="0"/>
        <v>44122</v>
      </c>
      <c r="AB8" s="31">
        <f t="shared" si="0"/>
        <v>44123</v>
      </c>
      <c r="AC8" s="31">
        <f t="shared" si="0"/>
        <v>44124</v>
      </c>
      <c r="AD8" s="31">
        <f t="shared" si="0"/>
        <v>44125</v>
      </c>
      <c r="AE8" s="31">
        <f t="shared" si="0"/>
        <v>44126</v>
      </c>
      <c r="AF8" s="31">
        <f t="shared" si="0"/>
        <v>44127</v>
      </c>
    </row>
    <row r="9" spans="1:32" s="7" customFormat="1" x14ac:dyDescent="0.35">
      <c r="A9" s="45"/>
      <c r="B9" s="32">
        <f>B8</f>
        <v>44097</v>
      </c>
      <c r="C9" s="32">
        <f t="shared" ref="C9:AB9" si="1">C8</f>
        <v>44098</v>
      </c>
      <c r="D9" s="32">
        <f t="shared" si="1"/>
        <v>44099</v>
      </c>
      <c r="E9" s="32">
        <f t="shared" si="1"/>
        <v>44100</v>
      </c>
      <c r="F9" s="32">
        <f t="shared" si="1"/>
        <v>44101</v>
      </c>
      <c r="G9" s="32">
        <f t="shared" si="1"/>
        <v>44102</v>
      </c>
      <c r="H9" s="32">
        <f t="shared" si="1"/>
        <v>44103</v>
      </c>
      <c r="I9" s="32">
        <f t="shared" si="1"/>
        <v>44104</v>
      </c>
      <c r="J9" s="32">
        <f t="shared" si="1"/>
        <v>44105</v>
      </c>
      <c r="K9" s="32">
        <f t="shared" si="1"/>
        <v>44106</v>
      </c>
      <c r="L9" s="32">
        <f t="shared" si="1"/>
        <v>44107</v>
      </c>
      <c r="M9" s="32">
        <f t="shared" si="1"/>
        <v>44108</v>
      </c>
      <c r="N9" s="32">
        <f t="shared" si="1"/>
        <v>44109</v>
      </c>
      <c r="O9" s="32">
        <f t="shared" si="1"/>
        <v>44110</v>
      </c>
      <c r="P9" s="32">
        <f t="shared" si="1"/>
        <v>44111</v>
      </c>
      <c r="Q9" s="32">
        <f t="shared" si="1"/>
        <v>44112</v>
      </c>
      <c r="R9" s="32">
        <f t="shared" si="1"/>
        <v>44113</v>
      </c>
      <c r="S9" s="32">
        <f t="shared" si="1"/>
        <v>44114</v>
      </c>
      <c r="T9" s="32">
        <f t="shared" si="1"/>
        <v>44115</v>
      </c>
      <c r="U9" s="32">
        <f t="shared" si="1"/>
        <v>44116</v>
      </c>
      <c r="V9" s="32">
        <f t="shared" si="1"/>
        <v>44117</v>
      </c>
      <c r="W9" s="32">
        <f t="shared" si="1"/>
        <v>44118</v>
      </c>
      <c r="X9" s="32">
        <f t="shared" si="1"/>
        <v>44119</v>
      </c>
      <c r="Y9" s="32">
        <f t="shared" si="1"/>
        <v>44120</v>
      </c>
      <c r="Z9" s="32">
        <f t="shared" si="1"/>
        <v>44121</v>
      </c>
      <c r="AA9" s="32">
        <f t="shared" si="1"/>
        <v>44122</v>
      </c>
      <c r="AB9" s="32">
        <f t="shared" si="1"/>
        <v>44123</v>
      </c>
      <c r="AC9" s="32">
        <f>IF(DAY(AC8)&gt;22,"",AC8)</f>
        <v>44124</v>
      </c>
      <c r="AD9" s="32">
        <f t="shared" ref="AD9:AF9" si="2">IF(DAY(AD8)&gt;22,"",AD8)</f>
        <v>44125</v>
      </c>
      <c r="AE9" s="32">
        <f t="shared" si="2"/>
        <v>44126</v>
      </c>
      <c r="AF9" s="32" t="str">
        <f t="shared" si="2"/>
        <v/>
      </c>
    </row>
    <row r="10" spans="1:32" s="6" customFormat="1" ht="15" thickBot="1" x14ac:dyDescent="0.4">
      <c r="A10" s="46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39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40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41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42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43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43</v>
      </c>
      <c r="C18" s="13" t="s">
        <v>43</v>
      </c>
      <c r="D18" s="13" t="s">
        <v>43</v>
      </c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43</v>
      </c>
      <c r="C19" s="13" t="s">
        <v>43</v>
      </c>
      <c r="D19" s="13" t="s">
        <v>43</v>
      </c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 t="s">
        <v>4</v>
      </c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 t="s">
        <v>4</v>
      </c>
      <c r="H24" s="13"/>
      <c r="I24" s="13"/>
      <c r="J24" s="27"/>
      <c r="K24" s="27"/>
      <c r="L24" s="27"/>
      <c r="M24" s="27"/>
      <c r="N24" s="27" t="s">
        <v>4</v>
      </c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44</v>
      </c>
      <c r="J33" s="13" t="s">
        <v>44</v>
      </c>
      <c r="K33" s="13" t="s">
        <v>44</v>
      </c>
      <c r="L33" s="13"/>
      <c r="M33" s="27"/>
      <c r="N33" s="27" t="s">
        <v>44</v>
      </c>
      <c r="O33" s="13" t="s">
        <v>44</v>
      </c>
      <c r="P33" s="13" t="s">
        <v>44</v>
      </c>
      <c r="Q33" s="13" t="s">
        <v>44</v>
      </c>
      <c r="R33" s="13" t="s">
        <v>44</v>
      </c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44</v>
      </c>
      <c r="J34" s="13" t="s">
        <v>44</v>
      </c>
      <c r="K34" s="13" t="s">
        <v>44</v>
      </c>
      <c r="L34" s="13"/>
      <c r="M34" s="27"/>
      <c r="N34" s="27" t="s">
        <v>44</v>
      </c>
      <c r="O34" s="13" t="s">
        <v>44</v>
      </c>
      <c r="P34" s="13" t="s">
        <v>44</v>
      </c>
      <c r="Q34" s="13" t="s">
        <v>44</v>
      </c>
      <c r="R34" s="13" t="s">
        <v>44</v>
      </c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 t="s">
        <v>46</v>
      </c>
      <c r="L36" s="13"/>
      <c r="M36" s="27"/>
      <c r="N36" s="27"/>
      <c r="O36" s="27"/>
      <c r="P36" s="27"/>
      <c r="Q36" s="27"/>
      <c r="R36" s="27" t="s">
        <v>4</v>
      </c>
      <c r="S36" s="27"/>
      <c r="T36" s="27"/>
      <c r="U36" s="27"/>
      <c r="V36" s="13"/>
      <c r="W36" s="13"/>
      <c r="X36" s="27"/>
      <c r="Y36" s="27" t="s">
        <v>46</v>
      </c>
      <c r="Z36" s="27"/>
      <c r="AA36" s="27"/>
      <c r="AB36" s="27"/>
      <c r="AC36" s="13"/>
      <c r="AD36" s="13"/>
      <c r="AE36" s="13"/>
      <c r="AF36" s="13" t="s">
        <v>4</v>
      </c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 t="s">
        <v>46</v>
      </c>
      <c r="L37" s="13"/>
      <c r="M37" s="27"/>
      <c r="N37" s="27"/>
      <c r="O37" s="27"/>
      <c r="P37" s="27"/>
      <c r="Q37" s="27"/>
      <c r="R37" s="27" t="s">
        <v>4</v>
      </c>
      <c r="S37" s="27"/>
      <c r="T37" s="27"/>
      <c r="U37" s="27"/>
      <c r="V37" s="13"/>
      <c r="W37" s="13"/>
      <c r="X37" s="27"/>
      <c r="Y37" s="27" t="s">
        <v>46</v>
      </c>
      <c r="Z37" s="27"/>
      <c r="AA37" s="27"/>
      <c r="AB37" s="27"/>
      <c r="AC37" s="13"/>
      <c r="AD37" s="13"/>
      <c r="AE37" s="13"/>
      <c r="AF37" s="13" t="s">
        <v>4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 t="s">
        <v>4</v>
      </c>
      <c r="AC39" s="27" t="s">
        <v>11</v>
      </c>
      <c r="AD39" s="27" t="s">
        <v>11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 t="s">
        <v>4</v>
      </c>
      <c r="AC40" s="27" t="s">
        <v>11</v>
      </c>
      <c r="AD40" s="27" t="s">
        <v>11</v>
      </c>
      <c r="AE40" s="27" t="s">
        <v>11</v>
      </c>
      <c r="AF40" s="13" t="s">
        <v>11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43" priority="1">
      <formula>WEEKDAY(B$8,2)=7</formula>
    </cfRule>
  </conditionalFormatting>
  <conditionalFormatting sqref="B8:AF49">
    <cfRule type="expression" dxfId="42" priority="2">
      <formula>YEAR(B$8)&lt;&gt;$A$4</formula>
    </cfRule>
    <cfRule type="expression" dxfId="41" priority="3">
      <formula>COUNTIF(_JF,B$8)</formula>
    </cfRule>
    <cfRule type="expression" dxfId="40" priority="4">
      <formula>WEEKDAY(B$8,2)&gt;5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J20" sqref="J20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oct au 22 nov</v>
      </c>
    </row>
    <row r="4" spans="1:32" x14ac:dyDescent="0.35">
      <c r="A4" s="12">
        <f>Calendrier!A1</f>
        <v>2020</v>
      </c>
      <c r="B4" s="12">
        <v>10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44127</v>
      </c>
      <c r="C8" s="31">
        <f>B8+1</f>
        <v>44128</v>
      </c>
      <c r="D8" s="31">
        <f t="shared" ref="D8:AF8" si="0">C8+1</f>
        <v>44129</v>
      </c>
      <c r="E8" s="31">
        <f t="shared" si="0"/>
        <v>44130</v>
      </c>
      <c r="F8" s="31">
        <f t="shared" si="0"/>
        <v>44131</v>
      </c>
      <c r="G8" s="31">
        <f t="shared" si="0"/>
        <v>44132</v>
      </c>
      <c r="H8" s="31">
        <f t="shared" si="0"/>
        <v>44133</v>
      </c>
      <c r="I8" s="31">
        <f t="shared" si="0"/>
        <v>44134</v>
      </c>
      <c r="J8" s="31">
        <f t="shared" si="0"/>
        <v>44135</v>
      </c>
      <c r="K8" s="31">
        <f t="shared" si="0"/>
        <v>44136</v>
      </c>
      <c r="L8" s="31">
        <f t="shared" si="0"/>
        <v>44137</v>
      </c>
      <c r="M8" s="31">
        <f t="shared" si="0"/>
        <v>44138</v>
      </c>
      <c r="N8" s="31">
        <f t="shared" si="0"/>
        <v>44139</v>
      </c>
      <c r="O8" s="31">
        <f t="shared" si="0"/>
        <v>44140</v>
      </c>
      <c r="P8" s="31">
        <f t="shared" si="0"/>
        <v>44141</v>
      </c>
      <c r="Q8" s="31">
        <f t="shared" si="0"/>
        <v>44142</v>
      </c>
      <c r="R8" s="31">
        <f t="shared" si="0"/>
        <v>44143</v>
      </c>
      <c r="S8" s="31">
        <f t="shared" si="0"/>
        <v>44144</v>
      </c>
      <c r="T8" s="31">
        <f t="shared" si="0"/>
        <v>44145</v>
      </c>
      <c r="U8" s="31">
        <f t="shared" si="0"/>
        <v>44146</v>
      </c>
      <c r="V8" s="31">
        <f t="shared" si="0"/>
        <v>44147</v>
      </c>
      <c r="W8" s="31">
        <f t="shared" si="0"/>
        <v>44148</v>
      </c>
      <c r="X8" s="31">
        <f t="shared" si="0"/>
        <v>44149</v>
      </c>
      <c r="Y8" s="31">
        <f t="shared" si="0"/>
        <v>44150</v>
      </c>
      <c r="Z8" s="31">
        <f t="shared" si="0"/>
        <v>44151</v>
      </c>
      <c r="AA8" s="31">
        <f t="shared" si="0"/>
        <v>44152</v>
      </c>
      <c r="AB8" s="31">
        <f t="shared" si="0"/>
        <v>44153</v>
      </c>
      <c r="AC8" s="31">
        <f t="shared" si="0"/>
        <v>44154</v>
      </c>
      <c r="AD8" s="31">
        <f t="shared" si="0"/>
        <v>44155</v>
      </c>
      <c r="AE8" s="31">
        <f t="shared" si="0"/>
        <v>44156</v>
      </c>
      <c r="AF8" s="31">
        <f t="shared" si="0"/>
        <v>44157</v>
      </c>
    </row>
    <row r="9" spans="1:32" s="7" customFormat="1" x14ac:dyDescent="0.35">
      <c r="A9" s="45"/>
      <c r="B9" s="32">
        <f>B8</f>
        <v>44127</v>
      </c>
      <c r="C9" s="32">
        <f t="shared" ref="C9:AB9" si="1">C8</f>
        <v>44128</v>
      </c>
      <c r="D9" s="32">
        <f t="shared" si="1"/>
        <v>44129</v>
      </c>
      <c r="E9" s="32">
        <f t="shared" si="1"/>
        <v>44130</v>
      </c>
      <c r="F9" s="32">
        <f t="shared" si="1"/>
        <v>44131</v>
      </c>
      <c r="G9" s="32">
        <f t="shared" si="1"/>
        <v>44132</v>
      </c>
      <c r="H9" s="32">
        <f t="shared" si="1"/>
        <v>44133</v>
      </c>
      <c r="I9" s="32">
        <f t="shared" si="1"/>
        <v>44134</v>
      </c>
      <c r="J9" s="32">
        <f t="shared" si="1"/>
        <v>44135</v>
      </c>
      <c r="K9" s="32">
        <f t="shared" si="1"/>
        <v>44136</v>
      </c>
      <c r="L9" s="32">
        <f t="shared" si="1"/>
        <v>44137</v>
      </c>
      <c r="M9" s="32">
        <f t="shared" si="1"/>
        <v>44138</v>
      </c>
      <c r="N9" s="32">
        <f t="shared" si="1"/>
        <v>44139</v>
      </c>
      <c r="O9" s="32">
        <f t="shared" si="1"/>
        <v>44140</v>
      </c>
      <c r="P9" s="32">
        <f t="shared" si="1"/>
        <v>44141</v>
      </c>
      <c r="Q9" s="32">
        <f t="shared" si="1"/>
        <v>44142</v>
      </c>
      <c r="R9" s="32">
        <f t="shared" si="1"/>
        <v>44143</v>
      </c>
      <c r="S9" s="32">
        <f t="shared" si="1"/>
        <v>44144</v>
      </c>
      <c r="T9" s="32">
        <f t="shared" si="1"/>
        <v>44145</v>
      </c>
      <c r="U9" s="32">
        <f t="shared" si="1"/>
        <v>44146</v>
      </c>
      <c r="V9" s="32">
        <f t="shared" si="1"/>
        <v>44147</v>
      </c>
      <c r="W9" s="32">
        <f t="shared" si="1"/>
        <v>44148</v>
      </c>
      <c r="X9" s="32">
        <f t="shared" si="1"/>
        <v>44149</v>
      </c>
      <c r="Y9" s="32">
        <f t="shared" si="1"/>
        <v>44150</v>
      </c>
      <c r="Z9" s="32">
        <f t="shared" si="1"/>
        <v>44151</v>
      </c>
      <c r="AA9" s="32">
        <f t="shared" si="1"/>
        <v>44152</v>
      </c>
      <c r="AB9" s="32">
        <f t="shared" si="1"/>
        <v>44153</v>
      </c>
      <c r="AC9" s="32">
        <f>IF(DAY(AC8)&gt;22,"",AC8)</f>
        <v>44154</v>
      </c>
      <c r="AD9" s="32">
        <f t="shared" ref="AD9:AF9" si="2">IF(DAY(AD8)&gt;22,"",AD8)</f>
        <v>44155</v>
      </c>
      <c r="AE9" s="32">
        <f t="shared" si="2"/>
        <v>44156</v>
      </c>
      <c r="AF9" s="32">
        <f t="shared" si="2"/>
        <v>44157</v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>sem.</v>
      </c>
      <c r="H10" s="34">
        <f t="shared" si="3"/>
        <v>44</v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>sem.</v>
      </c>
      <c r="O10" s="34">
        <f t="shared" si="3"/>
        <v>45</v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>sem.</v>
      </c>
      <c r="V10" s="34">
        <f t="shared" si="3"/>
        <v>46</v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>sem.</v>
      </c>
      <c r="AC10" s="34">
        <f t="shared" si="3"/>
        <v>47</v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 t="s">
        <v>11</v>
      </c>
      <c r="F12" s="27" t="s">
        <v>11</v>
      </c>
      <c r="G12" s="27" t="s">
        <v>11</v>
      </c>
      <c r="H12" s="13" t="s">
        <v>11</v>
      </c>
      <c r="I12" s="13" t="s">
        <v>11</v>
      </c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 t="s">
        <v>11</v>
      </c>
      <c r="F13" s="27" t="s">
        <v>11</v>
      </c>
      <c r="G13" s="27" t="s">
        <v>11</v>
      </c>
      <c r="H13" s="13" t="s">
        <v>11</v>
      </c>
      <c r="I13" s="13" t="s">
        <v>11</v>
      </c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4</v>
      </c>
      <c r="C15" s="13"/>
      <c r="D15" s="13"/>
      <c r="E15" s="13" t="s">
        <v>4</v>
      </c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 t="s">
        <v>4</v>
      </c>
      <c r="W15" s="13" t="s">
        <v>4</v>
      </c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4</v>
      </c>
      <c r="C16" s="13"/>
      <c r="D16" s="13"/>
      <c r="E16" s="13" t="s">
        <v>4</v>
      </c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 t="s">
        <v>4</v>
      </c>
      <c r="W16" s="13" t="s">
        <v>4</v>
      </c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 t="s">
        <v>4</v>
      </c>
      <c r="T27" s="27" t="s">
        <v>4</v>
      </c>
      <c r="U27" s="27"/>
      <c r="V27" s="13" t="s">
        <v>4</v>
      </c>
      <c r="W27" s="13" t="s">
        <v>4</v>
      </c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 t="s">
        <v>4</v>
      </c>
      <c r="T28" s="27" t="s">
        <v>4</v>
      </c>
      <c r="U28" s="27"/>
      <c r="V28" s="13" t="s">
        <v>4</v>
      </c>
      <c r="W28" s="13" t="s">
        <v>4</v>
      </c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 t="s">
        <v>12</v>
      </c>
      <c r="I30" s="13" t="s">
        <v>11</v>
      </c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 t="s">
        <v>12</v>
      </c>
      <c r="I31" s="13" t="s">
        <v>11</v>
      </c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 t="s">
        <v>4</v>
      </c>
      <c r="T33" s="27" t="s">
        <v>4</v>
      </c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 t="s">
        <v>4</v>
      </c>
      <c r="T34" s="27" t="s">
        <v>68</v>
      </c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 t="s">
        <v>46</v>
      </c>
      <c r="J36" s="13"/>
      <c r="K36" s="13"/>
      <c r="L36" s="13"/>
      <c r="M36" s="27"/>
      <c r="N36" s="27"/>
      <c r="O36" s="27"/>
      <c r="P36" s="27" t="s">
        <v>4</v>
      </c>
      <c r="Q36" s="27"/>
      <c r="R36" s="27"/>
      <c r="S36" s="27"/>
      <c r="T36" s="27"/>
      <c r="U36" s="27"/>
      <c r="V36" s="13"/>
      <c r="W36" s="13" t="s">
        <v>46</v>
      </c>
      <c r="X36" s="27"/>
      <c r="Y36" s="27"/>
      <c r="Z36" s="27"/>
      <c r="AA36" s="27"/>
      <c r="AB36" s="27"/>
      <c r="AC36" s="13"/>
      <c r="AD36" s="13" t="s">
        <v>11</v>
      </c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 t="s">
        <v>46</v>
      </c>
      <c r="J37" s="13"/>
      <c r="K37" s="13"/>
      <c r="L37" s="13"/>
      <c r="M37" s="27"/>
      <c r="N37" s="27"/>
      <c r="O37" s="27"/>
      <c r="P37" s="27" t="s">
        <v>4</v>
      </c>
      <c r="Q37" s="27"/>
      <c r="R37" s="27"/>
      <c r="S37" s="27"/>
      <c r="T37" s="27"/>
      <c r="U37" s="27"/>
      <c r="V37" s="13"/>
      <c r="W37" s="13" t="s">
        <v>46</v>
      </c>
      <c r="X37" s="27"/>
      <c r="Y37" s="27"/>
      <c r="Z37" s="27"/>
      <c r="AA37" s="27"/>
      <c r="AB37" s="27"/>
      <c r="AC37" s="13"/>
      <c r="AD37" s="13" t="s">
        <v>11</v>
      </c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4</v>
      </c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4</v>
      </c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4</v>
      </c>
      <c r="M42" s="27"/>
      <c r="N42" s="27"/>
      <c r="O42" s="13"/>
      <c r="P42" s="13" t="s">
        <v>4</v>
      </c>
      <c r="Q42" s="13"/>
      <c r="R42" s="13"/>
      <c r="S42" s="13" t="s">
        <v>4</v>
      </c>
      <c r="T42" s="27" t="s">
        <v>4</v>
      </c>
      <c r="U42" s="27"/>
      <c r="V42" s="13" t="s">
        <v>4</v>
      </c>
      <c r="W42" s="13" t="s">
        <v>4</v>
      </c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4</v>
      </c>
      <c r="M43" s="28"/>
      <c r="N43" s="28"/>
      <c r="O43" s="13"/>
      <c r="P43" s="13" t="s">
        <v>4</v>
      </c>
      <c r="Q43" s="13"/>
      <c r="R43" s="13"/>
      <c r="S43" s="13" t="s">
        <v>4</v>
      </c>
      <c r="T43" s="28" t="s">
        <v>4</v>
      </c>
      <c r="U43" s="28"/>
      <c r="V43" s="25" t="s">
        <v>4</v>
      </c>
      <c r="W43" s="25" t="s">
        <v>4</v>
      </c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11" priority="4">
      <formula>WEEKDAY(B$8,2)&gt;5</formula>
    </cfRule>
    <cfRule type="expression" dxfId="10" priority="3">
      <formula>COUNTIF(_JF,B$8)</formula>
    </cfRule>
    <cfRule type="expression" dxfId="9" priority="2">
      <formula>YEAR(B$8)&lt;&gt;$A$4</formula>
    </cfRule>
  </conditionalFormatting>
  <conditionalFormatting sqref="B10:AF49">
    <cfRule type="expression" dxfId="8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nov au 22 déc</v>
      </c>
    </row>
    <row r="4" spans="1:32" x14ac:dyDescent="0.35">
      <c r="A4" s="12">
        <f>Calendrier!A1</f>
        <v>2020</v>
      </c>
      <c r="B4" s="12">
        <v>11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44158</v>
      </c>
      <c r="C8" s="31">
        <f>B8+1</f>
        <v>44159</v>
      </c>
      <c r="D8" s="31">
        <f t="shared" ref="D8:AF8" si="0">C8+1</f>
        <v>44160</v>
      </c>
      <c r="E8" s="31">
        <f t="shared" si="0"/>
        <v>44161</v>
      </c>
      <c r="F8" s="31">
        <f t="shared" si="0"/>
        <v>44162</v>
      </c>
      <c r="G8" s="31">
        <f t="shared" si="0"/>
        <v>44163</v>
      </c>
      <c r="H8" s="31">
        <f t="shared" si="0"/>
        <v>44164</v>
      </c>
      <c r="I8" s="31">
        <f t="shared" si="0"/>
        <v>44165</v>
      </c>
      <c r="J8" s="31">
        <f t="shared" si="0"/>
        <v>44166</v>
      </c>
      <c r="K8" s="31">
        <f t="shared" si="0"/>
        <v>44167</v>
      </c>
      <c r="L8" s="31">
        <f t="shared" si="0"/>
        <v>44168</v>
      </c>
      <c r="M8" s="31">
        <f t="shared" si="0"/>
        <v>44169</v>
      </c>
      <c r="N8" s="31">
        <f t="shared" si="0"/>
        <v>44170</v>
      </c>
      <c r="O8" s="31">
        <f t="shared" si="0"/>
        <v>44171</v>
      </c>
      <c r="P8" s="31">
        <f t="shared" si="0"/>
        <v>44172</v>
      </c>
      <c r="Q8" s="31">
        <f t="shared" si="0"/>
        <v>44173</v>
      </c>
      <c r="R8" s="31">
        <f t="shared" si="0"/>
        <v>44174</v>
      </c>
      <c r="S8" s="31">
        <f t="shared" si="0"/>
        <v>44175</v>
      </c>
      <c r="T8" s="31">
        <f t="shared" si="0"/>
        <v>44176</v>
      </c>
      <c r="U8" s="31">
        <f t="shared" si="0"/>
        <v>44177</v>
      </c>
      <c r="V8" s="31">
        <f t="shared" si="0"/>
        <v>44178</v>
      </c>
      <c r="W8" s="31">
        <f t="shared" si="0"/>
        <v>44179</v>
      </c>
      <c r="X8" s="31">
        <f t="shared" si="0"/>
        <v>44180</v>
      </c>
      <c r="Y8" s="31">
        <f t="shared" si="0"/>
        <v>44181</v>
      </c>
      <c r="Z8" s="31">
        <f t="shared" si="0"/>
        <v>44182</v>
      </c>
      <c r="AA8" s="31">
        <f t="shared" si="0"/>
        <v>44183</v>
      </c>
      <c r="AB8" s="31">
        <f t="shared" si="0"/>
        <v>44184</v>
      </c>
      <c r="AC8" s="31">
        <f t="shared" si="0"/>
        <v>44185</v>
      </c>
      <c r="AD8" s="31">
        <f t="shared" si="0"/>
        <v>44186</v>
      </c>
      <c r="AE8" s="31">
        <f t="shared" si="0"/>
        <v>44187</v>
      </c>
      <c r="AF8" s="31">
        <f t="shared" si="0"/>
        <v>44188</v>
      </c>
    </row>
    <row r="9" spans="1:32" s="7" customFormat="1" x14ac:dyDescent="0.35">
      <c r="A9" s="45"/>
      <c r="B9" s="32">
        <f>B8</f>
        <v>44158</v>
      </c>
      <c r="C9" s="32">
        <f t="shared" ref="C9:AB9" si="1">C8</f>
        <v>44159</v>
      </c>
      <c r="D9" s="32">
        <f t="shared" si="1"/>
        <v>44160</v>
      </c>
      <c r="E9" s="32">
        <f t="shared" si="1"/>
        <v>44161</v>
      </c>
      <c r="F9" s="32">
        <f t="shared" si="1"/>
        <v>44162</v>
      </c>
      <c r="G9" s="32">
        <f t="shared" si="1"/>
        <v>44163</v>
      </c>
      <c r="H9" s="32">
        <f t="shared" si="1"/>
        <v>44164</v>
      </c>
      <c r="I9" s="32">
        <f t="shared" si="1"/>
        <v>44165</v>
      </c>
      <c r="J9" s="32">
        <f t="shared" si="1"/>
        <v>44166</v>
      </c>
      <c r="K9" s="32">
        <f t="shared" si="1"/>
        <v>44167</v>
      </c>
      <c r="L9" s="32">
        <f t="shared" si="1"/>
        <v>44168</v>
      </c>
      <c r="M9" s="32">
        <f t="shared" si="1"/>
        <v>44169</v>
      </c>
      <c r="N9" s="32">
        <f t="shared" si="1"/>
        <v>44170</v>
      </c>
      <c r="O9" s="32">
        <f t="shared" si="1"/>
        <v>44171</v>
      </c>
      <c r="P9" s="32">
        <f t="shared" si="1"/>
        <v>44172</v>
      </c>
      <c r="Q9" s="32">
        <f t="shared" si="1"/>
        <v>44173</v>
      </c>
      <c r="R9" s="32">
        <f t="shared" si="1"/>
        <v>44174</v>
      </c>
      <c r="S9" s="32">
        <f t="shared" si="1"/>
        <v>44175</v>
      </c>
      <c r="T9" s="32">
        <f t="shared" si="1"/>
        <v>44176</v>
      </c>
      <c r="U9" s="32">
        <f t="shared" si="1"/>
        <v>44177</v>
      </c>
      <c r="V9" s="32">
        <f t="shared" si="1"/>
        <v>44178</v>
      </c>
      <c r="W9" s="32">
        <f t="shared" si="1"/>
        <v>44179</v>
      </c>
      <c r="X9" s="32">
        <f t="shared" si="1"/>
        <v>44180</v>
      </c>
      <c r="Y9" s="32">
        <f t="shared" si="1"/>
        <v>44181</v>
      </c>
      <c r="Z9" s="32">
        <f t="shared" si="1"/>
        <v>44182</v>
      </c>
      <c r="AA9" s="32">
        <f t="shared" si="1"/>
        <v>44183</v>
      </c>
      <c r="AB9" s="32">
        <f t="shared" si="1"/>
        <v>44184</v>
      </c>
      <c r="AC9" s="32">
        <f>IF(DAY(AC8)&gt;22,"",AC8)</f>
        <v>44185</v>
      </c>
      <c r="AD9" s="32">
        <f t="shared" ref="AD9:AF9" si="2">IF(DAY(AD8)&gt;22,"",AD8)</f>
        <v>44186</v>
      </c>
      <c r="AE9" s="32">
        <f t="shared" si="2"/>
        <v>44187</v>
      </c>
      <c r="AF9" s="32" t="str">
        <f t="shared" si="2"/>
        <v/>
      </c>
    </row>
    <row r="10" spans="1:32" s="6" customFormat="1" ht="15" thickBot="1" x14ac:dyDescent="0.4">
      <c r="A10" s="4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48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49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50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51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 t="s">
        <v>11</v>
      </c>
      <c r="AE12" s="27" t="s">
        <v>4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 t="s">
        <v>11</v>
      </c>
      <c r="AE13" s="27" t="s">
        <v>4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 t="s">
        <v>11</v>
      </c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 t="s">
        <v>11</v>
      </c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 t="s">
        <v>4</v>
      </c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 t="s">
        <v>4</v>
      </c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46</v>
      </c>
      <c r="G36" s="27"/>
      <c r="H36" s="13"/>
      <c r="I36" s="13"/>
      <c r="J36" s="13"/>
      <c r="K36" s="13"/>
      <c r="L36" s="13"/>
      <c r="M36" s="27" t="s">
        <v>11</v>
      </c>
      <c r="N36" s="27"/>
      <c r="O36" s="27"/>
      <c r="P36" s="27"/>
      <c r="Q36" s="27"/>
      <c r="R36" s="27"/>
      <c r="S36" s="27"/>
      <c r="T36" s="27" t="s">
        <v>46</v>
      </c>
      <c r="U36" s="27"/>
      <c r="V36" s="13"/>
      <c r="W36" s="13"/>
      <c r="X36" s="27"/>
      <c r="Y36" s="27"/>
      <c r="Z36" s="27"/>
      <c r="AA36" s="27" t="s">
        <v>11</v>
      </c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46</v>
      </c>
      <c r="G37" s="27"/>
      <c r="H37" s="13"/>
      <c r="I37" s="13"/>
      <c r="J37" s="13"/>
      <c r="K37" s="13"/>
      <c r="L37" s="13"/>
      <c r="M37" s="27" t="s">
        <v>11</v>
      </c>
      <c r="N37" s="27"/>
      <c r="O37" s="27"/>
      <c r="P37" s="27"/>
      <c r="Q37" s="27"/>
      <c r="R37" s="27"/>
      <c r="S37" s="27"/>
      <c r="T37" s="27" t="s">
        <v>46</v>
      </c>
      <c r="U37" s="27"/>
      <c r="V37" s="13"/>
      <c r="W37" s="13"/>
      <c r="X37" s="27"/>
      <c r="Y37" s="27"/>
      <c r="Z37" s="27"/>
      <c r="AA37" s="27" t="s">
        <v>11</v>
      </c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35" priority="2">
      <formula>YEAR(B$8)&lt;&gt;$A$4</formula>
    </cfRule>
    <cfRule type="expression" dxfId="34" priority="3">
      <formula>COUNTIF(_JF,B$8)</formula>
    </cfRule>
    <cfRule type="expression" dxfId="33" priority="4">
      <formula>WEEKDAY(B$8,2)&gt;5</formula>
    </cfRule>
  </conditionalFormatting>
  <conditionalFormatting sqref="B10:AF49">
    <cfRule type="expression" dxfId="32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déc au 22 janv</v>
      </c>
    </row>
    <row r="4" spans="1:32" x14ac:dyDescent="0.35">
      <c r="A4" s="12">
        <f>Calendrier!A1</f>
        <v>2020</v>
      </c>
      <c r="B4" s="12">
        <v>12</v>
      </c>
    </row>
    <row r="5" spans="1:32" x14ac:dyDescent="0.35">
      <c r="B5" s="41"/>
      <c r="C5" s="41"/>
      <c r="D5" s="41"/>
      <c r="E5" s="41"/>
      <c r="F5" s="41"/>
      <c r="G5" s="41"/>
      <c r="H5" s="41"/>
      <c r="I5" s="41"/>
      <c r="J5" s="41"/>
    </row>
    <row r="6" spans="1:32" x14ac:dyDescent="0.35">
      <c r="B6" s="42"/>
      <c r="C6" s="43"/>
      <c r="D6" s="43"/>
      <c r="E6" s="43"/>
      <c r="F6" s="43"/>
      <c r="G6" s="43"/>
      <c r="H6" s="43"/>
      <c r="I6" s="43"/>
      <c r="J6" s="4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4" t="s">
        <v>2</v>
      </c>
      <c r="B8" s="31">
        <f>DATE(A4,B4,23)</f>
        <v>44188</v>
      </c>
      <c r="C8" s="31">
        <f>B8+1</f>
        <v>44189</v>
      </c>
      <c r="D8" s="31">
        <f t="shared" ref="D8:AF8" si="0">C8+1</f>
        <v>44190</v>
      </c>
      <c r="E8" s="31">
        <f t="shared" si="0"/>
        <v>44191</v>
      </c>
      <c r="F8" s="31">
        <f t="shared" si="0"/>
        <v>44192</v>
      </c>
      <c r="G8" s="31">
        <f t="shared" si="0"/>
        <v>44193</v>
      </c>
      <c r="H8" s="31">
        <f t="shared" si="0"/>
        <v>44194</v>
      </c>
      <c r="I8" s="31">
        <f t="shared" si="0"/>
        <v>44195</v>
      </c>
      <c r="J8" s="31">
        <f t="shared" si="0"/>
        <v>44196</v>
      </c>
      <c r="K8" s="31">
        <f t="shared" si="0"/>
        <v>44197</v>
      </c>
      <c r="L8" s="31">
        <f t="shared" si="0"/>
        <v>44198</v>
      </c>
      <c r="M8" s="31">
        <f t="shared" si="0"/>
        <v>44199</v>
      </c>
      <c r="N8" s="31">
        <f t="shared" si="0"/>
        <v>44200</v>
      </c>
      <c r="O8" s="31">
        <f t="shared" si="0"/>
        <v>44201</v>
      </c>
      <c r="P8" s="31">
        <f t="shared" si="0"/>
        <v>44202</v>
      </c>
      <c r="Q8" s="31">
        <f t="shared" si="0"/>
        <v>44203</v>
      </c>
      <c r="R8" s="31">
        <f t="shared" si="0"/>
        <v>44204</v>
      </c>
      <c r="S8" s="31">
        <f t="shared" si="0"/>
        <v>44205</v>
      </c>
      <c r="T8" s="31">
        <f t="shared" si="0"/>
        <v>44206</v>
      </c>
      <c r="U8" s="31">
        <f t="shared" si="0"/>
        <v>44207</v>
      </c>
      <c r="V8" s="31">
        <f t="shared" si="0"/>
        <v>44208</v>
      </c>
      <c r="W8" s="31">
        <f t="shared" si="0"/>
        <v>44209</v>
      </c>
      <c r="X8" s="31">
        <f t="shared" si="0"/>
        <v>44210</v>
      </c>
      <c r="Y8" s="31">
        <f t="shared" si="0"/>
        <v>44211</v>
      </c>
      <c r="Z8" s="31">
        <f t="shared" si="0"/>
        <v>44212</v>
      </c>
      <c r="AA8" s="31">
        <f t="shared" si="0"/>
        <v>44213</v>
      </c>
      <c r="AB8" s="31">
        <f t="shared" si="0"/>
        <v>44214</v>
      </c>
      <c r="AC8" s="31">
        <f t="shared" si="0"/>
        <v>44215</v>
      </c>
      <c r="AD8" s="31">
        <f t="shared" si="0"/>
        <v>44216</v>
      </c>
      <c r="AE8" s="31">
        <f t="shared" si="0"/>
        <v>44217</v>
      </c>
      <c r="AF8" s="31">
        <f t="shared" si="0"/>
        <v>44218</v>
      </c>
    </row>
    <row r="9" spans="1:32" s="7" customFormat="1" x14ac:dyDescent="0.35">
      <c r="A9" s="45"/>
      <c r="B9" s="32">
        <f>B8</f>
        <v>44188</v>
      </c>
      <c r="C9" s="32">
        <f t="shared" ref="C9:AB9" si="1">C8</f>
        <v>44189</v>
      </c>
      <c r="D9" s="32">
        <f t="shared" si="1"/>
        <v>44190</v>
      </c>
      <c r="E9" s="32">
        <f t="shared" si="1"/>
        <v>44191</v>
      </c>
      <c r="F9" s="32">
        <f t="shared" si="1"/>
        <v>44192</v>
      </c>
      <c r="G9" s="32">
        <f t="shared" si="1"/>
        <v>44193</v>
      </c>
      <c r="H9" s="32">
        <f t="shared" si="1"/>
        <v>44194</v>
      </c>
      <c r="I9" s="32">
        <f t="shared" si="1"/>
        <v>44195</v>
      </c>
      <c r="J9" s="32">
        <f t="shared" si="1"/>
        <v>44196</v>
      </c>
      <c r="K9" s="32">
        <f t="shared" si="1"/>
        <v>44197</v>
      </c>
      <c r="L9" s="32">
        <f t="shared" si="1"/>
        <v>44198</v>
      </c>
      <c r="M9" s="32">
        <f t="shared" si="1"/>
        <v>44199</v>
      </c>
      <c r="N9" s="32">
        <f t="shared" si="1"/>
        <v>44200</v>
      </c>
      <c r="O9" s="32">
        <f t="shared" si="1"/>
        <v>44201</v>
      </c>
      <c r="P9" s="32">
        <f t="shared" si="1"/>
        <v>44202</v>
      </c>
      <c r="Q9" s="32">
        <f t="shared" si="1"/>
        <v>44203</v>
      </c>
      <c r="R9" s="32">
        <f t="shared" si="1"/>
        <v>44204</v>
      </c>
      <c r="S9" s="32">
        <f t="shared" si="1"/>
        <v>44205</v>
      </c>
      <c r="T9" s="32">
        <f t="shared" si="1"/>
        <v>44206</v>
      </c>
      <c r="U9" s="32">
        <f t="shared" si="1"/>
        <v>44207</v>
      </c>
      <c r="V9" s="32">
        <f t="shared" si="1"/>
        <v>44208</v>
      </c>
      <c r="W9" s="32">
        <f t="shared" si="1"/>
        <v>44209</v>
      </c>
      <c r="X9" s="32">
        <f t="shared" si="1"/>
        <v>44210</v>
      </c>
      <c r="Y9" s="32">
        <f t="shared" si="1"/>
        <v>44211</v>
      </c>
      <c r="Z9" s="32">
        <f t="shared" si="1"/>
        <v>44212</v>
      </c>
      <c r="AA9" s="32">
        <f t="shared" si="1"/>
        <v>44213</v>
      </c>
      <c r="AB9" s="32">
        <f t="shared" si="1"/>
        <v>44214</v>
      </c>
      <c r="AC9" s="32">
        <f>IF(DAY(AC8)&gt;22,"",AC8)</f>
        <v>44215</v>
      </c>
      <c r="AD9" s="32">
        <f t="shared" ref="AD9:AF9" si="2">IF(DAY(AD8)&gt;22,"",AD8)</f>
        <v>44216</v>
      </c>
      <c r="AE9" s="32">
        <f t="shared" si="2"/>
        <v>44217</v>
      </c>
      <c r="AF9" s="32">
        <f t="shared" si="2"/>
        <v>44218</v>
      </c>
    </row>
    <row r="10" spans="1:32" s="6" customFormat="1" ht="15" thickBot="1" x14ac:dyDescent="0.4">
      <c r="A10" s="46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52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53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4</v>
      </c>
      <c r="C12" s="13" t="s">
        <v>4</v>
      </c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4</v>
      </c>
      <c r="C13" s="13" t="s">
        <v>4</v>
      </c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 t="s">
        <v>11</v>
      </c>
      <c r="H15" s="13" t="s">
        <v>11</v>
      </c>
      <c r="I15" s="13" t="s">
        <v>11</v>
      </c>
      <c r="J15" s="13" t="s">
        <v>11</v>
      </c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 t="s">
        <v>11</v>
      </c>
      <c r="H16" s="13" t="s">
        <v>11</v>
      </c>
      <c r="I16" s="13" t="s">
        <v>11</v>
      </c>
      <c r="J16" s="13" t="s">
        <v>11</v>
      </c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/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27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/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 t="s">
        <v>4</v>
      </c>
      <c r="H27" s="13" t="s">
        <v>4</v>
      </c>
      <c r="I27" s="13" t="s">
        <v>11</v>
      </c>
      <c r="J27" s="27" t="s">
        <v>11</v>
      </c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 t="s">
        <v>4</v>
      </c>
      <c r="H28" s="13" t="s">
        <v>4</v>
      </c>
      <c r="I28" s="13" t="s">
        <v>11</v>
      </c>
      <c r="J28" s="13" t="s">
        <v>11</v>
      </c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 t="s">
        <v>4</v>
      </c>
      <c r="H33" s="13" t="s">
        <v>11</v>
      </c>
      <c r="I33" s="13" t="s">
        <v>11</v>
      </c>
      <c r="J33" s="13" t="s">
        <v>11</v>
      </c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 t="s">
        <v>4</v>
      </c>
      <c r="H34" s="13" t="s">
        <v>11</v>
      </c>
      <c r="I34" s="13" t="s">
        <v>11</v>
      </c>
      <c r="J34" s="13" t="s">
        <v>11</v>
      </c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 t="s">
        <v>46</v>
      </c>
      <c r="D36" s="13"/>
      <c r="E36" s="13"/>
      <c r="F36" s="27"/>
      <c r="G36" s="27" t="s">
        <v>11</v>
      </c>
      <c r="H36" s="13"/>
      <c r="I36" s="13"/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 t="s">
        <v>46</v>
      </c>
      <c r="D37" s="13"/>
      <c r="E37" s="13"/>
      <c r="F37" s="27"/>
      <c r="G37" s="27" t="s">
        <v>11</v>
      </c>
      <c r="H37" s="13"/>
      <c r="I37" s="13"/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11</v>
      </c>
      <c r="C39" s="13" t="s">
        <v>4</v>
      </c>
      <c r="D39" s="13"/>
      <c r="E39" s="13"/>
      <c r="F39" s="27"/>
      <c r="G39" s="27"/>
      <c r="H39" s="13"/>
      <c r="I39" s="13"/>
      <c r="J39" s="13" t="s">
        <v>11</v>
      </c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4</v>
      </c>
      <c r="D40" s="13"/>
      <c r="E40" s="13"/>
      <c r="F40" s="27"/>
      <c r="G40" s="27"/>
      <c r="H40" s="13"/>
      <c r="I40" s="13"/>
      <c r="J40" s="13" t="s">
        <v>11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 t="s">
        <v>11</v>
      </c>
      <c r="D42" s="13"/>
      <c r="E42" s="13"/>
      <c r="F42" s="27"/>
      <c r="G42" s="27" t="s">
        <v>11</v>
      </c>
      <c r="H42" s="13" t="s">
        <v>11</v>
      </c>
      <c r="I42" s="13" t="s">
        <v>11</v>
      </c>
      <c r="J42" s="13" t="s">
        <v>11</v>
      </c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/>
      <c r="E43" s="13"/>
      <c r="F43" s="28"/>
      <c r="G43" s="28" t="s">
        <v>11</v>
      </c>
      <c r="H43" s="13" t="s">
        <v>11</v>
      </c>
      <c r="I43" s="13" t="s">
        <v>11</v>
      </c>
      <c r="J43" s="13" t="s">
        <v>11</v>
      </c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31" priority="2">
      <formula>YEAR(B$8)&lt;&gt;$A$4</formula>
    </cfRule>
    <cfRule type="expression" dxfId="30" priority="3">
      <formula>COUNTIF(_JF,B$8)</formula>
    </cfRule>
    <cfRule type="expression" dxfId="29" priority="4">
      <formula>WEEKDAY(B$8,2)&gt;5</formula>
    </cfRule>
  </conditionalFormatting>
  <conditionalFormatting sqref="B10:AF49">
    <cfRule type="expression" dxfId="28" priority="1">
      <formula>WEEKDAY(B$8,2)=7</formula>
    </cfRule>
  </conditionalFormatting>
  <dataValidations count="1">
    <dataValidation allowBlank="1" showInputMessage="1" showErrorMessage="1" sqref="A1:A1048576 AG1:XFD1048576 B1:AF10 B50:AF1048576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Motifs!$A$2:$A$28</xm:f>
          </x14:formula1>
          <xm:sqref>B11:AF49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28"/>
  <sheetViews>
    <sheetView workbookViewId="0"/>
  </sheetViews>
  <sheetFormatPr baseColWidth="10" defaultRowHeight="14.5" x14ac:dyDescent="0.35"/>
  <cols>
    <col min="3" max="3" width="11.54296875" style="20" customWidth="1"/>
    <col min="4" max="6" width="17.81640625" style="20" customWidth="1"/>
  </cols>
  <sheetData>
    <row r="1" spans="1:6" x14ac:dyDescent="0.35">
      <c r="A1" s="14">
        <v>2020</v>
      </c>
      <c r="C1" s="15">
        <f>A1</f>
        <v>2020</v>
      </c>
      <c r="D1" s="16" t="s">
        <v>28</v>
      </c>
      <c r="E1" s="16" t="s">
        <v>29</v>
      </c>
      <c r="F1" s="16" t="s">
        <v>30</v>
      </c>
    </row>
    <row r="2" spans="1:6" x14ac:dyDescent="0.35">
      <c r="C2" s="17"/>
      <c r="D2" s="18">
        <f>DATE(C1,1,1)</f>
        <v>43831</v>
      </c>
      <c r="E2" s="17" t="s">
        <v>31</v>
      </c>
      <c r="F2" s="19">
        <f t="shared" ref="F2:F13" si="0">IF(OR(WEEKDAY(D2)=1,WEEKDAY(D2)=7),,D2)</f>
        <v>43831</v>
      </c>
    </row>
    <row r="3" spans="1:6" x14ac:dyDescent="0.35">
      <c r="C3" s="17"/>
      <c r="D3" s="18">
        <f>DATE(C1,IF((25-MOD((11*MOD(C1-1900,19)+4-INT((7*MOD(C1-1900,19)+1)/19)),29)-MOD(C1-1900+INT((C1-1900)/4)+31-MOD((11*MOD(C1-1900,19)+4-INT((7*MOD(C1-1900,19)+1)/19)),29),7))&gt;0,4,3),IF((25-MOD((11*MOD(C1-1900,19)+4-INT((7*MOD(C1-1900,19)+1)/19)),29)-MOD(C1-1900+INT((C1-1900)/4)+31-MOD((11*MOD(C1-1900,19)+4-INT((7*MOD(C1-1900,19)+1)/19)),29),7))&gt;0,(25-MOD((11*MOD(C1-1900,19)+4-INT((7*MOD(C1-1900,19)+1)/19)),29)-MOD(C1-1900+INT((C1-1900)/4)+31-MOD((11*MOD(C1-1900,19)+4-INT((7*MOD(C1-1900,19)+1)/19)),29),7)),31+(25-MOD((11*MOD(C1-1900,19)+4-INT((7*MOD(C1-1900,19)+1)/19)),29)-MOD(C1-1900+INT((C1-1900)/4)+31-MOD((11*MOD(C1-1900,19)+4-INT((7*MOD(C1-1900,19)+1)/19)),29),7))))</f>
        <v>43933</v>
      </c>
      <c r="E3" s="17" t="s">
        <v>32</v>
      </c>
      <c r="F3" s="19"/>
    </row>
    <row r="4" spans="1:6" x14ac:dyDescent="0.35">
      <c r="C4" s="17"/>
      <c r="D4" s="18">
        <f>D3+1</f>
        <v>43934</v>
      </c>
      <c r="E4" s="17" t="s">
        <v>33</v>
      </c>
      <c r="F4" s="19">
        <f t="shared" si="0"/>
        <v>43934</v>
      </c>
    </row>
    <row r="5" spans="1:6" x14ac:dyDescent="0.35">
      <c r="C5" s="17"/>
      <c r="D5" s="18">
        <f>DATE(C1,5,1)</f>
        <v>43952</v>
      </c>
      <c r="E5" s="17" t="s">
        <v>34</v>
      </c>
      <c r="F5" s="19">
        <f t="shared" si="0"/>
        <v>43952</v>
      </c>
    </row>
    <row r="6" spans="1:6" x14ac:dyDescent="0.35">
      <c r="C6" s="17"/>
      <c r="D6" s="18">
        <f>DATE(C1,5,8)</f>
        <v>43959</v>
      </c>
      <c r="E6" s="17" t="s">
        <v>35</v>
      </c>
      <c r="F6" s="19">
        <f t="shared" si="0"/>
        <v>43959</v>
      </c>
    </row>
    <row r="7" spans="1:6" x14ac:dyDescent="0.35">
      <c r="C7" s="17"/>
      <c r="D7" s="18">
        <f>D3+39</f>
        <v>43972</v>
      </c>
      <c r="E7" s="17" t="s">
        <v>36</v>
      </c>
      <c r="F7" s="19">
        <f t="shared" si="0"/>
        <v>43972</v>
      </c>
    </row>
    <row r="8" spans="1:6" x14ac:dyDescent="0.35">
      <c r="C8" s="17"/>
      <c r="D8" s="18">
        <f>D3+50</f>
        <v>43983</v>
      </c>
      <c r="E8" s="17" t="s">
        <v>37</v>
      </c>
      <c r="F8" s="19">
        <f t="shared" si="0"/>
        <v>43983</v>
      </c>
    </row>
    <row r="9" spans="1:6" x14ac:dyDescent="0.35">
      <c r="C9" s="17"/>
      <c r="D9" s="18">
        <f>DATE(C1,7,14)</f>
        <v>44026</v>
      </c>
      <c r="E9" s="17" t="s">
        <v>38</v>
      </c>
      <c r="F9" s="19">
        <f t="shared" si="0"/>
        <v>44026</v>
      </c>
    </row>
    <row r="10" spans="1:6" x14ac:dyDescent="0.35">
      <c r="C10" s="17"/>
      <c r="D10" s="18">
        <f>DATE(C1,8,15)</f>
        <v>44058</v>
      </c>
      <c r="E10" s="17" t="s">
        <v>39</v>
      </c>
      <c r="F10" s="19">
        <f t="shared" si="0"/>
        <v>0</v>
      </c>
    </row>
    <row r="11" spans="1:6" x14ac:dyDescent="0.35">
      <c r="C11" s="17"/>
      <c r="D11" s="18">
        <f>DATE(C1,11,1)</f>
        <v>44136</v>
      </c>
      <c r="E11" s="17" t="s">
        <v>40</v>
      </c>
      <c r="F11" s="19">
        <f t="shared" si="0"/>
        <v>0</v>
      </c>
    </row>
    <row r="12" spans="1:6" x14ac:dyDescent="0.35">
      <c r="C12" s="17"/>
      <c r="D12" s="18">
        <f>DATE(C1,11,11)</f>
        <v>44146</v>
      </c>
      <c r="E12" s="17" t="s">
        <v>41</v>
      </c>
      <c r="F12" s="19">
        <f t="shared" si="0"/>
        <v>44146</v>
      </c>
    </row>
    <row r="13" spans="1:6" x14ac:dyDescent="0.35">
      <c r="C13" s="17"/>
      <c r="D13" s="18">
        <f>DATE(C1,12,25)</f>
        <v>44190</v>
      </c>
      <c r="E13" s="17" t="s">
        <v>42</v>
      </c>
      <c r="F13" s="19">
        <f t="shared" si="0"/>
        <v>44190</v>
      </c>
    </row>
    <row r="14" spans="1:6" x14ac:dyDescent="0.35">
      <c r="C14" s="17"/>
      <c r="E14" s="17"/>
      <c r="F14" s="21"/>
    </row>
    <row r="15" spans="1:6" x14ac:dyDescent="0.35">
      <c r="C15" s="15">
        <f>C1+1</f>
        <v>2021</v>
      </c>
      <c r="D15" s="16" t="s">
        <v>28</v>
      </c>
      <c r="E15" s="16" t="s">
        <v>29</v>
      </c>
      <c r="F15" s="21"/>
    </row>
    <row r="16" spans="1:6" x14ac:dyDescent="0.35">
      <c r="C16" s="17"/>
      <c r="D16" s="18">
        <f>DATE(C15,1,1)</f>
        <v>44197</v>
      </c>
      <c r="E16" s="17" t="s">
        <v>31</v>
      </c>
      <c r="F16" s="19">
        <f t="shared" ref="F16" si="1">IF(OR(WEEKDAY(D16)=1,WEEKDAY(D16)=7),,D16)</f>
        <v>44197</v>
      </c>
    </row>
    <row r="17" spans="3:6" x14ac:dyDescent="0.35">
      <c r="C17" s="17"/>
      <c r="D17" s="18">
        <f>DATE(C15,IF((25-MOD((11*MOD(C15-1900,19)+4-INT((7*MOD(C15-1900,19)+1)/19)),29)-MOD(C15-1900+INT((C15-1900)/4)+31-MOD((11*MOD(C15-1900,19)+4-INT((7*MOD(C15-1900,19)+1)/19)),29),7))&gt;0,4,3),IF((25-MOD((11*MOD(C15-1900,19)+4-INT((7*MOD(C15-1900,19)+1)/19)),29)-MOD(C15-1900+INT((C15-1900)/4)+31-MOD((11*MOD(C15-1900,19)+4-INT((7*MOD(C15-1900,19)+1)/19)),29),7))&gt;0,(25-MOD((11*MOD(C15-1900,19)+4-INT((7*MOD(C15-1900,19)+1)/19)),29)-MOD(C15-1900+INT((C15-1900)/4)+31-MOD((11*MOD(C15-1900,19)+4-INT((7*MOD(C15-1900,19)+1)/19)),29),7)),31+(25-MOD((11*MOD(C15-1900,19)+4-INT((7*MOD(C15-1900,19)+1)/19)),29)-MOD(C15-1900+INT((C15-1900)/4)+31-MOD((11*MOD(C15-1900,19)+4-INT((7*MOD(C15-1900,19)+1)/19)),29),7))))</f>
        <v>44290</v>
      </c>
      <c r="E17" s="17" t="s">
        <v>32</v>
      </c>
      <c r="F17" s="19"/>
    </row>
    <row r="18" spans="3:6" x14ac:dyDescent="0.35">
      <c r="C18" s="17"/>
      <c r="D18" s="18">
        <f>D17+1</f>
        <v>44291</v>
      </c>
      <c r="E18" s="17" t="s">
        <v>33</v>
      </c>
      <c r="F18" s="19">
        <f t="shared" ref="F18:F27" si="2">IF(OR(WEEKDAY(D18)=1,WEEKDAY(D18)=7),,D18)</f>
        <v>44291</v>
      </c>
    </row>
    <row r="19" spans="3:6" x14ac:dyDescent="0.35">
      <c r="C19" s="17"/>
      <c r="D19" s="18">
        <f>DATE(C15,5,1)</f>
        <v>44317</v>
      </c>
      <c r="E19" s="17" t="s">
        <v>34</v>
      </c>
      <c r="F19" s="19">
        <f t="shared" si="2"/>
        <v>0</v>
      </c>
    </row>
    <row r="20" spans="3:6" x14ac:dyDescent="0.35">
      <c r="C20" s="17"/>
      <c r="D20" s="18">
        <f>DATE(C15,5,8)</f>
        <v>44324</v>
      </c>
      <c r="E20" s="17" t="s">
        <v>35</v>
      </c>
      <c r="F20" s="19">
        <f t="shared" si="2"/>
        <v>0</v>
      </c>
    </row>
    <row r="21" spans="3:6" x14ac:dyDescent="0.35">
      <c r="C21" s="17"/>
      <c r="D21" s="18">
        <f>D17+39</f>
        <v>44329</v>
      </c>
      <c r="E21" s="17" t="s">
        <v>36</v>
      </c>
      <c r="F21" s="19">
        <f t="shared" si="2"/>
        <v>44329</v>
      </c>
    </row>
    <row r="22" spans="3:6" x14ac:dyDescent="0.35">
      <c r="C22" s="17"/>
      <c r="D22" s="18">
        <f>D17+50</f>
        <v>44340</v>
      </c>
      <c r="E22" s="17" t="s">
        <v>37</v>
      </c>
      <c r="F22" s="19">
        <f t="shared" si="2"/>
        <v>44340</v>
      </c>
    </row>
    <row r="23" spans="3:6" x14ac:dyDescent="0.35">
      <c r="C23" s="17"/>
      <c r="D23" s="18">
        <f>DATE(C15,7,14)</f>
        <v>44391</v>
      </c>
      <c r="E23" s="17" t="s">
        <v>38</v>
      </c>
      <c r="F23" s="19">
        <f t="shared" si="2"/>
        <v>44391</v>
      </c>
    </row>
    <row r="24" spans="3:6" x14ac:dyDescent="0.35">
      <c r="C24" s="17"/>
      <c r="D24" s="18">
        <f>DATE(C15,8,15)</f>
        <v>44423</v>
      </c>
      <c r="E24" s="17" t="s">
        <v>39</v>
      </c>
      <c r="F24" s="19">
        <f t="shared" si="2"/>
        <v>0</v>
      </c>
    </row>
    <row r="25" spans="3:6" x14ac:dyDescent="0.35">
      <c r="C25" s="17"/>
      <c r="D25" s="18">
        <f>DATE(C15,11,1)</f>
        <v>44501</v>
      </c>
      <c r="E25" s="17" t="s">
        <v>40</v>
      </c>
      <c r="F25" s="19">
        <f t="shared" si="2"/>
        <v>44501</v>
      </c>
    </row>
    <row r="26" spans="3:6" x14ac:dyDescent="0.35">
      <c r="C26" s="17"/>
      <c r="D26" s="18">
        <f>DATE(C15,11,11)</f>
        <v>44511</v>
      </c>
      <c r="E26" s="17" t="s">
        <v>41</v>
      </c>
      <c r="F26" s="19">
        <f t="shared" si="2"/>
        <v>44511</v>
      </c>
    </row>
    <row r="27" spans="3:6" x14ac:dyDescent="0.35">
      <c r="C27" s="17"/>
      <c r="D27" s="18">
        <f>DATE(C15,12,25)</f>
        <v>44555</v>
      </c>
      <c r="E27" s="17" t="s">
        <v>42</v>
      </c>
      <c r="F27" s="19">
        <f t="shared" si="2"/>
        <v>0</v>
      </c>
    </row>
    <row r="28" spans="3:6" x14ac:dyDescent="0.35">
      <c r="C28" s="17"/>
      <c r="E28" s="17"/>
      <c r="F28" s="21"/>
    </row>
  </sheetData>
  <dataValidations count="1">
    <dataValidation allowBlank="1" showInputMessage="1" showErrorMessage="1" sqref="A1"/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28"/>
  <sheetViews>
    <sheetView zoomScale="90" zoomScaleNormal="90" workbookViewId="0">
      <selection activeCell="A2" sqref="A2:B28"/>
    </sheetView>
  </sheetViews>
  <sheetFormatPr baseColWidth="10" defaultColWidth="11.453125" defaultRowHeight="14.5" x14ac:dyDescent="0.35"/>
  <cols>
    <col min="1" max="1" width="14.08984375" customWidth="1"/>
    <col min="2" max="2" width="19.453125" customWidth="1"/>
  </cols>
  <sheetData>
    <row r="1" spans="1:2" x14ac:dyDescent="0.35">
      <c r="A1" t="s">
        <v>65</v>
      </c>
      <c r="B1" t="s">
        <v>66</v>
      </c>
    </row>
    <row r="2" spans="1:2" x14ac:dyDescent="0.35">
      <c r="A2" s="22" t="s">
        <v>11</v>
      </c>
      <c r="B2" s="22" t="s">
        <v>3</v>
      </c>
    </row>
    <row r="3" spans="1:2" x14ac:dyDescent="0.35">
      <c r="A3" t="s">
        <v>67</v>
      </c>
      <c r="B3" s="22" t="s">
        <v>3</v>
      </c>
    </row>
    <row r="4" spans="1:2" x14ac:dyDescent="0.35">
      <c r="A4" t="s">
        <v>68</v>
      </c>
      <c r="B4" s="22" t="s">
        <v>3</v>
      </c>
    </row>
    <row r="5" spans="1:2" x14ac:dyDescent="0.35">
      <c r="A5" s="22" t="s">
        <v>4</v>
      </c>
      <c r="B5" s="22" t="s">
        <v>4</v>
      </c>
    </row>
    <row r="6" spans="1:2" x14ac:dyDescent="0.35">
      <c r="A6" s="22" t="s">
        <v>12</v>
      </c>
      <c r="B6" s="22" t="s">
        <v>5</v>
      </c>
    </row>
    <row r="7" spans="1:2" x14ac:dyDescent="0.35">
      <c r="A7" s="22" t="s">
        <v>58</v>
      </c>
      <c r="B7" s="22" t="s">
        <v>6</v>
      </c>
    </row>
    <row r="8" spans="1:2" x14ac:dyDescent="0.35">
      <c r="A8" s="22" t="s">
        <v>43</v>
      </c>
      <c r="B8" s="22" t="s">
        <v>6</v>
      </c>
    </row>
    <row r="9" spans="1:2" x14ac:dyDescent="0.35">
      <c r="A9" s="22" t="s">
        <v>47</v>
      </c>
      <c r="B9" s="22" t="s">
        <v>7</v>
      </c>
    </row>
    <row r="10" spans="1:2" x14ac:dyDescent="0.35">
      <c r="A10" t="s">
        <v>48</v>
      </c>
      <c r="B10" s="22" t="s">
        <v>7</v>
      </c>
    </row>
    <row r="11" spans="1:2" x14ac:dyDescent="0.35">
      <c r="A11" t="s">
        <v>44</v>
      </c>
      <c r="B11" s="22" t="s">
        <v>7</v>
      </c>
    </row>
    <row r="12" spans="1:2" x14ac:dyDescent="0.35">
      <c r="A12" t="s">
        <v>49</v>
      </c>
      <c r="B12" s="22" t="s">
        <v>7</v>
      </c>
    </row>
    <row r="13" spans="1:2" x14ac:dyDescent="0.35">
      <c r="A13" t="s">
        <v>50</v>
      </c>
      <c r="B13" s="22" t="s">
        <v>7</v>
      </c>
    </row>
    <row r="14" spans="1:2" x14ac:dyDescent="0.35">
      <c r="A14" t="s">
        <v>64</v>
      </c>
      <c r="B14" s="22" t="s">
        <v>7</v>
      </c>
    </row>
    <row r="15" spans="1:2" x14ac:dyDescent="0.35">
      <c r="A15" t="s">
        <v>52</v>
      </c>
      <c r="B15" s="22" t="s">
        <v>7</v>
      </c>
    </row>
    <row r="16" spans="1:2" x14ac:dyDescent="0.35">
      <c r="A16" t="s">
        <v>53</v>
      </c>
      <c r="B16" s="22" t="s">
        <v>7</v>
      </c>
    </row>
    <row r="17" spans="1:2" x14ac:dyDescent="0.35">
      <c r="A17" s="40" t="s">
        <v>51</v>
      </c>
      <c r="B17" s="22" t="s">
        <v>7</v>
      </c>
    </row>
    <row r="18" spans="1:2" x14ac:dyDescent="0.35">
      <c r="A18" s="22" t="s">
        <v>45</v>
      </c>
      <c r="B18" s="22" t="s">
        <v>8</v>
      </c>
    </row>
    <row r="19" spans="1:2" x14ac:dyDescent="0.35">
      <c r="A19" s="22" t="s">
        <v>46</v>
      </c>
      <c r="B19" s="22" t="s">
        <v>8</v>
      </c>
    </row>
    <row r="20" spans="1:2" x14ac:dyDescent="0.35">
      <c r="A20" s="22" t="s">
        <v>59</v>
      </c>
      <c r="B20" s="22" t="s">
        <v>9</v>
      </c>
    </row>
    <row r="21" spans="1:2" x14ac:dyDescent="0.35">
      <c r="A21" s="22" t="s">
        <v>60</v>
      </c>
      <c r="B21" s="22" t="s">
        <v>9</v>
      </c>
    </row>
    <row r="22" spans="1:2" x14ac:dyDescent="0.35">
      <c r="A22" s="22" t="s">
        <v>54</v>
      </c>
      <c r="B22" s="22" t="s">
        <v>10</v>
      </c>
    </row>
    <row r="23" spans="1:2" x14ac:dyDescent="0.35">
      <c r="A23" s="22" t="s">
        <v>55</v>
      </c>
      <c r="B23" s="22" t="s">
        <v>10</v>
      </c>
    </row>
    <row r="24" spans="1:2" x14ac:dyDescent="0.35">
      <c r="A24" s="22" t="s">
        <v>56</v>
      </c>
      <c r="B24" s="22" t="s">
        <v>10</v>
      </c>
    </row>
    <row r="25" spans="1:2" x14ac:dyDescent="0.35">
      <c r="A25" s="22" t="s">
        <v>57</v>
      </c>
      <c r="B25" s="22" t="s">
        <v>10</v>
      </c>
    </row>
    <row r="26" spans="1:2" x14ac:dyDescent="0.35">
      <c r="A26" s="40" t="s">
        <v>61</v>
      </c>
      <c r="B26" s="22" t="s">
        <v>10</v>
      </c>
    </row>
    <row r="27" spans="1:2" x14ac:dyDescent="0.35">
      <c r="A27" s="40" t="s">
        <v>62</v>
      </c>
      <c r="B27" s="22" t="s">
        <v>10</v>
      </c>
    </row>
    <row r="28" spans="1:2" x14ac:dyDescent="0.35">
      <c r="A28" s="40" t="s">
        <v>63</v>
      </c>
      <c r="B28" s="22" t="s">
        <v>10</v>
      </c>
    </row>
  </sheetData>
  <dataValidations count="1">
    <dataValidation allowBlank="1" showInputMessage="1" showErrorMessage="1" sqref="A18:B18 A20:B20 A22:B22 B19 B21 B23:B28 A9:B9 B10:B17 A2 A5:A7 B2:B8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1er_22janv</vt:lpstr>
      <vt:lpstr>23janv_22févr</vt:lpstr>
      <vt:lpstr>23févr_22mars</vt:lpstr>
      <vt:lpstr>23mars_22avr</vt:lpstr>
      <vt:lpstr>23avr_22mai</vt:lpstr>
      <vt:lpstr>23mai_22juin</vt:lpstr>
      <vt:lpstr>23juin_22juil</vt:lpstr>
      <vt:lpstr>23juil_22août</vt:lpstr>
      <vt:lpstr>23août_22sept</vt:lpstr>
      <vt:lpstr>23sept_22oct</vt:lpstr>
      <vt:lpstr>23oct_22nov</vt:lpstr>
      <vt:lpstr>23nov_22déc</vt:lpstr>
      <vt:lpstr>23déc_31déc</vt:lpstr>
      <vt:lpstr>Calendrier</vt:lpstr>
      <vt:lpstr>Motifs</vt:lpstr>
      <vt:lpstr>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2020-10-09T15:11:16Z</dcterms:created>
  <dcterms:modified xsi:type="dcterms:W3CDTF">2020-10-12T03:10:27Z</dcterms:modified>
</cp:coreProperties>
</file>