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slicerCaches/slicerCache1.xml" ContentType="application/vnd.ms-excel.slicerCache+xml"/>
  <Override PartName="/xl/slicerCaches/slicerCache2.xml" ContentType="application/vnd.ms-excel.slicerCache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drawings/drawing1.xml" ContentType="application/vnd.openxmlformats-officedocument.drawing+xml"/>
  <Override PartName="/xl/slicers/slicer1.xml" ContentType="application/vnd.ms-excel.slicer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/>
  <workbookPr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19200" windowHeight="8160"/>
  </bookViews>
  <sheets>
    <sheet name="Feuil2" sheetId="3" r:id="rId1"/>
    <sheet name="Feuil1" sheetId="2" r:id="rId2"/>
  </sheets>
  <definedNames>
    <definedName name="Segment_Durée_totale">#N/A</definedName>
    <definedName name="Segment_jour_semaine">#N/A</definedName>
  </definedNames>
  <calcPr calcId="152511"/>
  <pivotCaches>
    <pivotCache cacheId="6" r:id="rId3"/>
  </pivotCaches>
  <extLst>
    <ext xmlns:x14="http://schemas.microsoft.com/office/spreadsheetml/2009/9/main" uri="{BBE1A952-AA13-448e-AADC-164F8A28A991}">
      <x14:slicerCaches>
        <x14:slicerCache r:id="rId4"/>
        <x14:slicerCache r:id="rId5"/>
      </x14:slicerCaches>
    </ext>
    <ext xmlns:x14="http://schemas.microsoft.com/office/spreadsheetml/2009/9/main" uri="{79F54976-1DA5-4618-B147-4CDE4B953A38}">
      <x14:workbookPr/>
    </ex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F2" i="2" l="1"/>
  <c r="F3" i="2"/>
  <c r="F4" i="2"/>
  <c r="F5" i="2"/>
  <c r="F6" i="2"/>
  <c r="F7" i="2"/>
  <c r="F8" i="2"/>
  <c r="F9" i="2"/>
  <c r="F10" i="2"/>
  <c r="F11" i="2"/>
  <c r="F12" i="2"/>
  <c r="F13" i="2"/>
  <c r="F14" i="2"/>
  <c r="F15" i="2"/>
  <c r="F16" i="2"/>
  <c r="F17" i="2"/>
  <c r="F18" i="2"/>
  <c r="F19" i="2"/>
  <c r="F20" i="2"/>
  <c r="F21" i="2"/>
  <c r="F22" i="2"/>
  <c r="F23" i="2"/>
  <c r="F24" i="2"/>
  <c r="F25" i="2"/>
  <c r="F26" i="2"/>
  <c r="F27" i="2"/>
  <c r="F28" i="2"/>
  <c r="F29" i="2"/>
  <c r="F30" i="2"/>
  <c r="F31" i="2"/>
  <c r="B3" i="2" l="1"/>
  <c r="B4" i="2"/>
  <c r="B5" i="2"/>
  <c r="B6" i="2"/>
  <c r="B7" i="2"/>
  <c r="B8" i="2"/>
  <c r="B9" i="2"/>
  <c r="B10" i="2"/>
  <c r="B11" i="2"/>
  <c r="B12" i="2"/>
  <c r="B13" i="2"/>
  <c r="B14" i="2"/>
  <c r="B15" i="2"/>
  <c r="B16" i="2"/>
  <c r="B17" i="2"/>
  <c r="B18" i="2"/>
  <c r="B19" i="2"/>
  <c r="B20" i="2"/>
  <c r="B21" i="2"/>
  <c r="B22" i="2"/>
  <c r="B23" i="2"/>
  <c r="B24" i="2"/>
  <c r="B25" i="2"/>
  <c r="B26" i="2"/>
  <c r="B27" i="2"/>
  <c r="B28" i="2"/>
  <c r="B29" i="2"/>
  <c r="B30" i="2"/>
  <c r="B31" i="2"/>
  <c r="B2" i="2"/>
  <c r="B32" i="2" l="1"/>
  <c r="F32" i="2"/>
</calcChain>
</file>

<file path=xl/sharedStrings.xml><?xml version="1.0" encoding="utf-8"?>
<sst xmlns="http://schemas.openxmlformats.org/spreadsheetml/2006/main" count="11" uniqueCount="11">
  <si>
    <t>jour semaine</t>
  </si>
  <si>
    <t>Début</t>
  </si>
  <si>
    <t>Fin</t>
  </si>
  <si>
    <t>Total</t>
  </si>
  <si>
    <t>Date</t>
  </si>
  <si>
    <t>Durée totale</t>
  </si>
  <si>
    <t>Pause</t>
  </si>
  <si>
    <t>Étiquettes de lignes</t>
  </si>
  <si>
    <t>Total général</t>
  </si>
  <si>
    <t>Somme de Durée totale</t>
  </si>
  <si>
    <t>Nombre de Date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</si>
</sst>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ddd\ dd\ mm\ yyyy"/>
    <numFmt numFmtId="165" formatCode="[hh]:mm"/>
  </numFmts>
  <fonts count="1" x14ac:knownFonts="1">
    <font>
      <sz val="12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0">
    <xf numFmtId="0" fontId="0" fillId="0" borderId="0" xfId="0"/>
    <xf numFmtId="20" fontId="0" fillId="0" borderId="0" xfId="0" applyNumberFormat="1"/>
    <xf numFmtId="164" fontId="0" fillId="0" borderId="0" xfId="0" applyNumberFormat="1"/>
    <xf numFmtId="0" fontId="0" fillId="0" borderId="0" xfId="0" applyNumberFormat="1"/>
    <xf numFmtId="165" fontId="0" fillId="0" borderId="0" xfId="0" applyNumberFormat="1"/>
    <xf numFmtId="164" fontId="0" fillId="0" borderId="0" xfId="0" applyNumberFormat="1" applyAlignment="1">
      <alignment vertical="top" wrapText="1"/>
    </xf>
    <xf numFmtId="0" fontId="0" fillId="0" borderId="0" xfId="0" applyNumberFormat="1" applyAlignment="1">
      <alignment vertical="top" wrapText="1"/>
    </xf>
    <xf numFmtId="20" fontId="0" fillId="0" borderId="0" xfId="0" applyNumberFormat="1" applyAlignment="1">
      <alignment vertical="top" wrapText="1"/>
    </xf>
    <xf numFmtId="0" fontId="0" fillId="0" borderId="0" xfId="0" pivotButton="1"/>
    <xf numFmtId="0" fontId="0" fillId="0" borderId="0" xfId="0" applyAlignment="1">
      <alignment horizontal="left"/>
    </xf>
  </cellXfs>
  <cellStyles count="1">
    <cellStyle name="Normal" xfId="0" builtinId="0"/>
  </cellStyles>
  <dxfs count="11">
    <dxf>
      <numFmt numFmtId="165" formatCode="[hh]:mm"/>
    </dxf>
    <dxf>
      <numFmt numFmtId="165" formatCode="[hh]:mm"/>
    </dxf>
    <dxf>
      <numFmt numFmtId="25" formatCode="hh:mm"/>
    </dxf>
    <dxf>
      <numFmt numFmtId="25" formatCode="hh:mm"/>
    </dxf>
    <dxf>
      <numFmt numFmtId="25" formatCode="hh:mm"/>
    </dxf>
    <dxf>
      <numFmt numFmtId="0" formatCode="General"/>
    </dxf>
    <dxf>
      <numFmt numFmtId="164" formatCode="ddd\ dd\ mm\ yyyy"/>
    </dxf>
    <dxf>
      <numFmt numFmtId="25" formatCode="hh:mm"/>
      <alignment horizontal="general" vertical="top" textRotation="0" wrapText="1" indent="0" justifyLastLine="0" shrinkToFit="0" readingOrder="0"/>
    </dxf>
    <dxf>
      <font>
        <b/>
        <i val="0"/>
        <color auto="1"/>
      </font>
    </dxf>
    <dxf>
      <font>
        <b/>
        <i val="0"/>
        <color theme="0"/>
      </font>
      <fill>
        <patternFill>
          <bgColor theme="1" tint="0.24994659260841701"/>
        </patternFill>
      </fill>
    </dxf>
    <dxf>
      <fill>
        <patternFill>
          <bgColor theme="0" tint="-4.9989318521683403E-2"/>
        </patternFill>
      </fill>
      <border>
        <left style="hair">
          <color indexed="64"/>
        </left>
        <right style="hair">
          <color indexed="64"/>
        </right>
        <top style="hair">
          <color indexed="64"/>
        </top>
        <bottom style="hair">
          <color indexed="64"/>
        </bottom>
        <vertical style="hair">
          <color indexed="64"/>
        </vertical>
        <horizontal style="hair">
          <color indexed="64"/>
        </horizontal>
      </border>
    </dxf>
  </dxfs>
  <tableStyles count="1" defaultPivotStyle="PivotStyleLight16">
    <tableStyle name="Jean-Eric" pivot="0" count="3">
      <tableStyleElement type="wholeTable" dxfId="10"/>
      <tableStyleElement type="headerRow" dxfId="9"/>
      <tableStyleElement type="totalRow" dxfId="8"/>
    </tableStyle>
  </tableStyle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pivotCacheDefinition" Target="pivotCache/pivotCacheDefinition1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microsoft.com/office/2007/relationships/slicerCache" Target="slicerCaches/slicerCache2.xml"/><Relationship Id="rId4" Type="http://schemas.microsoft.com/office/2007/relationships/slicerCache" Target="slicerCaches/slicerCache1.xml"/><Relationship Id="rId9" Type="http://schemas.openxmlformats.org/officeDocument/2006/relationships/calcChain" Target="calcChain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4</xdr:col>
      <xdr:colOff>196850</xdr:colOff>
      <xdr:row>1</xdr:row>
      <xdr:rowOff>127000</xdr:rowOff>
    </xdr:from>
    <xdr:to>
      <xdr:col>6</xdr:col>
      <xdr:colOff>400050</xdr:colOff>
      <xdr:row>15</xdr:row>
      <xdr:rowOff>85719</xdr:rowOff>
    </xdr:to>
    <mc:AlternateContent xmlns:mc="http://schemas.openxmlformats.org/markup-compatibility/2006">
      <mc:Choice xmlns:a14="http://schemas.microsoft.com/office/drawing/2010/main" Requires="a14">
        <xdr:graphicFrame macro="">
          <xdr:nvGraphicFramePr>
            <xdr:cNvPr id="3" name="jour semaine"/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jour semaine"/>
            </a:graphicData>
          </a:graphic>
        </xdr:graphicFrame>
      </mc:Choice>
      <mc:Fallback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5937250" y="323850"/>
              <a:ext cx="1828800" cy="2714619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</a:r>
            </a:p>
          </xdr:txBody>
        </xdr:sp>
      </mc:Fallback>
    </mc:AlternateContent>
    <xdr:clientData/>
  </xdr:twoCellAnchor>
  <xdr:twoCellAnchor editAs="oneCell">
    <xdr:from>
      <xdr:col>6</xdr:col>
      <xdr:colOff>730250</xdr:colOff>
      <xdr:row>1</xdr:row>
      <xdr:rowOff>133350</xdr:rowOff>
    </xdr:from>
    <xdr:to>
      <xdr:col>9</xdr:col>
      <xdr:colOff>120650</xdr:colOff>
      <xdr:row>15</xdr:row>
      <xdr:rowOff>92069</xdr:rowOff>
    </xdr:to>
    <mc:AlternateContent xmlns:mc="http://schemas.openxmlformats.org/markup-compatibility/2006">
      <mc:Choice xmlns:a14="http://schemas.microsoft.com/office/drawing/2010/main" Requires="a14">
        <xdr:graphicFrame macro="">
          <xdr:nvGraphicFramePr>
            <xdr:cNvPr id="4" name="Durée totale"/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Durée totale"/>
            </a:graphicData>
          </a:graphic>
        </xdr:graphicFrame>
      </mc:Choice>
      <mc:Fallback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8096250" y="330200"/>
              <a:ext cx="1828800" cy="2714619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</a:r>
            </a:p>
          </xdr:txBody>
        </xdr:sp>
      </mc:Fallback>
    </mc:AlternateContent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Michel" refreshedDate="44115.561170601854" createdVersion="5" refreshedVersion="5" minRefreshableVersion="3" recordCount="30">
  <cacheSource type="worksheet">
    <worksheetSource name="Table1"/>
  </cacheSource>
  <cacheFields count="6">
    <cacheField name="Date" numFmtId="164">
      <sharedItems containsSemiMixedTypes="0" containsNonDate="0" containsDate="1" containsString="0" minDate="2020-09-01T00:00:00" maxDate="2020-10-01T00:00:00"/>
    </cacheField>
    <cacheField name="jour semaine" numFmtId="0">
      <sharedItems containsSemiMixedTypes="0" containsString="0" containsNumber="1" containsInteger="1" minValue="1" maxValue="7" count="7">
        <n v="2"/>
        <n v="3"/>
        <n v="4"/>
        <n v="5"/>
        <n v="6"/>
        <n v="7"/>
        <n v="1"/>
      </sharedItems>
    </cacheField>
    <cacheField name="Début" numFmtId="20">
      <sharedItems containsNonDate="0" containsDate="1" containsString="0" containsBlank="1" minDate="1899-12-30T09:00:00" maxDate="1899-12-30T10:00:00"/>
    </cacheField>
    <cacheField name="Fin" numFmtId="20">
      <sharedItems containsNonDate="0" containsDate="1" containsString="0" containsBlank="1" minDate="1899-12-30T16:45:00" maxDate="1899-12-30T18:00:00"/>
    </cacheField>
    <cacheField name="Pause" numFmtId="20">
      <sharedItems containsNonDate="0" containsDate="1" containsString="0" containsBlank="1" minDate="1899-12-30T00:30:00" maxDate="1899-12-30T00:30:00"/>
    </cacheField>
    <cacheField name="Durée totale" numFmtId="165">
      <sharedItems containsSemiMixedTypes="0" containsNonDate="0" containsDate="1" containsString="0" minDate="1899-12-30T00:00:00" maxDate="1899-12-30T07:45:00" count="5">
        <d v="1899-12-30T07:45:00"/>
        <d v="1899-12-30T00:00:00"/>
        <d v="1899-12-30T07:30:00"/>
        <d v="1899-12-30T07:00:00"/>
        <d v="1899-12-30T07:15:00"/>
      </sharedItems>
    </cacheField>
  </cacheFields>
  <extLst>
    <ext xmlns:x14="http://schemas.microsoft.com/office/spreadsheetml/2009/9/main" uri="{725AE2AE-9491-48be-B2B4-4EB974FC3084}">
      <x14:pivotCacheDefinition pivotCacheId="1"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30">
  <r>
    <d v="2020-09-01T00:00:00"/>
    <x v="0"/>
    <d v="1899-12-30T09:00:00"/>
    <d v="1899-12-30T17:15:00"/>
    <d v="1899-12-30T00:30:00"/>
    <x v="0"/>
  </r>
  <r>
    <d v="2020-09-02T00:00:00"/>
    <x v="1"/>
    <d v="1899-12-30T09:00:00"/>
    <d v="1899-12-30T17:15:00"/>
    <d v="1899-12-30T00:30:00"/>
    <x v="0"/>
  </r>
  <r>
    <d v="2020-09-03T00:00:00"/>
    <x v="2"/>
    <m/>
    <m/>
    <m/>
    <x v="1"/>
  </r>
  <r>
    <d v="2020-09-04T00:00:00"/>
    <x v="3"/>
    <d v="1899-12-30T09:00:00"/>
    <d v="1899-12-30T17:15:00"/>
    <d v="1899-12-30T00:30:00"/>
    <x v="0"/>
  </r>
  <r>
    <d v="2020-09-05T00:00:00"/>
    <x v="4"/>
    <m/>
    <m/>
    <m/>
    <x v="1"/>
  </r>
  <r>
    <d v="2020-09-06T00:00:00"/>
    <x v="5"/>
    <d v="1899-12-30T10:00:00"/>
    <d v="1899-12-30T18:00:00"/>
    <d v="1899-12-30T00:30:00"/>
    <x v="2"/>
  </r>
  <r>
    <d v="2020-09-07T00:00:00"/>
    <x v="6"/>
    <d v="1899-12-30T09:45:00"/>
    <d v="1899-12-30T18:00:00"/>
    <d v="1899-12-30T00:30:00"/>
    <x v="0"/>
  </r>
  <r>
    <d v="2020-09-08T00:00:00"/>
    <x v="0"/>
    <d v="1899-12-30T09:45:00"/>
    <d v="1899-12-30T18:00:00"/>
    <d v="1899-12-30T00:30:00"/>
    <x v="0"/>
  </r>
  <r>
    <d v="2020-09-09T00:00:00"/>
    <x v="1"/>
    <d v="1899-12-30T09:45:00"/>
    <d v="1899-12-30T18:00:00"/>
    <d v="1899-12-30T00:30:00"/>
    <x v="0"/>
  </r>
  <r>
    <d v="2020-09-10T00:00:00"/>
    <x v="2"/>
    <d v="1899-12-30T09:45:00"/>
    <d v="1899-12-30T17:15:00"/>
    <d v="1899-12-30T00:30:00"/>
    <x v="3"/>
  </r>
  <r>
    <d v="2020-09-11T00:00:00"/>
    <x v="3"/>
    <d v="1899-12-30T09:45:00"/>
    <d v="1899-12-30T18:00:00"/>
    <d v="1899-12-30T00:30:00"/>
    <x v="0"/>
  </r>
  <r>
    <d v="2020-09-12T00:00:00"/>
    <x v="4"/>
    <m/>
    <m/>
    <m/>
    <x v="1"/>
  </r>
  <r>
    <d v="2020-09-13T00:00:00"/>
    <x v="5"/>
    <m/>
    <m/>
    <m/>
    <x v="1"/>
  </r>
  <r>
    <d v="2020-09-14T00:00:00"/>
    <x v="6"/>
    <d v="1899-12-30T09:00:00"/>
    <d v="1899-12-30T17:15:00"/>
    <d v="1899-12-30T00:30:00"/>
    <x v="0"/>
  </r>
  <r>
    <d v="2020-09-15T00:00:00"/>
    <x v="0"/>
    <d v="1899-12-30T09:00:00"/>
    <d v="1899-12-30T16:45:00"/>
    <d v="1899-12-30T00:30:00"/>
    <x v="4"/>
  </r>
  <r>
    <d v="2020-09-16T00:00:00"/>
    <x v="1"/>
    <d v="1899-12-30T09:00:00"/>
    <d v="1899-12-30T17:15:00"/>
    <d v="1899-12-30T00:30:00"/>
    <x v="0"/>
  </r>
  <r>
    <d v="2020-09-17T00:00:00"/>
    <x v="2"/>
    <m/>
    <m/>
    <m/>
    <x v="1"/>
  </r>
  <r>
    <d v="2020-09-18T00:00:00"/>
    <x v="3"/>
    <d v="1899-12-30T09:00:00"/>
    <d v="1899-12-30T17:15:00"/>
    <d v="1899-12-30T00:30:00"/>
    <x v="0"/>
  </r>
  <r>
    <d v="2020-09-19T00:00:00"/>
    <x v="4"/>
    <m/>
    <m/>
    <m/>
    <x v="1"/>
  </r>
  <r>
    <d v="2020-09-20T00:00:00"/>
    <x v="5"/>
    <d v="1899-12-30T10:00:00"/>
    <d v="1899-12-30T18:00:00"/>
    <d v="1899-12-30T00:30:00"/>
    <x v="2"/>
  </r>
  <r>
    <d v="2020-09-21T00:00:00"/>
    <x v="6"/>
    <d v="1899-12-30T09:45:00"/>
    <d v="1899-12-30T18:00:00"/>
    <d v="1899-12-30T00:30:00"/>
    <x v="0"/>
  </r>
  <r>
    <d v="2020-09-22T00:00:00"/>
    <x v="0"/>
    <d v="1899-12-30T09:45:00"/>
    <d v="1899-12-30T18:00:00"/>
    <d v="1899-12-30T00:30:00"/>
    <x v="0"/>
  </r>
  <r>
    <d v="2020-09-23T00:00:00"/>
    <x v="1"/>
    <d v="1899-12-30T09:45:00"/>
    <d v="1899-12-30T17:15:00"/>
    <d v="1899-12-30T00:30:00"/>
    <x v="3"/>
  </r>
  <r>
    <d v="2020-09-24T00:00:00"/>
    <x v="2"/>
    <d v="1899-12-30T09:45:00"/>
    <d v="1899-12-30T18:00:00"/>
    <d v="1899-12-30T00:30:00"/>
    <x v="0"/>
  </r>
  <r>
    <d v="2020-09-25T00:00:00"/>
    <x v="3"/>
    <d v="1899-12-30T09:45:00"/>
    <d v="1899-12-30T18:00:00"/>
    <d v="1899-12-30T00:30:00"/>
    <x v="0"/>
  </r>
  <r>
    <d v="2020-09-26T00:00:00"/>
    <x v="4"/>
    <m/>
    <m/>
    <m/>
    <x v="1"/>
  </r>
  <r>
    <d v="2020-09-27T00:00:00"/>
    <x v="5"/>
    <m/>
    <m/>
    <m/>
    <x v="1"/>
  </r>
  <r>
    <d v="2020-09-28T00:00:00"/>
    <x v="6"/>
    <d v="1899-12-30T09:00:00"/>
    <d v="1899-12-30T17:15:00"/>
    <d v="1899-12-30T00:30:00"/>
    <x v="0"/>
  </r>
  <r>
    <d v="2020-09-29T00:00:00"/>
    <x v="0"/>
    <d v="1899-12-30T09:00:00"/>
    <d v="1899-12-30T16:45:00"/>
    <d v="1899-12-30T00:30:00"/>
    <x v="4"/>
  </r>
  <r>
    <d v="2020-09-30T00:00:00"/>
    <x v="1"/>
    <d v="1899-12-30T09:00:00"/>
    <d v="1899-12-30T17:15:00"/>
    <d v="1899-12-30T00:30:00"/>
    <x v="0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2" cacheId="6" applyNumberFormats="0" applyBorderFormats="0" applyFontFormats="0" applyPatternFormats="0" applyAlignmentFormats="0" applyWidthHeightFormats="1" dataCaption="Valeurs" updatedVersion="5" minRefreshableVersion="3" useAutoFormatting="1" itemPrintTitles="1" createdVersion="5" indent="0" outline="1" outlineData="1" multipleFieldFilters="0">
  <location ref="A3:C5" firstHeaderRow="0" firstDataRow="1" firstDataCol="1"/>
  <pivotFields count="6">
    <pivotField dataField="1" numFmtId="164" showAll="0"/>
    <pivotField axis="axisRow" showAll="0">
      <items count="8">
        <item h="1" x="6"/>
        <item h="1" x="0"/>
        <item h="1" x="1"/>
        <item h="1" x="2"/>
        <item h="1" x="3"/>
        <item x="4"/>
        <item x="5"/>
        <item t="default"/>
      </items>
    </pivotField>
    <pivotField showAll="0"/>
    <pivotField showAll="0"/>
    <pivotField showAll="0"/>
    <pivotField dataField="1" numFmtId="165" multipleItemSelectionAllowed="1" showAll="0">
      <items count="6">
        <item h="1" x="1"/>
        <item x="3"/>
        <item x="4"/>
        <item x="2"/>
        <item x="0"/>
        <item t="default"/>
      </items>
    </pivotField>
  </pivotFields>
  <rowFields count="1">
    <field x="1"/>
  </rowFields>
  <rowItems count="2">
    <i>
      <x v="6"/>
    </i>
    <i t="grand">
      <x/>
    </i>
  </rowItems>
  <colFields count="1">
    <field x="-2"/>
  </colFields>
  <colItems count="2">
    <i>
      <x/>
    </i>
    <i i="1">
      <x v="1"/>
    </i>
  </colItems>
  <dataFields count="2">
    <dataField name="Nombre de Date" fld="0" subtotal="count" baseField="0" baseItem="0"/>
    <dataField name="Somme de Durée totale" fld="5" baseField="1" baseItem="6" numFmtId="165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slicerCaches/slicerCache1.xml><?xml version="1.0" encoding="utf-8"?>
<slicerCacheDefinition xmlns="http://schemas.microsoft.com/office/spreadsheetml/2009/9/main" xmlns:mc="http://schemas.openxmlformats.org/markup-compatibility/2006" xmlns:x="http://schemas.openxmlformats.org/spreadsheetml/2006/main" mc:Ignorable="x" name="Segment_jour_semaine" sourceName="jour semaine">
  <pivotTables>
    <pivotTable tabId="3" name="Tableau croisé dynamique2"/>
  </pivotTables>
  <data>
    <tabular pivotCacheId="1">
      <items count="7">
        <i x="6"/>
        <i x="0"/>
        <i x="1"/>
        <i x="2"/>
        <i x="3"/>
        <i x="5" s="1"/>
        <i x="4" s="1" nd="1"/>
      </items>
    </tabular>
  </data>
</slicerCacheDefinition>
</file>

<file path=xl/slicerCaches/slicerCache2.xml><?xml version="1.0" encoding="utf-8"?>
<slicerCacheDefinition xmlns="http://schemas.microsoft.com/office/spreadsheetml/2009/9/main" xmlns:mc="http://schemas.openxmlformats.org/markup-compatibility/2006" xmlns:x="http://schemas.openxmlformats.org/spreadsheetml/2006/main" mc:Ignorable="x" name="Segment_Durée_totale" sourceName="Durée totale">
  <pivotTables>
    <pivotTable tabId="3" name="Tableau croisé dynamique2"/>
  </pivotTables>
  <data>
    <tabular pivotCacheId="1">
      <items count="5">
        <i x="1"/>
        <i x="2" s="1"/>
        <i x="3" s="1" nd="1"/>
        <i x="4" s="1" nd="1"/>
        <i x="0" s="1" nd="1"/>
      </items>
    </tabular>
  </data>
</slicerCacheDefinition>
</file>

<file path=xl/slicers/slicer1.xml><?xml version="1.0" encoding="utf-8"?>
<slicers xmlns="http://schemas.microsoft.com/office/spreadsheetml/2009/9/main" xmlns:mc="http://schemas.openxmlformats.org/markup-compatibility/2006" xmlns:x="http://schemas.openxmlformats.org/spreadsheetml/2006/main" mc:Ignorable="x">
  <slicer name="jour semaine" cache="Segment_jour_semaine" caption="jour semaine" rowHeight="262466"/>
  <slicer name="Durée totale" cache="Segment_Durée_totale" caption="Durée totale" rowHeight="262466"/>
</slicers>
</file>

<file path=xl/tables/table1.xml><?xml version="1.0" encoding="utf-8"?>
<table xmlns="http://schemas.openxmlformats.org/spreadsheetml/2006/main" id="1" name="Table1" displayName="Table1" ref="A1:F32" totalsRowCount="1" headerRowDxfId="7">
  <autoFilter ref="A1:F31">
    <filterColumn colId="0" hiddenButton="1"/>
    <filterColumn colId="1" hiddenButton="1"/>
    <filterColumn colId="2" hiddenButton="1"/>
    <filterColumn colId="3" hiddenButton="1"/>
    <filterColumn colId="4" hiddenButton="1"/>
    <filterColumn colId="5" hiddenButton="1"/>
  </autoFilter>
  <tableColumns count="6">
    <tableColumn id="1" name="Date" totalsRowLabel="Total" dataDxfId="6"/>
    <tableColumn id="2" name="jour semaine" totalsRowFunction="count" dataDxfId="5">
      <calculatedColumnFormula>WEEKDAY(A2,2)</calculatedColumnFormula>
    </tableColumn>
    <tableColumn id="3" name="Début" dataDxfId="4"/>
    <tableColumn id="4" name="Fin" dataDxfId="3"/>
    <tableColumn id="5" name="Pause" dataDxfId="2"/>
    <tableColumn id="7" name="Durée totale" totalsRowFunction="sum" dataDxfId="1" totalsRowDxfId="0">
      <calculatedColumnFormula>Table1[[#This Row],[Fin]]-Table1[[#This Row],[Début]]-Table1[[#This Row],[Pause]]</calculatedColumnFormula>
    </tableColumn>
  </tableColumns>
  <tableStyleInfo name="Jean-Eric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pivotTable" Target="../pivotTables/pivotTable1.xml"/><Relationship Id="rId4" Type="http://schemas.microsoft.com/office/2007/relationships/slicer" Target="../slicers/slicer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C5"/>
  <sheetViews>
    <sheetView tabSelected="1" workbookViewId="0">
      <selection activeCell="H2" sqref="H2"/>
    </sheetView>
  </sheetViews>
  <sheetFormatPr baseColWidth="10" defaultRowHeight="15.5" x14ac:dyDescent="0.35"/>
  <cols>
    <col min="1" max="1" width="19.1640625" customWidth="1"/>
    <col min="2" max="2" width="14.5" customWidth="1"/>
    <col min="3" max="3" width="20.5" customWidth="1"/>
    <col min="4" max="4" width="21.1640625" bestFit="1" customWidth="1"/>
  </cols>
  <sheetData>
    <row r="3" spans="1:3" x14ac:dyDescent="0.35">
      <c r="A3" s="8" t="s">
        <v>7</v>
      </c>
      <c r="B3" t="s">
        <v>10</v>
      </c>
      <c r="C3" t="s">
        <v>9</v>
      </c>
    </row>
    <row r="4" spans="1:3" x14ac:dyDescent="0.35">
      <c r="A4" s="9">
        <v>7</v>
      </c>
      <c r="B4" s="3">
        <v>2</v>
      </c>
      <c r="C4" s="4">
        <v>0.625</v>
      </c>
    </row>
    <row r="5" spans="1:3" x14ac:dyDescent="0.35">
      <c r="A5" s="9" t="s">
        <v>8</v>
      </c>
      <c r="B5" s="3">
        <v>2</v>
      </c>
      <c r="C5" s="4">
        <v>0.625</v>
      </c>
    </row>
  </sheetData>
  <pageMargins left="0.7" right="0.7" top="0.75" bottom="0.75" header="0.3" footer="0.3"/>
  <pageSetup paperSize="9" orientation="portrait" r:id="rId2"/>
  <drawing r:id="rId3"/>
  <extLst>
    <ext xmlns:x14="http://schemas.microsoft.com/office/spreadsheetml/2009/9/main" uri="{A8765BA9-456A-4dab-B4F3-ACF838C121DE}">
      <x14:slicerList>
        <x14:slicer r:id="rId4"/>
      </x14:slicerList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2"/>
  <sheetViews>
    <sheetView showGridLines="0" workbookViewId="0">
      <selection activeCell="G1" sqref="G1"/>
    </sheetView>
  </sheetViews>
  <sheetFormatPr baseColWidth="10" defaultColWidth="8.6640625" defaultRowHeight="15.5" x14ac:dyDescent="0.35"/>
  <cols>
    <col min="1" max="1" width="13.83203125" bestFit="1" customWidth="1"/>
    <col min="2" max="2" width="7.83203125" bestFit="1" customWidth="1"/>
    <col min="3" max="3" width="6.08203125" bestFit="1" customWidth="1"/>
    <col min="4" max="4" width="5.33203125" bestFit="1" customWidth="1"/>
    <col min="5" max="5" width="7" bestFit="1" customWidth="1"/>
    <col min="6" max="6" width="9.25" customWidth="1"/>
    <col min="7" max="7" width="6.33203125" bestFit="1" customWidth="1"/>
  </cols>
  <sheetData>
    <row r="1" spans="1:6" ht="31" x14ac:dyDescent="0.35">
      <c r="A1" s="5" t="s">
        <v>4</v>
      </c>
      <c r="B1" s="6" t="s">
        <v>0</v>
      </c>
      <c r="C1" s="7" t="s">
        <v>1</v>
      </c>
      <c r="D1" s="7" t="s">
        <v>2</v>
      </c>
      <c r="E1" s="7" t="s">
        <v>6</v>
      </c>
      <c r="F1" s="7" t="s">
        <v>5</v>
      </c>
    </row>
    <row r="2" spans="1:6" x14ac:dyDescent="0.35">
      <c r="A2" s="2">
        <v>44075</v>
      </c>
      <c r="B2" s="3">
        <f>WEEKDAY(A2,2)</f>
        <v>2</v>
      </c>
      <c r="C2" s="1">
        <v>0.375</v>
      </c>
      <c r="D2" s="1">
        <v>0.71875</v>
      </c>
      <c r="E2" s="1">
        <v>2.0833333333333332E-2</v>
      </c>
      <c r="F2" s="4">
        <f>Table1[[#This Row],[Fin]]-Table1[[#This Row],[Début]]-Table1[[#This Row],[Pause]]</f>
        <v>0.32291666666666669</v>
      </c>
    </row>
    <row r="3" spans="1:6" x14ac:dyDescent="0.35">
      <c r="A3" s="2">
        <v>44076</v>
      </c>
      <c r="B3" s="3">
        <f t="shared" ref="B3:B31" si="0">WEEKDAY(A3,2)</f>
        <v>3</v>
      </c>
      <c r="C3" s="1">
        <v>0.375</v>
      </c>
      <c r="D3" s="1">
        <v>0.71875</v>
      </c>
      <c r="E3" s="1">
        <v>2.0833333333333332E-2</v>
      </c>
      <c r="F3" s="4">
        <f>Table1[[#This Row],[Fin]]-Table1[[#This Row],[Début]]-Table1[[#This Row],[Pause]]</f>
        <v>0.32291666666666669</v>
      </c>
    </row>
    <row r="4" spans="1:6" x14ac:dyDescent="0.35">
      <c r="A4" s="2">
        <v>44077</v>
      </c>
      <c r="B4" s="3">
        <f t="shared" si="0"/>
        <v>4</v>
      </c>
      <c r="C4" s="1"/>
      <c r="D4" s="1"/>
      <c r="E4" s="1"/>
      <c r="F4" s="4">
        <f>Table1[[#This Row],[Fin]]-Table1[[#This Row],[Début]]-Table1[[#This Row],[Pause]]</f>
        <v>0</v>
      </c>
    </row>
    <row r="5" spans="1:6" x14ac:dyDescent="0.35">
      <c r="A5" s="2">
        <v>44078</v>
      </c>
      <c r="B5" s="3">
        <f t="shared" si="0"/>
        <v>5</v>
      </c>
      <c r="C5" s="1">
        <v>0.375</v>
      </c>
      <c r="D5" s="1">
        <v>0.71875</v>
      </c>
      <c r="E5" s="1">
        <v>2.0833333333333332E-2</v>
      </c>
      <c r="F5" s="4">
        <f>Table1[[#This Row],[Fin]]-Table1[[#This Row],[Début]]-Table1[[#This Row],[Pause]]</f>
        <v>0.32291666666666669</v>
      </c>
    </row>
    <row r="6" spans="1:6" x14ac:dyDescent="0.35">
      <c r="A6" s="2">
        <v>44079</v>
      </c>
      <c r="B6" s="3">
        <f t="shared" si="0"/>
        <v>6</v>
      </c>
      <c r="C6" s="1"/>
      <c r="D6" s="1"/>
      <c r="E6" s="1"/>
      <c r="F6" s="4">
        <f>Table1[[#This Row],[Fin]]-Table1[[#This Row],[Début]]-Table1[[#This Row],[Pause]]</f>
        <v>0</v>
      </c>
    </row>
    <row r="7" spans="1:6" x14ac:dyDescent="0.35">
      <c r="A7" s="2">
        <v>44080</v>
      </c>
      <c r="B7" s="3">
        <f t="shared" si="0"/>
        <v>7</v>
      </c>
      <c r="C7" s="1">
        <v>0.41666666666666669</v>
      </c>
      <c r="D7" s="1">
        <v>0.75</v>
      </c>
      <c r="E7" s="1">
        <v>2.0833333333333332E-2</v>
      </c>
      <c r="F7" s="4">
        <f>Table1[[#This Row],[Fin]]-Table1[[#This Row],[Début]]-Table1[[#This Row],[Pause]]</f>
        <v>0.3125</v>
      </c>
    </row>
    <row r="8" spans="1:6" x14ac:dyDescent="0.35">
      <c r="A8" s="2">
        <v>44081</v>
      </c>
      <c r="B8" s="3">
        <f t="shared" si="0"/>
        <v>1</v>
      </c>
      <c r="C8" s="1">
        <v>0.40625</v>
      </c>
      <c r="D8" s="1">
        <v>0.75</v>
      </c>
      <c r="E8" s="1">
        <v>2.0833333333333332E-2</v>
      </c>
      <c r="F8" s="4">
        <f>Table1[[#This Row],[Fin]]-Table1[[#This Row],[Début]]-Table1[[#This Row],[Pause]]</f>
        <v>0.32291666666666669</v>
      </c>
    </row>
    <row r="9" spans="1:6" x14ac:dyDescent="0.35">
      <c r="A9" s="2">
        <v>44082</v>
      </c>
      <c r="B9" s="3">
        <f t="shared" si="0"/>
        <v>2</v>
      </c>
      <c r="C9" s="1">
        <v>0.40625</v>
      </c>
      <c r="D9" s="1">
        <v>0.75</v>
      </c>
      <c r="E9" s="1">
        <v>2.0833333333333332E-2</v>
      </c>
      <c r="F9" s="4">
        <f>Table1[[#This Row],[Fin]]-Table1[[#This Row],[Début]]-Table1[[#This Row],[Pause]]</f>
        <v>0.32291666666666669</v>
      </c>
    </row>
    <row r="10" spans="1:6" x14ac:dyDescent="0.35">
      <c r="A10" s="2">
        <v>44083</v>
      </c>
      <c r="B10" s="3">
        <f t="shared" si="0"/>
        <v>3</v>
      </c>
      <c r="C10" s="1">
        <v>0.40625</v>
      </c>
      <c r="D10" s="1">
        <v>0.75</v>
      </c>
      <c r="E10" s="1">
        <v>2.0833333333333332E-2</v>
      </c>
      <c r="F10" s="4">
        <f>Table1[[#This Row],[Fin]]-Table1[[#This Row],[Début]]-Table1[[#This Row],[Pause]]</f>
        <v>0.32291666666666669</v>
      </c>
    </row>
    <row r="11" spans="1:6" x14ac:dyDescent="0.35">
      <c r="A11" s="2">
        <v>44084</v>
      </c>
      <c r="B11" s="3">
        <f t="shared" si="0"/>
        <v>4</v>
      </c>
      <c r="C11" s="1">
        <v>0.40625</v>
      </c>
      <c r="D11" s="1">
        <v>0.71875</v>
      </c>
      <c r="E11" s="1">
        <v>2.0833333333333332E-2</v>
      </c>
      <c r="F11" s="4">
        <f>Table1[[#This Row],[Fin]]-Table1[[#This Row],[Début]]-Table1[[#This Row],[Pause]]</f>
        <v>0.29166666666666669</v>
      </c>
    </row>
    <row r="12" spans="1:6" x14ac:dyDescent="0.35">
      <c r="A12" s="2">
        <v>44085</v>
      </c>
      <c r="B12" s="3">
        <f t="shared" si="0"/>
        <v>5</v>
      </c>
      <c r="C12" s="1">
        <v>0.40625</v>
      </c>
      <c r="D12" s="1">
        <v>0.75</v>
      </c>
      <c r="E12" s="1">
        <v>2.0833333333333332E-2</v>
      </c>
      <c r="F12" s="4">
        <f>Table1[[#This Row],[Fin]]-Table1[[#This Row],[Début]]-Table1[[#This Row],[Pause]]</f>
        <v>0.32291666666666669</v>
      </c>
    </row>
    <row r="13" spans="1:6" x14ac:dyDescent="0.35">
      <c r="A13" s="2">
        <v>44086</v>
      </c>
      <c r="B13" s="3">
        <f t="shared" si="0"/>
        <v>6</v>
      </c>
      <c r="C13" s="1"/>
      <c r="D13" s="1"/>
      <c r="E13" s="1"/>
      <c r="F13" s="4">
        <f>Table1[[#This Row],[Fin]]-Table1[[#This Row],[Début]]-Table1[[#This Row],[Pause]]</f>
        <v>0</v>
      </c>
    </row>
    <row r="14" spans="1:6" x14ac:dyDescent="0.35">
      <c r="A14" s="2">
        <v>44087</v>
      </c>
      <c r="B14" s="3">
        <f t="shared" si="0"/>
        <v>7</v>
      </c>
      <c r="C14" s="1"/>
      <c r="D14" s="1"/>
      <c r="E14" s="1"/>
      <c r="F14" s="4">
        <f>Table1[[#This Row],[Fin]]-Table1[[#This Row],[Début]]-Table1[[#This Row],[Pause]]</f>
        <v>0</v>
      </c>
    </row>
    <row r="15" spans="1:6" x14ac:dyDescent="0.35">
      <c r="A15" s="2">
        <v>44088</v>
      </c>
      <c r="B15" s="3">
        <f t="shared" si="0"/>
        <v>1</v>
      </c>
      <c r="C15" s="1">
        <v>0.375</v>
      </c>
      <c r="D15" s="1">
        <v>0.71875</v>
      </c>
      <c r="E15" s="1">
        <v>2.0833333333333332E-2</v>
      </c>
      <c r="F15" s="4">
        <f>Table1[[#This Row],[Fin]]-Table1[[#This Row],[Début]]-Table1[[#This Row],[Pause]]</f>
        <v>0.32291666666666669</v>
      </c>
    </row>
    <row r="16" spans="1:6" x14ac:dyDescent="0.35">
      <c r="A16" s="2">
        <v>44089</v>
      </c>
      <c r="B16" s="3">
        <f t="shared" si="0"/>
        <v>2</v>
      </c>
      <c r="C16" s="1">
        <v>0.375</v>
      </c>
      <c r="D16" s="1">
        <v>0.69791666666666663</v>
      </c>
      <c r="E16" s="1">
        <v>2.0833333333333332E-2</v>
      </c>
      <c r="F16" s="4">
        <f>Table1[[#This Row],[Fin]]-Table1[[#This Row],[Début]]-Table1[[#This Row],[Pause]]</f>
        <v>0.30208333333333331</v>
      </c>
    </row>
    <row r="17" spans="1:6" x14ac:dyDescent="0.35">
      <c r="A17" s="2">
        <v>44090</v>
      </c>
      <c r="B17" s="3">
        <f t="shared" si="0"/>
        <v>3</v>
      </c>
      <c r="C17" s="1">
        <v>0.375</v>
      </c>
      <c r="D17" s="1">
        <v>0.71875</v>
      </c>
      <c r="E17" s="1">
        <v>2.0833333333333332E-2</v>
      </c>
      <c r="F17" s="4">
        <f>Table1[[#This Row],[Fin]]-Table1[[#This Row],[Début]]-Table1[[#This Row],[Pause]]</f>
        <v>0.32291666666666669</v>
      </c>
    </row>
    <row r="18" spans="1:6" x14ac:dyDescent="0.35">
      <c r="A18" s="2">
        <v>44091</v>
      </c>
      <c r="B18" s="3">
        <f t="shared" si="0"/>
        <v>4</v>
      </c>
      <c r="C18" s="1"/>
      <c r="D18" s="1"/>
      <c r="E18" s="1"/>
      <c r="F18" s="4">
        <f>Table1[[#This Row],[Fin]]-Table1[[#This Row],[Début]]-Table1[[#This Row],[Pause]]</f>
        <v>0</v>
      </c>
    </row>
    <row r="19" spans="1:6" x14ac:dyDescent="0.35">
      <c r="A19" s="2">
        <v>44092</v>
      </c>
      <c r="B19" s="3">
        <f t="shared" si="0"/>
        <v>5</v>
      </c>
      <c r="C19" s="1">
        <v>0.375</v>
      </c>
      <c r="D19" s="1">
        <v>0.71875</v>
      </c>
      <c r="E19" s="1">
        <v>2.0833333333333332E-2</v>
      </c>
      <c r="F19" s="4">
        <f>Table1[[#This Row],[Fin]]-Table1[[#This Row],[Début]]-Table1[[#This Row],[Pause]]</f>
        <v>0.32291666666666669</v>
      </c>
    </row>
    <row r="20" spans="1:6" x14ac:dyDescent="0.35">
      <c r="A20" s="2">
        <v>44093</v>
      </c>
      <c r="B20" s="3">
        <f t="shared" si="0"/>
        <v>6</v>
      </c>
      <c r="C20" s="1"/>
      <c r="D20" s="1"/>
      <c r="E20" s="1"/>
      <c r="F20" s="4">
        <f>Table1[[#This Row],[Fin]]-Table1[[#This Row],[Début]]-Table1[[#This Row],[Pause]]</f>
        <v>0</v>
      </c>
    </row>
    <row r="21" spans="1:6" x14ac:dyDescent="0.35">
      <c r="A21" s="2">
        <v>44094</v>
      </c>
      <c r="B21" s="3">
        <f t="shared" si="0"/>
        <v>7</v>
      </c>
      <c r="C21" s="1">
        <v>0.41666666666666669</v>
      </c>
      <c r="D21" s="1">
        <v>0.75</v>
      </c>
      <c r="E21" s="1">
        <v>2.0833333333333332E-2</v>
      </c>
      <c r="F21" s="4">
        <f>Table1[[#This Row],[Fin]]-Table1[[#This Row],[Début]]-Table1[[#This Row],[Pause]]</f>
        <v>0.3125</v>
      </c>
    </row>
    <row r="22" spans="1:6" x14ac:dyDescent="0.35">
      <c r="A22" s="2">
        <v>44095</v>
      </c>
      <c r="B22" s="3">
        <f t="shared" si="0"/>
        <v>1</v>
      </c>
      <c r="C22" s="1">
        <v>0.40625</v>
      </c>
      <c r="D22" s="1">
        <v>0.75</v>
      </c>
      <c r="E22" s="1">
        <v>2.0833333333333332E-2</v>
      </c>
      <c r="F22" s="4">
        <f>Table1[[#This Row],[Fin]]-Table1[[#This Row],[Début]]-Table1[[#This Row],[Pause]]</f>
        <v>0.32291666666666669</v>
      </c>
    </row>
    <row r="23" spans="1:6" x14ac:dyDescent="0.35">
      <c r="A23" s="2">
        <v>44096</v>
      </c>
      <c r="B23" s="3">
        <f t="shared" si="0"/>
        <v>2</v>
      </c>
      <c r="C23" s="1">
        <v>0.40625</v>
      </c>
      <c r="D23" s="1">
        <v>0.75</v>
      </c>
      <c r="E23" s="1">
        <v>2.0833333333333332E-2</v>
      </c>
      <c r="F23" s="4">
        <f>Table1[[#This Row],[Fin]]-Table1[[#This Row],[Début]]-Table1[[#This Row],[Pause]]</f>
        <v>0.32291666666666669</v>
      </c>
    </row>
    <row r="24" spans="1:6" x14ac:dyDescent="0.35">
      <c r="A24" s="2">
        <v>44097</v>
      </c>
      <c r="B24" s="3">
        <f t="shared" si="0"/>
        <v>3</v>
      </c>
      <c r="C24" s="1">
        <v>0.40625</v>
      </c>
      <c r="D24" s="1">
        <v>0.71875</v>
      </c>
      <c r="E24" s="1">
        <v>2.0833333333333332E-2</v>
      </c>
      <c r="F24" s="4">
        <f>Table1[[#This Row],[Fin]]-Table1[[#This Row],[Début]]-Table1[[#This Row],[Pause]]</f>
        <v>0.29166666666666669</v>
      </c>
    </row>
    <row r="25" spans="1:6" x14ac:dyDescent="0.35">
      <c r="A25" s="2">
        <v>44098</v>
      </c>
      <c r="B25" s="3">
        <f t="shared" si="0"/>
        <v>4</v>
      </c>
      <c r="C25" s="1">
        <v>0.40625</v>
      </c>
      <c r="D25" s="1">
        <v>0.75</v>
      </c>
      <c r="E25" s="1">
        <v>2.0833333333333332E-2</v>
      </c>
      <c r="F25" s="4">
        <f>Table1[[#This Row],[Fin]]-Table1[[#This Row],[Début]]-Table1[[#This Row],[Pause]]</f>
        <v>0.32291666666666669</v>
      </c>
    </row>
    <row r="26" spans="1:6" x14ac:dyDescent="0.35">
      <c r="A26" s="2">
        <v>44099</v>
      </c>
      <c r="B26" s="3">
        <f t="shared" si="0"/>
        <v>5</v>
      </c>
      <c r="C26" s="1">
        <v>0.40625</v>
      </c>
      <c r="D26" s="1">
        <v>0.75</v>
      </c>
      <c r="E26" s="1">
        <v>2.0833333333333332E-2</v>
      </c>
      <c r="F26" s="4">
        <f>Table1[[#This Row],[Fin]]-Table1[[#This Row],[Début]]-Table1[[#This Row],[Pause]]</f>
        <v>0.32291666666666669</v>
      </c>
    </row>
    <row r="27" spans="1:6" x14ac:dyDescent="0.35">
      <c r="A27" s="2">
        <v>44100</v>
      </c>
      <c r="B27" s="3">
        <f t="shared" si="0"/>
        <v>6</v>
      </c>
      <c r="C27" s="1"/>
      <c r="D27" s="1"/>
      <c r="E27" s="1"/>
      <c r="F27" s="4">
        <f>Table1[[#This Row],[Fin]]-Table1[[#This Row],[Début]]-Table1[[#This Row],[Pause]]</f>
        <v>0</v>
      </c>
    </row>
    <row r="28" spans="1:6" x14ac:dyDescent="0.35">
      <c r="A28" s="2">
        <v>44101</v>
      </c>
      <c r="B28" s="3">
        <f t="shared" si="0"/>
        <v>7</v>
      </c>
      <c r="C28" s="1"/>
      <c r="D28" s="1"/>
      <c r="E28" s="1"/>
      <c r="F28" s="4">
        <f>Table1[[#This Row],[Fin]]-Table1[[#This Row],[Début]]-Table1[[#This Row],[Pause]]</f>
        <v>0</v>
      </c>
    </row>
    <row r="29" spans="1:6" x14ac:dyDescent="0.35">
      <c r="A29" s="2">
        <v>44102</v>
      </c>
      <c r="B29" s="3">
        <f t="shared" si="0"/>
        <v>1</v>
      </c>
      <c r="C29" s="1">
        <v>0.375</v>
      </c>
      <c r="D29" s="1">
        <v>0.71875</v>
      </c>
      <c r="E29" s="1">
        <v>2.0833333333333332E-2</v>
      </c>
      <c r="F29" s="4">
        <f>Table1[[#This Row],[Fin]]-Table1[[#This Row],[Début]]-Table1[[#This Row],[Pause]]</f>
        <v>0.32291666666666669</v>
      </c>
    </row>
    <row r="30" spans="1:6" x14ac:dyDescent="0.35">
      <c r="A30" s="2">
        <v>44103</v>
      </c>
      <c r="B30" s="3">
        <f t="shared" si="0"/>
        <v>2</v>
      </c>
      <c r="C30" s="1">
        <v>0.375</v>
      </c>
      <c r="D30" s="1">
        <v>0.69791666666666663</v>
      </c>
      <c r="E30" s="1">
        <v>2.0833333333333332E-2</v>
      </c>
      <c r="F30" s="4">
        <f>Table1[[#This Row],[Fin]]-Table1[[#This Row],[Début]]-Table1[[#This Row],[Pause]]</f>
        <v>0.30208333333333331</v>
      </c>
    </row>
    <row r="31" spans="1:6" x14ac:dyDescent="0.35">
      <c r="A31" s="2">
        <v>44104</v>
      </c>
      <c r="B31" s="3">
        <f t="shared" si="0"/>
        <v>3</v>
      </c>
      <c r="C31" s="1">
        <v>0.375</v>
      </c>
      <c r="D31" s="1">
        <v>0.71875</v>
      </c>
      <c r="E31" s="1">
        <v>2.0833333333333332E-2</v>
      </c>
      <c r="F31" s="4">
        <f>Table1[[#This Row],[Fin]]-Table1[[#This Row],[Début]]-Table1[[#This Row],[Pause]]</f>
        <v>0.32291666666666669</v>
      </c>
    </row>
    <row r="32" spans="1:6" x14ac:dyDescent="0.35">
      <c r="A32" t="s">
        <v>3</v>
      </c>
      <c r="B32">
        <f>SUBTOTAL(103,Table1[jour semaine])</f>
        <v>30</v>
      </c>
      <c r="F32" s="4">
        <f>SUBTOTAL(109,Table1[Durée totale])</f>
        <v>6.9791666666666679</v>
      </c>
    </row>
  </sheetData>
  <pageMargins left="0.7" right="0.7" top="0.75" bottom="0.75" header="0.3" footer="0.3"/>
  <pageSetup paperSize="9" orientation="portrait" verticalDpi="0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Feuil2</vt:lpstr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 Microsoft Office</dc:creator>
  <cp:lastModifiedBy>Michel</cp:lastModifiedBy>
  <dcterms:created xsi:type="dcterms:W3CDTF">2020-10-11T09:15:39Z</dcterms:created>
  <dcterms:modified xsi:type="dcterms:W3CDTF">2020-10-11T11:32:36Z</dcterms:modified>
</cp:coreProperties>
</file>