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Feuil1!$A$64:$H$94</definedName>
    <definedName name="_xlnm.Criteria" localSheetId="0">Feuil1!$A$7:$A$8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K30" i="1" l="1"/>
  <c r="K15" i="1"/>
  <c r="K17" i="1"/>
  <c r="K21" i="1"/>
  <c r="K25" i="1"/>
  <c r="K29" i="1"/>
  <c r="K24" i="1"/>
  <c r="K14" i="1"/>
  <c r="K18" i="1"/>
  <c r="K26" i="1"/>
  <c r="K31" i="1"/>
  <c r="K33" i="1"/>
  <c r="K19" i="1"/>
  <c r="K28" i="1"/>
  <c r="K23" i="1"/>
  <c r="K32" i="1"/>
  <c r="K16" i="1"/>
  <c r="K20" i="1"/>
  <c r="K22" i="1"/>
  <c r="K27" i="1"/>
  <c r="K34" i="1"/>
  <c r="C41" i="1"/>
  <c r="D41" i="1"/>
  <c r="E41" i="1"/>
  <c r="F41" i="1"/>
  <c r="G41" i="1"/>
  <c r="H41" i="1"/>
  <c r="C42" i="1"/>
  <c r="D42" i="1"/>
  <c r="E42" i="1"/>
  <c r="F42" i="1"/>
  <c r="G42" i="1"/>
  <c r="H42" i="1"/>
  <c r="C43" i="1"/>
  <c r="D43" i="1"/>
  <c r="E43" i="1"/>
  <c r="F43" i="1"/>
  <c r="G43" i="1"/>
  <c r="H43" i="1"/>
  <c r="C44" i="1"/>
  <c r="D44" i="1"/>
  <c r="E44" i="1"/>
  <c r="F44" i="1"/>
  <c r="G44" i="1"/>
  <c r="H44" i="1"/>
  <c r="C45" i="1"/>
  <c r="D45" i="1"/>
  <c r="E45" i="1"/>
  <c r="F45" i="1"/>
  <c r="G45" i="1"/>
  <c r="H45" i="1"/>
  <c r="C46" i="1"/>
  <c r="D46" i="1"/>
  <c r="E46" i="1"/>
  <c r="F46" i="1"/>
  <c r="G46" i="1"/>
  <c r="H46" i="1"/>
  <c r="C47" i="1"/>
  <c r="D47" i="1"/>
  <c r="E47" i="1"/>
  <c r="F47" i="1"/>
  <c r="G47" i="1"/>
  <c r="H47" i="1"/>
  <c r="C48" i="1"/>
  <c r="D48" i="1"/>
  <c r="E48" i="1"/>
  <c r="F48" i="1"/>
  <c r="G48" i="1"/>
  <c r="H48" i="1"/>
  <c r="C49" i="1"/>
  <c r="D49" i="1"/>
  <c r="E49" i="1"/>
  <c r="F49" i="1"/>
  <c r="G49" i="1"/>
  <c r="H49" i="1"/>
  <c r="C50" i="1"/>
  <c r="D50" i="1"/>
  <c r="E50" i="1"/>
  <c r="F50" i="1"/>
  <c r="G50" i="1"/>
  <c r="H50" i="1"/>
  <c r="C51" i="1"/>
  <c r="D51" i="1"/>
  <c r="E51" i="1"/>
  <c r="F51" i="1"/>
  <c r="G51" i="1"/>
  <c r="H51" i="1"/>
  <c r="C52" i="1"/>
  <c r="D52" i="1"/>
  <c r="E52" i="1"/>
  <c r="F52" i="1"/>
  <c r="G52" i="1"/>
  <c r="H52" i="1"/>
  <c r="C53" i="1"/>
  <c r="D53" i="1"/>
  <c r="E53" i="1"/>
  <c r="F53" i="1"/>
  <c r="G53" i="1"/>
  <c r="H53" i="1"/>
  <c r="C54" i="1"/>
  <c r="D54" i="1"/>
  <c r="E54" i="1"/>
  <c r="F54" i="1"/>
  <c r="G54" i="1"/>
  <c r="H54" i="1"/>
  <c r="C55" i="1"/>
  <c r="D55" i="1"/>
  <c r="E55" i="1"/>
  <c r="F55" i="1"/>
  <c r="G55" i="1"/>
  <c r="H55" i="1"/>
  <c r="C56" i="1"/>
  <c r="D56" i="1"/>
  <c r="E56" i="1"/>
  <c r="F56" i="1"/>
  <c r="G56" i="1"/>
  <c r="H56" i="1"/>
  <c r="C57" i="1"/>
  <c r="D57" i="1"/>
  <c r="E57" i="1"/>
  <c r="F57" i="1"/>
  <c r="G57" i="1"/>
  <c r="H57" i="1"/>
  <c r="C58" i="1"/>
  <c r="D58" i="1"/>
  <c r="E58" i="1"/>
  <c r="F58" i="1"/>
  <c r="G58" i="1"/>
  <c r="H58" i="1"/>
  <c r="C59" i="1"/>
  <c r="D59" i="1"/>
  <c r="E59" i="1"/>
  <c r="F59" i="1"/>
  <c r="G59" i="1"/>
  <c r="H59" i="1"/>
  <c r="C60" i="1"/>
  <c r="D60" i="1"/>
  <c r="E60" i="1"/>
  <c r="F60" i="1"/>
  <c r="G60" i="1"/>
  <c r="H60" i="1"/>
  <c r="D40" i="1"/>
  <c r="E40" i="1"/>
  <c r="F40" i="1"/>
  <c r="G40" i="1"/>
  <c r="H40" i="1"/>
  <c r="C40" i="1"/>
  <c r="C15" i="1"/>
  <c r="D15" i="1"/>
  <c r="F15" i="1"/>
  <c r="G15" i="1"/>
  <c r="C16" i="1"/>
  <c r="D16" i="1"/>
  <c r="F16" i="1"/>
  <c r="G16" i="1"/>
  <c r="C17" i="1"/>
  <c r="D17" i="1"/>
  <c r="F17" i="1"/>
  <c r="G17" i="1"/>
  <c r="C18" i="1"/>
  <c r="D18" i="1"/>
  <c r="F18" i="1"/>
  <c r="G18" i="1"/>
  <c r="C19" i="1"/>
  <c r="D19" i="1"/>
  <c r="F19" i="1"/>
  <c r="G19" i="1"/>
  <c r="C20" i="1"/>
  <c r="D20" i="1"/>
  <c r="F20" i="1"/>
  <c r="G20" i="1"/>
  <c r="C21" i="1"/>
  <c r="D21" i="1"/>
  <c r="F21" i="1"/>
  <c r="G21" i="1"/>
  <c r="C22" i="1"/>
  <c r="D22" i="1"/>
  <c r="F22" i="1"/>
  <c r="G22" i="1"/>
  <c r="C23" i="1"/>
  <c r="D23" i="1"/>
  <c r="F23" i="1"/>
  <c r="G23" i="1"/>
  <c r="C24" i="1"/>
  <c r="D24" i="1"/>
  <c r="F24" i="1"/>
  <c r="G24" i="1"/>
  <c r="C25" i="1"/>
  <c r="D25" i="1"/>
  <c r="F25" i="1"/>
  <c r="G25" i="1"/>
  <c r="C26" i="1"/>
  <c r="D26" i="1"/>
  <c r="F26" i="1"/>
  <c r="G26" i="1"/>
  <c r="C27" i="1"/>
  <c r="D27" i="1"/>
  <c r="F27" i="1"/>
  <c r="G27" i="1"/>
  <c r="C28" i="1"/>
  <c r="D28" i="1"/>
  <c r="F28" i="1"/>
  <c r="G28" i="1"/>
  <c r="C29" i="1"/>
  <c r="D29" i="1"/>
  <c r="F29" i="1"/>
  <c r="G29" i="1"/>
  <c r="C30" i="1"/>
  <c r="D30" i="1"/>
  <c r="F30" i="1"/>
  <c r="G30" i="1"/>
  <c r="C31" i="1"/>
  <c r="D31" i="1"/>
  <c r="F31" i="1"/>
  <c r="G31" i="1"/>
  <c r="C32" i="1"/>
  <c r="D32" i="1"/>
  <c r="F32" i="1"/>
  <c r="G32" i="1"/>
  <c r="C33" i="1"/>
  <c r="D33" i="1"/>
  <c r="F33" i="1"/>
  <c r="G33" i="1"/>
  <c r="C34" i="1"/>
  <c r="D34" i="1"/>
  <c r="F34" i="1"/>
  <c r="G34" i="1"/>
  <c r="D14" i="1"/>
  <c r="F14" i="1"/>
  <c r="G14" i="1"/>
  <c r="C14" i="1"/>
  <c r="H14" i="1" l="1"/>
  <c r="H31" i="1"/>
  <c r="H27" i="1"/>
  <c r="H23" i="1"/>
  <c r="H19" i="1"/>
  <c r="H15" i="1"/>
  <c r="H26" i="1"/>
  <c r="H18" i="1"/>
  <c r="H34" i="1"/>
  <c r="H33" i="1"/>
  <c r="H29" i="1"/>
  <c r="H25" i="1"/>
  <c r="H21" i="1"/>
  <c r="H17" i="1"/>
  <c r="H30" i="1"/>
  <c r="H22" i="1"/>
  <c r="H32" i="1"/>
  <c r="H28" i="1"/>
  <c r="H24" i="1"/>
  <c r="H20" i="1"/>
  <c r="H16" i="1"/>
  <c r="E32" i="1"/>
  <c r="E28" i="1"/>
  <c r="E24" i="1"/>
  <c r="E20" i="1"/>
  <c r="E16" i="1"/>
  <c r="E33" i="1"/>
  <c r="E25" i="1"/>
  <c r="E17" i="1"/>
  <c r="E34" i="1"/>
  <c r="E30" i="1"/>
  <c r="E26" i="1"/>
  <c r="E22" i="1"/>
  <c r="E18" i="1"/>
  <c r="E31" i="1"/>
  <c r="E27" i="1"/>
  <c r="E23" i="1"/>
  <c r="E19" i="1"/>
  <c r="E15" i="1"/>
  <c r="E29" i="1"/>
  <c r="E21" i="1"/>
  <c r="E14" i="1"/>
</calcChain>
</file>

<file path=xl/sharedStrings.xml><?xml version="1.0" encoding="utf-8"?>
<sst xmlns="http://schemas.openxmlformats.org/spreadsheetml/2006/main" count="341" uniqueCount="90">
  <si>
    <t>Inspecteur commercial</t>
  </si>
  <si>
    <t>Concessionnaire</t>
  </si>
  <si>
    <t>1. Ventes produits</t>
  </si>
  <si>
    <t>A</t>
  </si>
  <si>
    <t>B</t>
  </si>
  <si>
    <t>C</t>
  </si>
  <si>
    <t>1a</t>
  </si>
  <si>
    <t>1b</t>
  </si>
  <si>
    <t>1c</t>
  </si>
  <si>
    <t>1d</t>
  </si>
  <si>
    <t>1e</t>
  </si>
  <si>
    <t>1f</t>
  </si>
  <si>
    <t>1g</t>
  </si>
  <si>
    <t>2a</t>
  </si>
  <si>
    <t>2b</t>
  </si>
  <si>
    <t>2c</t>
  </si>
  <si>
    <t>2d</t>
  </si>
  <si>
    <t>2e</t>
  </si>
  <si>
    <t>2f</t>
  </si>
  <si>
    <t>2g</t>
  </si>
  <si>
    <t>3a</t>
  </si>
  <si>
    <t>3b</t>
  </si>
  <si>
    <t>3c</t>
  </si>
  <si>
    <t>3d</t>
  </si>
  <si>
    <t>3e</t>
  </si>
  <si>
    <t>3f</t>
  </si>
  <si>
    <t>3g</t>
  </si>
  <si>
    <t>Ventes produit i</t>
  </si>
  <si>
    <t>Ventes produit ii</t>
  </si>
  <si>
    <t>Ventes produit iii</t>
  </si>
  <si>
    <t>2019</t>
  </si>
  <si>
    <t>2020</t>
  </si>
  <si>
    <t>20192</t>
  </si>
  <si>
    <t>20203</t>
  </si>
  <si>
    <t>20194</t>
  </si>
  <si>
    <t>20205</t>
  </si>
  <si>
    <t>2. Evolution des commandes</t>
  </si>
  <si>
    <t>Colonne1</t>
  </si>
  <si>
    <t>Colonne2</t>
  </si>
  <si>
    <t>3. Ventes secteur</t>
  </si>
  <si>
    <t>Client</t>
  </si>
  <si>
    <t>Date achat</t>
  </si>
  <si>
    <t>Machine achetée</t>
  </si>
  <si>
    <t>Marque</t>
  </si>
  <si>
    <t>Modèle</t>
  </si>
  <si>
    <t>Machine reprise</t>
  </si>
  <si>
    <t>Marque2</t>
  </si>
  <si>
    <t>Modèle3</t>
  </si>
  <si>
    <t>x</t>
  </si>
  <si>
    <t>y</t>
  </si>
  <si>
    <t>z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</si>
  <si>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</si>
  <si>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</si>
  <si>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</si>
  <si>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</si>
  <si>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</si>
  <si>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</si>
  <si>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</si>
  <si>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</si>
  <si>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</si>
  <si>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</si>
  <si>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</si>
  <si>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</si>
  <si>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</si>
  <si>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</si>
  <si>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</si>
  <si>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</si>
  <si>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</si>
  <si>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</si>
  <si>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</si>
  <si>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</si>
  <si>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</si>
  <si>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</si>
  <si>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</si>
  <si>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i</t>
  </si>
  <si>
    <t>ll</t>
  </si>
  <si>
    <t>mm</t>
  </si>
  <si>
    <t>nn</t>
  </si>
  <si>
    <t>G</t>
  </si>
  <si>
    <t>P</t>
  </si>
  <si>
    <t>N</t>
  </si>
  <si>
    <t>o2</t>
  </si>
  <si>
    <t>o1</t>
  </si>
  <si>
    <t>p3</t>
  </si>
  <si>
    <t>p2</t>
  </si>
  <si>
    <t>n2</t>
  </si>
  <si>
    <t>n4</t>
  </si>
  <si>
    <t>Zone</t>
  </si>
  <si>
    <t>IC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</si>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</sst>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/>
        <bgColor theme="5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theme="5" tint="0.3999755851924192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2" borderId="11" xfId="0" applyFont="1" applyFill="1" applyBorder="1"/>
    <xf numFmtId="0" fontId="0" fillId="2" borderId="13" xfId="0" applyFont="1" applyFill="1" applyBorder="1"/>
    <xf numFmtId="1" fontId="0" fillId="0" borderId="0" xfId="0" applyNumberFormat="1" applyBorder="1"/>
    <xf numFmtId="1" fontId="0" fillId="0" borderId="3" xfId="0" applyNumberFormat="1" applyBorder="1"/>
    <xf numFmtId="1" fontId="0" fillId="0" borderId="4" xfId="0" applyNumberFormat="1" applyBorder="1"/>
    <xf numFmtId="1" fontId="0" fillId="0" borderId="5" xfId="0" applyNumberFormat="1" applyBorder="1"/>
    <xf numFmtId="1" fontId="0" fillId="0" borderId="6" xfId="0" applyNumberFormat="1" applyBorder="1"/>
    <xf numFmtId="1" fontId="0" fillId="0" borderId="1" xfId="0" applyNumberFormat="1" applyBorder="1"/>
    <xf numFmtId="1" fontId="0" fillId="0" borderId="10" xfId="0" applyNumberFormat="1" applyBorder="1"/>
    <xf numFmtId="0" fontId="0" fillId="2" borderId="14" xfId="0" applyFont="1" applyFill="1" applyBorder="1"/>
    <xf numFmtId="1" fontId="0" fillId="0" borderId="12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4" fontId="0" fillId="0" borderId="1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2" fillId="3" borderId="7" xfId="0" applyFont="1" applyFill="1" applyBorder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2" fillId="3" borderId="9" xfId="0" applyFont="1" applyFill="1" applyBorder="1"/>
  </cellXfs>
  <cellStyles count="1">
    <cellStyle name="Normal" xfId="0" builtinId="0"/>
  </cellStyles>
  <dxfs count="41">
    <dxf>
      <border diagonalUp="0" diagonalDown="0">
        <left/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 style="medium">
          <color indexed="64"/>
        </left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9" formatCode="dd/mm/yyyy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1" formatCode="0"/>
    </dxf>
    <dxf>
      <numFmt numFmtId="1" formatCode="0"/>
    </dxf>
    <dxf>
      <numFmt numFmtId="1" formatCode="0"/>
      <border diagonalUp="0" diagonalDown="0" outline="0">
        <left/>
        <right style="medium">
          <color indexed="64"/>
        </right>
        <top/>
        <bottom/>
      </border>
    </dxf>
    <dxf>
      <numFmt numFmtId="1" formatCode="0"/>
      <border diagonalUp="0" diagonalDown="0" outline="0">
        <left style="medium">
          <color indexed="64"/>
        </left>
        <right/>
        <top/>
        <bottom/>
      </border>
    </dxf>
    <dxf>
      <numFmt numFmtId="1" formatCode="0"/>
    </dxf>
    <dxf>
      <numFmt numFmtId="1" formatCode="0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 style="medium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numFmt numFmtId="1" formatCode="0"/>
    </dxf>
    <dxf>
      <numFmt numFmtId="1" formatCode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</dxf>
    <dxf>
      <numFmt numFmtId="1" formatCode="0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" formatCode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  <border diagonalUp="0" diagonalDown="0">
        <left style="medium">
          <color indexed="64"/>
        </left>
        <right/>
        <top/>
        <bottom/>
      </border>
    </dxf>
    <dxf>
      <numFmt numFmtId="1" formatCode="0"/>
    </dxf>
    <dxf>
      <numFmt numFmtId="1" formatCode="0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368300</xdr:colOff>
      <xdr:row>6</xdr:row>
      <xdr:rowOff>57150</xdr:rowOff>
    </xdr:from>
    <xdr:ext cx="908618" cy="292704"/>
    <xdr:sp macro="[0]!filtrerIC" textlink="">
      <xdr:nvSpPr>
        <xdr:cNvPr id="2" name="Rectangle à coins arrondis 1"/>
        <xdr:cNvSpPr/>
      </xdr:nvSpPr>
      <xdr:spPr>
        <a:xfrm>
          <a:off x="3041650" y="1168400"/>
          <a:ext cx="908618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Filtrer sur IC</a:t>
          </a:r>
        </a:p>
      </xdr:txBody>
    </xdr:sp>
    <xdr:clientData/>
  </xdr:oneCellAnchor>
  <xdr:oneCellAnchor>
    <xdr:from>
      <xdr:col>3</xdr:col>
      <xdr:colOff>615950</xdr:colOff>
      <xdr:row>6</xdr:row>
      <xdr:rowOff>76200</xdr:rowOff>
    </xdr:from>
    <xdr:ext cx="1711279" cy="292704"/>
    <xdr:sp macro="[0]!filtrerConcessionnaire" textlink="">
      <xdr:nvSpPr>
        <xdr:cNvPr id="5" name="Rectangle à coins arrondis 4"/>
        <xdr:cNvSpPr/>
      </xdr:nvSpPr>
      <xdr:spPr>
        <a:xfrm>
          <a:off x="4114800" y="1187450"/>
          <a:ext cx="1711279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Filtrer sur concessionnaire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VenteProduits" displayName="VenteProduits" ref="A13:K34" totalsRowShown="0" headerRowDxfId="34" headerRowBorderDxfId="33" tableBorderDxfId="32">
  <tableColumns count="11">
    <tableColumn id="1" name="Inspecteur commercial" dataDxfId="31"/>
    <tableColumn id="2" name="Concessionnaire" dataDxfId="30"/>
    <tableColumn id="3" name="2019" dataDxfId="29">
      <calculatedColumnFormula>RAND()*10000</calculatedColumnFormula>
    </tableColumn>
    <tableColumn id="4" name="2020" dataDxfId="28">
      <calculatedColumnFormula>RAND()*10000</calculatedColumnFormula>
    </tableColumn>
    <tableColumn id="5" name="Colonne2" dataDxfId="27">
      <calculatedColumnFormula>IF(VenteProduits[[#This Row],[2020]]&gt;VenteProduits[[#This Row],[2019]],"Augmentation","Diminution")</calculatedColumnFormula>
    </tableColumn>
    <tableColumn id="6" name="20192" dataDxfId="26">
      <calculatedColumnFormula>RAND()*10000</calculatedColumnFormula>
    </tableColumn>
    <tableColumn id="7" name="20203" dataDxfId="25">
      <calculatedColumnFormula>RAND()*10000</calculatedColumnFormula>
    </tableColumn>
    <tableColumn id="8" name="Colonne1" dataDxfId="24">
      <calculatedColumnFormula>IF(VenteProduits[[#This Row],[20203]]&gt;VenteProduits[[#This Row],[20192]],"Augmentation","Diminution")</calculatedColumnFormula>
    </tableColumn>
    <tableColumn id="9" name="20194" dataDxfId="23">
      <calculatedColumnFormula>RAND()*10000</calculatedColumnFormula>
    </tableColumn>
    <tableColumn id="10" name="20205" dataDxfId="22">
      <calculatedColumnFormula>RAND()*10000</calculatedColumnFormula>
    </tableColumn>
    <tableColumn id="11" name="Colonne3" dataDxfId="21">
      <calculatedColumnFormula>IF(J14&gt;I14,"Augmentation","Diminution")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Commandes" displayName="Commandes" ref="A39:H60" totalsRowShown="0" headerRowDxfId="20" headerRowBorderDxfId="19" tableBorderDxfId="18">
  <tableColumns count="8">
    <tableColumn id="1" name="Inspecteur commercial" dataDxfId="17"/>
    <tableColumn id="2" name="Concessionnaire" dataDxfId="16"/>
    <tableColumn id="3" name="2019" dataDxfId="15">
      <calculatedColumnFormula>RAND()*10</calculatedColumnFormula>
    </tableColumn>
    <tableColumn id="4" name="2020" dataDxfId="14">
      <calculatedColumnFormula>RAND()*10</calculatedColumnFormula>
    </tableColumn>
    <tableColumn id="5" name="20192" dataDxfId="13">
      <calculatedColumnFormula>RAND()*10</calculatedColumnFormula>
    </tableColumn>
    <tableColumn id="6" name="20203" dataDxfId="12">
      <calculatedColumnFormula>RAND()*10</calculatedColumnFormula>
    </tableColumn>
    <tableColumn id="7" name="20194" dataDxfId="11">
      <calculatedColumnFormula>RAND()*10</calculatedColumnFormula>
    </tableColumn>
    <tableColumn id="8" name="20205" dataDxfId="10">
      <calculatedColumnFormula>RAND()*10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VenteSecteurs" displayName="VenteSecteurs" ref="A64:H94" totalsRowShown="0" headerRowDxfId="9" headerRowBorderDxfId="8">
  <tableColumns count="8">
    <tableColumn id="1" name="Inspecteur commercial" dataDxfId="7"/>
    <tableColumn id="2" name="Concessionnaire" dataDxfId="6"/>
    <tableColumn id="3" name="Client" dataDxfId="5"/>
    <tableColumn id="4" name="Date achat" dataDxfId="4"/>
    <tableColumn id="5" name="Marque" dataDxfId="3"/>
    <tableColumn id="6" name="Modèle" dataDxfId="2"/>
    <tableColumn id="7" name="Marque2" dataDxfId="1"/>
    <tableColumn id="8" name="Modèle3" dataDxfId="0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Zones_IC" displayName="Zones_IC" ref="A1:B4" totalsRowShown="0">
  <autoFilter ref="A1:B4"/>
  <tableColumns count="2">
    <tableColumn id="1" name="Zone"/>
    <tableColumn id="2" name="IC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94"/>
  <sheetViews>
    <sheetView tabSelected="1" workbookViewId="0">
      <selection activeCell="B8" sqref="B8"/>
    </sheetView>
  </sheetViews>
  <sheetFormatPr baseColWidth="10" defaultRowHeight="14.5" x14ac:dyDescent="0.35"/>
  <cols>
    <col min="1" max="1" width="21.81640625" customWidth="1"/>
    <col min="2" max="2" width="16.453125" customWidth="1"/>
    <col min="3" max="3" width="11.81640625" bestFit="1" customWidth="1"/>
    <col min="4" max="4" width="11.90625" customWidth="1"/>
    <col min="5" max="5" width="11.81640625" bestFit="1" customWidth="1"/>
    <col min="8" max="8" width="12.6328125" bestFit="1" customWidth="1"/>
    <col min="9" max="11" width="12.6328125" customWidth="1"/>
  </cols>
  <sheetData>
    <row r="1" spans="1:11" x14ac:dyDescent="0.35">
      <c r="A1" t="s">
        <v>87</v>
      </c>
      <c r="B1" t="s">
        <v>88</v>
      </c>
    </row>
    <row r="2" spans="1:11" x14ac:dyDescent="0.35">
      <c r="A2">
        <v>1</v>
      </c>
      <c r="B2" t="s">
        <v>3</v>
      </c>
    </row>
    <row r="3" spans="1:11" x14ac:dyDescent="0.35">
      <c r="A3">
        <v>2</v>
      </c>
      <c r="B3" t="s">
        <v>4</v>
      </c>
    </row>
    <row r="4" spans="1:11" x14ac:dyDescent="0.35">
      <c r="A4">
        <v>3</v>
      </c>
      <c r="B4" t="s">
        <v>5</v>
      </c>
    </row>
    <row r="6" spans="1:11" ht="15" thickBot="1" x14ac:dyDescent="0.4"/>
    <row r="7" spans="1:11" ht="15" thickBot="1" x14ac:dyDescent="0.4">
      <c r="A7" s="31" t="s">
        <v>0</v>
      </c>
      <c r="B7" s="35" t="s">
        <v>1</v>
      </c>
    </row>
    <row r="8" spans="1:11" x14ac:dyDescent="0.35">
      <c r="A8" t="s">
        <v>4</v>
      </c>
      <c r="B8" t="s">
        <v>6</v>
      </c>
    </row>
    <row r="11" spans="1:11" ht="21.5" thickBot="1" x14ac:dyDescent="0.55000000000000004">
      <c r="A11" s="1" t="s">
        <v>2</v>
      </c>
    </row>
    <row r="12" spans="1:11" ht="15" thickBot="1" x14ac:dyDescent="0.4">
      <c r="C12" s="32" t="s">
        <v>27</v>
      </c>
      <c r="D12" s="33"/>
      <c r="E12" s="34"/>
      <c r="F12" s="32" t="s">
        <v>28</v>
      </c>
      <c r="G12" s="33"/>
      <c r="H12" s="34"/>
      <c r="I12" s="32" t="s">
        <v>29</v>
      </c>
      <c r="J12" s="33"/>
      <c r="K12" s="33"/>
    </row>
    <row r="13" spans="1:11" ht="15" thickBot="1" x14ac:dyDescent="0.4">
      <c r="A13" s="9" t="s">
        <v>0</v>
      </c>
      <c r="B13" s="11" t="s">
        <v>1</v>
      </c>
      <c r="C13" s="13" t="s">
        <v>30</v>
      </c>
      <c r="D13" s="13" t="s">
        <v>31</v>
      </c>
      <c r="E13" t="s">
        <v>38</v>
      </c>
      <c r="F13" s="6" t="s">
        <v>32</v>
      </c>
      <c r="G13" s="7" t="s">
        <v>33</v>
      </c>
      <c r="H13" t="s">
        <v>37</v>
      </c>
      <c r="I13" s="8" t="s">
        <v>34</v>
      </c>
      <c r="J13" s="5" t="s">
        <v>35</v>
      </c>
      <c r="K13" t="s">
        <v>89</v>
      </c>
    </row>
    <row r="14" spans="1:11" hidden="1" x14ac:dyDescent="0.35">
      <c r="A14" s="4" t="s">
        <v>3</v>
      </c>
      <c r="B14" s="5" t="s">
        <v>6</v>
      </c>
      <c r="C14" s="16">
        <f t="shared" ref="C14:D33" ca="1" si="0">RAND()*10000</f>
        <v>5754.274252884682</v>
      </c>
      <c r="D14" s="16">
        <f t="shared" ca="1" si="0"/>
        <v>2632.6105951604363</v>
      </c>
      <c r="E14" t="str">
        <f ca="1">IF(VenteProduits[[#This Row],[2020]]&gt;VenteProduits[[#This Row],[2019]],"Augmentation","Diminution")</f>
        <v>Diminution</v>
      </c>
      <c r="F14" s="17">
        <f t="shared" ref="F14:G34" ca="1" si="1">RAND()*10000</f>
        <v>8797.9497483478699</v>
      </c>
      <c r="G14" s="18">
        <f t="shared" ca="1" si="1"/>
        <v>2735.6055618266282</v>
      </c>
      <c r="H14" t="str">
        <f ca="1">IF(VenteProduits[[#This Row],[20203]]&gt;VenteProduits[[#This Row],[20192]],"Augmentation","Diminution")</f>
        <v>Diminution</v>
      </c>
      <c r="I14" s="21">
        <f t="shared" ref="I14:J34" ca="1" si="2">RAND()*10000</f>
        <v>437.95030548432925</v>
      </c>
      <c r="J14" s="22">
        <f t="shared" ca="1" si="2"/>
        <v>9471.6676654990697</v>
      </c>
      <c r="K14" s="23" t="str">
        <f ca="1">IF(J14&gt;I14,"Augmentation","Diminution")</f>
        <v>Augmentation</v>
      </c>
    </row>
    <row r="15" spans="1:11" hidden="1" x14ac:dyDescent="0.35">
      <c r="A15" s="4" t="s">
        <v>3</v>
      </c>
      <c r="B15" s="5" t="s">
        <v>7</v>
      </c>
      <c r="C15" s="16">
        <f t="shared" ca="1" si="0"/>
        <v>7363.4632625536224</v>
      </c>
      <c r="D15" s="16">
        <f t="shared" ca="1" si="0"/>
        <v>6174.670246775745</v>
      </c>
      <c r="E15" t="str">
        <f ca="1">IF(VenteProduits[[#This Row],[2020]]&gt;VenteProduits[[#This Row],[2019]],"Augmentation","Diminution")</f>
        <v>Diminution</v>
      </c>
      <c r="F15" s="17">
        <f t="shared" ca="1" si="1"/>
        <v>1828.7097608323888</v>
      </c>
      <c r="G15" s="18">
        <f t="shared" ca="1" si="1"/>
        <v>308.78861380415844</v>
      </c>
      <c r="H15" t="str">
        <f ca="1">IF(VenteProduits[[#This Row],[20203]]&gt;VenteProduits[[#This Row],[20192]],"Augmentation","Diminution")</f>
        <v>Diminution</v>
      </c>
      <c r="I15" s="17">
        <f t="shared" ca="1" si="2"/>
        <v>924.06053295700735</v>
      </c>
      <c r="J15" s="16">
        <f t="shared" ca="1" si="2"/>
        <v>5291.6459143393577</v>
      </c>
      <c r="K15" s="14" t="str">
        <f t="shared" ref="K15:K34" ca="1" si="3">IF(J15&gt;I15,"Augmentation","Diminution")</f>
        <v>Augmentation</v>
      </c>
    </row>
    <row r="16" spans="1:11" hidden="1" x14ac:dyDescent="0.35">
      <c r="A16" s="4" t="s">
        <v>3</v>
      </c>
      <c r="B16" s="5" t="s">
        <v>8</v>
      </c>
      <c r="C16" s="16">
        <f t="shared" ca="1" si="0"/>
        <v>8272.5789725090344</v>
      </c>
      <c r="D16" s="16">
        <f t="shared" ca="1" si="0"/>
        <v>2595.0181569332167</v>
      </c>
      <c r="E16" t="str">
        <f ca="1">IF(VenteProduits[[#This Row],[2020]]&gt;VenteProduits[[#This Row],[2019]],"Augmentation","Diminution")</f>
        <v>Diminution</v>
      </c>
      <c r="F16" s="17">
        <f t="shared" ca="1" si="1"/>
        <v>6472.9953410069538</v>
      </c>
      <c r="G16" s="18">
        <f t="shared" ca="1" si="1"/>
        <v>449.88469927878748</v>
      </c>
      <c r="H16" t="str">
        <f ca="1">IF(VenteProduits[[#This Row],[20203]]&gt;VenteProduits[[#This Row],[20192]],"Augmentation","Diminution")</f>
        <v>Diminution</v>
      </c>
      <c r="I16" s="17">
        <f t="shared" ca="1" si="2"/>
        <v>409.98268419316639</v>
      </c>
      <c r="J16" s="16">
        <f t="shared" ca="1" si="2"/>
        <v>2986.5546634767102</v>
      </c>
      <c r="K16" s="14" t="str">
        <f t="shared" ca="1" si="3"/>
        <v>Augmentation</v>
      </c>
    </row>
    <row r="17" spans="1:11" hidden="1" x14ac:dyDescent="0.35">
      <c r="A17" s="4" t="s">
        <v>3</v>
      </c>
      <c r="B17" s="5" t="s">
        <v>9</v>
      </c>
      <c r="C17" s="16">
        <f t="shared" ca="1" si="0"/>
        <v>9850.5985499324524</v>
      </c>
      <c r="D17" s="16">
        <f t="shared" ca="1" si="0"/>
        <v>8312.1320608844399</v>
      </c>
      <c r="E17" t="str">
        <f ca="1">IF(VenteProduits[[#This Row],[2020]]&gt;VenteProduits[[#This Row],[2019]],"Augmentation","Diminution")</f>
        <v>Diminution</v>
      </c>
      <c r="F17" s="17">
        <f t="shared" ca="1" si="1"/>
        <v>4444.3760545081623</v>
      </c>
      <c r="G17" s="18">
        <f t="shared" ca="1" si="1"/>
        <v>668.83564094805672</v>
      </c>
      <c r="H17" t="str">
        <f ca="1">IF(VenteProduits[[#This Row],[20203]]&gt;VenteProduits[[#This Row],[20192]],"Augmentation","Diminution")</f>
        <v>Diminution</v>
      </c>
      <c r="I17" s="17">
        <f t="shared" ca="1" si="2"/>
        <v>8527.7147186323327</v>
      </c>
      <c r="J17" s="16">
        <f t="shared" ca="1" si="2"/>
        <v>7540.5081077725781</v>
      </c>
      <c r="K17" s="14" t="str">
        <f t="shared" ca="1" si="3"/>
        <v>Diminution</v>
      </c>
    </row>
    <row r="18" spans="1:11" hidden="1" x14ac:dyDescent="0.35">
      <c r="A18" s="4" t="s">
        <v>3</v>
      </c>
      <c r="B18" s="5" t="s">
        <v>10</v>
      </c>
      <c r="C18" s="16">
        <f t="shared" ca="1" si="0"/>
        <v>6661.8773954191211</v>
      </c>
      <c r="D18" s="16">
        <f t="shared" ca="1" si="0"/>
        <v>7514.2003934376926</v>
      </c>
      <c r="E18" t="str">
        <f ca="1">IF(VenteProduits[[#This Row],[2020]]&gt;VenteProduits[[#This Row],[2019]],"Augmentation","Diminution")</f>
        <v>Augmentation</v>
      </c>
      <c r="F18" s="17">
        <f t="shared" ca="1" si="1"/>
        <v>132.39960930793936</v>
      </c>
      <c r="G18" s="18">
        <f t="shared" ca="1" si="1"/>
        <v>8165.2321870495844</v>
      </c>
      <c r="H18" t="str">
        <f ca="1">IF(VenteProduits[[#This Row],[20203]]&gt;VenteProduits[[#This Row],[20192]],"Augmentation","Diminution")</f>
        <v>Augmentation</v>
      </c>
      <c r="I18" s="17">
        <f t="shared" ca="1" si="2"/>
        <v>644.94680726905563</v>
      </c>
      <c r="J18" s="16">
        <f t="shared" ca="1" si="2"/>
        <v>7674.5520302159684</v>
      </c>
      <c r="K18" s="14" t="str">
        <f t="shared" ca="1" si="3"/>
        <v>Augmentation</v>
      </c>
    </row>
    <row r="19" spans="1:11" hidden="1" x14ac:dyDescent="0.35">
      <c r="A19" s="4" t="s">
        <v>3</v>
      </c>
      <c r="B19" s="5" t="s">
        <v>11</v>
      </c>
      <c r="C19" s="16">
        <f t="shared" ca="1" si="0"/>
        <v>4970.0728509319206</v>
      </c>
      <c r="D19" s="16">
        <f t="shared" ca="1" si="0"/>
        <v>1373.7057443892309</v>
      </c>
      <c r="E19" t="str">
        <f ca="1">IF(VenteProduits[[#This Row],[2020]]&gt;VenteProduits[[#This Row],[2019]],"Augmentation","Diminution")</f>
        <v>Diminution</v>
      </c>
      <c r="F19" s="17">
        <f t="shared" ca="1" si="1"/>
        <v>479.91899636165681</v>
      </c>
      <c r="G19" s="18">
        <f t="shared" ca="1" si="1"/>
        <v>979.64848297722779</v>
      </c>
      <c r="H19" t="str">
        <f ca="1">IF(VenteProduits[[#This Row],[20203]]&gt;VenteProduits[[#This Row],[20192]],"Augmentation","Diminution")</f>
        <v>Augmentation</v>
      </c>
      <c r="I19" s="17">
        <f t="shared" ca="1" si="2"/>
        <v>8819.6196197542413</v>
      </c>
      <c r="J19" s="16">
        <f t="shared" ca="1" si="2"/>
        <v>42.058059581339123</v>
      </c>
      <c r="K19" s="14" t="str">
        <f t="shared" ca="1" si="3"/>
        <v>Diminution</v>
      </c>
    </row>
    <row r="20" spans="1:11" hidden="1" x14ac:dyDescent="0.35">
      <c r="A20" s="4" t="s">
        <v>3</v>
      </c>
      <c r="B20" s="5" t="s">
        <v>12</v>
      </c>
      <c r="C20" s="16">
        <f t="shared" ca="1" si="0"/>
        <v>7666.5766853938921</v>
      </c>
      <c r="D20" s="16">
        <f t="shared" ca="1" si="0"/>
        <v>2699.4813331408232</v>
      </c>
      <c r="E20" t="str">
        <f ca="1">IF(VenteProduits[[#This Row],[2020]]&gt;VenteProduits[[#This Row],[2019]],"Augmentation","Diminution")</f>
        <v>Diminution</v>
      </c>
      <c r="F20" s="17">
        <f t="shared" ca="1" si="1"/>
        <v>6801.9077105514343</v>
      </c>
      <c r="G20" s="18">
        <f t="shared" ca="1" si="1"/>
        <v>3675.3491608855638</v>
      </c>
      <c r="H20" t="str">
        <f ca="1">IF(VenteProduits[[#This Row],[20203]]&gt;VenteProduits[[#This Row],[20192]],"Augmentation","Diminution")</f>
        <v>Diminution</v>
      </c>
      <c r="I20" s="17">
        <f t="shared" ca="1" si="2"/>
        <v>916.81026977302963</v>
      </c>
      <c r="J20" s="16">
        <f t="shared" ca="1" si="2"/>
        <v>9475.0379239553768</v>
      </c>
      <c r="K20" s="14" t="str">
        <f t="shared" ca="1" si="3"/>
        <v>Augmentation</v>
      </c>
    </row>
    <row r="21" spans="1:11" x14ac:dyDescent="0.35">
      <c r="A21" s="4" t="s">
        <v>4</v>
      </c>
      <c r="B21" s="5" t="s">
        <v>13</v>
      </c>
      <c r="C21" s="16">
        <f t="shared" ca="1" si="0"/>
        <v>5966.8494135769724</v>
      </c>
      <c r="D21" s="16">
        <f t="shared" ca="1" si="0"/>
        <v>1385.5852435490833</v>
      </c>
      <c r="E21" t="str">
        <f ca="1">IF(VenteProduits[[#This Row],[2020]]&gt;VenteProduits[[#This Row],[2019]],"Augmentation","Diminution")</f>
        <v>Diminution</v>
      </c>
      <c r="F21" s="17">
        <f t="shared" ca="1" si="1"/>
        <v>4039.617970445498</v>
      </c>
      <c r="G21" s="18">
        <f t="shared" ca="1" si="1"/>
        <v>4645.8693997621358</v>
      </c>
      <c r="H21" t="str">
        <f ca="1">IF(VenteProduits[[#This Row],[20203]]&gt;VenteProduits[[#This Row],[20192]],"Augmentation","Diminution")</f>
        <v>Augmentation</v>
      </c>
      <c r="I21" s="17">
        <f t="shared" ca="1" si="2"/>
        <v>9071.0853554263813</v>
      </c>
      <c r="J21" s="16">
        <f t="shared" ca="1" si="2"/>
        <v>4660.4192248952122</v>
      </c>
      <c r="K21" s="14" t="str">
        <f t="shared" ca="1" si="3"/>
        <v>Diminution</v>
      </c>
    </row>
    <row r="22" spans="1:11" x14ac:dyDescent="0.35">
      <c r="A22" s="4" t="s">
        <v>4</v>
      </c>
      <c r="B22" s="5" t="s">
        <v>14</v>
      </c>
      <c r="C22" s="16">
        <f t="shared" ca="1" si="0"/>
        <v>6763.6678407511399</v>
      </c>
      <c r="D22" s="16">
        <f t="shared" ca="1" si="0"/>
        <v>3244.5957480580323</v>
      </c>
      <c r="E22" t="str">
        <f ca="1">IF(VenteProduits[[#This Row],[2020]]&gt;VenteProduits[[#This Row],[2019]],"Augmentation","Diminution")</f>
        <v>Diminution</v>
      </c>
      <c r="F22" s="17">
        <f t="shared" ca="1" si="1"/>
        <v>5626.2370710906962</v>
      </c>
      <c r="G22" s="18">
        <f t="shared" ca="1" si="1"/>
        <v>1159.1858576086954</v>
      </c>
      <c r="H22" t="str">
        <f ca="1">IF(VenteProduits[[#This Row],[20203]]&gt;VenteProduits[[#This Row],[20192]],"Augmentation","Diminution")</f>
        <v>Diminution</v>
      </c>
      <c r="I22" s="17">
        <f t="shared" ca="1" si="2"/>
        <v>7028.9866353737116</v>
      </c>
      <c r="J22" s="16">
        <f t="shared" ca="1" si="2"/>
        <v>644.68287184198175</v>
      </c>
      <c r="K22" s="14" t="str">
        <f t="shared" ca="1" si="3"/>
        <v>Diminution</v>
      </c>
    </row>
    <row r="23" spans="1:11" x14ac:dyDescent="0.35">
      <c r="A23" s="4" t="s">
        <v>4</v>
      </c>
      <c r="B23" s="5" t="s">
        <v>15</v>
      </c>
      <c r="C23" s="16">
        <f t="shared" ca="1" si="0"/>
        <v>5211.4928955104942</v>
      </c>
      <c r="D23" s="16">
        <f t="shared" ca="1" si="0"/>
        <v>9379.4045090099826</v>
      </c>
      <c r="E23" t="str">
        <f ca="1">IF(VenteProduits[[#This Row],[2020]]&gt;VenteProduits[[#This Row],[2019]],"Augmentation","Diminution")</f>
        <v>Augmentation</v>
      </c>
      <c r="F23" s="17">
        <f t="shared" ca="1" si="1"/>
        <v>6418.0691751555778</v>
      </c>
      <c r="G23" s="18">
        <f t="shared" ca="1" si="1"/>
        <v>4299.6960016260764</v>
      </c>
      <c r="H23" t="str">
        <f ca="1">IF(VenteProduits[[#This Row],[20203]]&gt;VenteProduits[[#This Row],[20192]],"Augmentation","Diminution")</f>
        <v>Diminution</v>
      </c>
      <c r="I23" s="17">
        <f t="shared" ca="1" si="2"/>
        <v>7114.8539606092563</v>
      </c>
      <c r="J23" s="16">
        <f t="shared" ca="1" si="2"/>
        <v>9456.5715951143866</v>
      </c>
      <c r="K23" s="14" t="str">
        <f t="shared" ca="1" si="3"/>
        <v>Augmentation</v>
      </c>
    </row>
    <row r="24" spans="1:11" x14ac:dyDescent="0.35">
      <c r="A24" s="4" t="s">
        <v>4</v>
      </c>
      <c r="B24" s="5" t="s">
        <v>16</v>
      </c>
      <c r="C24" s="16">
        <f t="shared" ca="1" si="0"/>
        <v>6597.7914449014688</v>
      </c>
      <c r="D24" s="16">
        <f t="shared" ca="1" si="0"/>
        <v>9374.786075312848</v>
      </c>
      <c r="E24" t="str">
        <f ca="1">IF(VenteProduits[[#This Row],[2020]]&gt;VenteProduits[[#This Row],[2019]],"Augmentation","Diminution")</f>
        <v>Augmentation</v>
      </c>
      <c r="F24" s="17">
        <f t="shared" ca="1" si="1"/>
        <v>1194.5621206473268</v>
      </c>
      <c r="G24" s="18">
        <f t="shared" ca="1" si="1"/>
        <v>5532.7963673158665</v>
      </c>
      <c r="H24" t="str">
        <f ca="1">IF(VenteProduits[[#This Row],[20203]]&gt;VenteProduits[[#This Row],[20192]],"Augmentation","Diminution")</f>
        <v>Augmentation</v>
      </c>
      <c r="I24" s="17">
        <f t="shared" ca="1" si="2"/>
        <v>4994.1835879019827</v>
      </c>
      <c r="J24" s="16">
        <f t="shared" ca="1" si="2"/>
        <v>9614.5488137508146</v>
      </c>
      <c r="K24" s="14" t="str">
        <f t="shared" ca="1" si="3"/>
        <v>Augmentation</v>
      </c>
    </row>
    <row r="25" spans="1:11" x14ac:dyDescent="0.35">
      <c r="A25" s="4" t="s">
        <v>4</v>
      </c>
      <c r="B25" s="5" t="s">
        <v>17</v>
      </c>
      <c r="C25" s="16">
        <f t="shared" ca="1" si="0"/>
        <v>2152.1343190168618</v>
      </c>
      <c r="D25" s="16">
        <f t="shared" ca="1" si="0"/>
        <v>2858.5190518181789</v>
      </c>
      <c r="E25" t="str">
        <f ca="1">IF(VenteProduits[[#This Row],[2020]]&gt;VenteProduits[[#This Row],[2019]],"Augmentation","Diminution")</f>
        <v>Augmentation</v>
      </c>
      <c r="F25" s="17">
        <f t="shared" ca="1" si="1"/>
        <v>7252.1029027722152</v>
      </c>
      <c r="G25" s="18">
        <f t="shared" ca="1" si="1"/>
        <v>1533.5937780475294</v>
      </c>
      <c r="H25" t="str">
        <f ca="1">IF(VenteProduits[[#This Row],[20203]]&gt;VenteProduits[[#This Row],[20192]],"Augmentation","Diminution")</f>
        <v>Diminution</v>
      </c>
      <c r="I25" s="17">
        <f t="shared" ca="1" si="2"/>
        <v>5493.0250967902221</v>
      </c>
      <c r="J25" s="16">
        <f t="shared" ca="1" si="2"/>
        <v>6838.8169428371184</v>
      </c>
      <c r="K25" s="14" t="str">
        <f t="shared" ca="1" si="3"/>
        <v>Augmentation</v>
      </c>
    </row>
    <row r="26" spans="1:11" x14ac:dyDescent="0.35">
      <c r="A26" s="4" t="s">
        <v>4</v>
      </c>
      <c r="B26" s="5" t="s">
        <v>18</v>
      </c>
      <c r="C26" s="16">
        <f t="shared" ca="1" si="0"/>
        <v>2490.9861158349236</v>
      </c>
      <c r="D26" s="16">
        <f t="shared" ca="1" si="0"/>
        <v>312.58207107504933</v>
      </c>
      <c r="E26" t="str">
        <f ca="1">IF(VenteProduits[[#This Row],[2020]]&gt;VenteProduits[[#This Row],[2019]],"Augmentation","Diminution")</f>
        <v>Diminution</v>
      </c>
      <c r="F26" s="17">
        <f t="shared" ca="1" si="1"/>
        <v>8510.7195595952198</v>
      </c>
      <c r="G26" s="18">
        <f t="shared" ca="1" si="1"/>
        <v>9875.8629921111115</v>
      </c>
      <c r="H26" t="str">
        <f ca="1">IF(VenteProduits[[#This Row],[20203]]&gt;VenteProduits[[#This Row],[20192]],"Augmentation","Diminution")</f>
        <v>Augmentation</v>
      </c>
      <c r="I26" s="17">
        <f t="shared" ca="1" si="2"/>
        <v>3239.5512590138155</v>
      </c>
      <c r="J26" s="16">
        <f t="shared" ca="1" si="2"/>
        <v>9132.3437661507032</v>
      </c>
      <c r="K26" s="14" t="str">
        <f t="shared" ca="1" si="3"/>
        <v>Augmentation</v>
      </c>
    </row>
    <row r="27" spans="1:11" x14ac:dyDescent="0.35">
      <c r="A27" s="4" t="s">
        <v>4</v>
      </c>
      <c r="B27" s="5" t="s">
        <v>19</v>
      </c>
      <c r="C27" s="16">
        <f t="shared" ca="1" si="0"/>
        <v>6200.8637143223978</v>
      </c>
      <c r="D27" s="16">
        <f t="shared" ca="1" si="0"/>
        <v>3049.6356439864912</v>
      </c>
      <c r="E27" t="str">
        <f ca="1">IF(VenteProduits[[#This Row],[2020]]&gt;VenteProduits[[#This Row],[2019]],"Augmentation","Diminution")</f>
        <v>Diminution</v>
      </c>
      <c r="F27" s="17">
        <f t="shared" ca="1" si="1"/>
        <v>4394.8895891486927</v>
      </c>
      <c r="G27" s="18">
        <f t="shared" ca="1" si="1"/>
        <v>351.14095377930863</v>
      </c>
      <c r="H27" t="str">
        <f ca="1">IF(VenteProduits[[#This Row],[20203]]&gt;VenteProduits[[#This Row],[20192]],"Augmentation","Diminution")</f>
        <v>Diminution</v>
      </c>
      <c r="I27" s="17">
        <f t="shared" ca="1" si="2"/>
        <v>3607.3070195482069</v>
      </c>
      <c r="J27" s="16">
        <f t="shared" ca="1" si="2"/>
        <v>9504.4791174191341</v>
      </c>
      <c r="K27" s="14" t="str">
        <f t="shared" ca="1" si="3"/>
        <v>Augmentation</v>
      </c>
    </row>
    <row r="28" spans="1:11" hidden="1" x14ac:dyDescent="0.35">
      <c r="A28" s="4" t="s">
        <v>5</v>
      </c>
      <c r="B28" s="5" t="s">
        <v>20</v>
      </c>
      <c r="C28" s="16">
        <f t="shared" ca="1" si="0"/>
        <v>6713.9080430518716</v>
      </c>
      <c r="D28" s="16">
        <f t="shared" ca="1" si="0"/>
        <v>6987.8478757383709</v>
      </c>
      <c r="E28" t="str">
        <f ca="1">IF(VenteProduits[[#This Row],[2020]]&gt;VenteProduits[[#This Row],[2019]],"Augmentation","Diminution")</f>
        <v>Augmentation</v>
      </c>
      <c r="F28" s="17">
        <f t="shared" ca="1" si="1"/>
        <v>7329.8337108505966</v>
      </c>
      <c r="G28" s="18">
        <f t="shared" ca="1" si="1"/>
        <v>8755.978893969399</v>
      </c>
      <c r="H28" t="str">
        <f ca="1">IF(VenteProduits[[#This Row],[20203]]&gt;VenteProduits[[#This Row],[20192]],"Augmentation","Diminution")</f>
        <v>Augmentation</v>
      </c>
      <c r="I28" s="17">
        <f t="shared" ca="1" si="2"/>
        <v>9546.1179951817412</v>
      </c>
      <c r="J28" s="16">
        <f t="shared" ca="1" si="2"/>
        <v>668.43375954162457</v>
      </c>
      <c r="K28" s="14" t="str">
        <f t="shared" ca="1" si="3"/>
        <v>Diminution</v>
      </c>
    </row>
    <row r="29" spans="1:11" hidden="1" x14ac:dyDescent="0.35">
      <c r="A29" s="4" t="s">
        <v>5</v>
      </c>
      <c r="B29" s="5" t="s">
        <v>21</v>
      </c>
      <c r="C29" s="16">
        <f t="shared" ca="1" si="0"/>
        <v>837.29659008072383</v>
      </c>
      <c r="D29" s="16">
        <f t="shared" ca="1" si="0"/>
        <v>9632.5435664026481</v>
      </c>
      <c r="E29" t="str">
        <f ca="1">IF(VenteProduits[[#This Row],[2020]]&gt;VenteProduits[[#This Row],[2019]],"Augmentation","Diminution")</f>
        <v>Augmentation</v>
      </c>
      <c r="F29" s="17">
        <f t="shared" ca="1" si="1"/>
        <v>3808.1251091841218</v>
      </c>
      <c r="G29" s="18">
        <f t="shared" ca="1" si="1"/>
        <v>2338.5533771128576</v>
      </c>
      <c r="H29" t="str">
        <f ca="1">IF(VenteProduits[[#This Row],[20203]]&gt;VenteProduits[[#This Row],[20192]],"Augmentation","Diminution")</f>
        <v>Diminution</v>
      </c>
      <c r="I29" s="17">
        <f t="shared" ca="1" si="2"/>
        <v>7197.1663395078176</v>
      </c>
      <c r="J29" s="16">
        <f t="shared" ca="1" si="2"/>
        <v>282.64678411895062</v>
      </c>
      <c r="K29" s="14" t="str">
        <f t="shared" ca="1" si="3"/>
        <v>Diminution</v>
      </c>
    </row>
    <row r="30" spans="1:11" hidden="1" x14ac:dyDescent="0.35">
      <c r="A30" s="4" t="s">
        <v>5</v>
      </c>
      <c r="B30" s="5" t="s">
        <v>22</v>
      </c>
      <c r="C30" s="16">
        <f t="shared" ca="1" si="0"/>
        <v>9974.6257226882044</v>
      </c>
      <c r="D30" s="16">
        <f t="shared" ca="1" si="0"/>
        <v>6007.791249974669</v>
      </c>
      <c r="E30" t="str">
        <f ca="1">IF(VenteProduits[[#This Row],[2020]]&gt;VenteProduits[[#This Row],[2019]],"Augmentation","Diminution")</f>
        <v>Diminution</v>
      </c>
      <c r="F30" s="17">
        <f t="shared" ca="1" si="1"/>
        <v>176.14855591837286</v>
      </c>
      <c r="G30" s="18">
        <f t="shared" ca="1" si="1"/>
        <v>8902.0502148122559</v>
      </c>
      <c r="H30" t="str">
        <f ca="1">IF(VenteProduits[[#This Row],[20203]]&gt;VenteProduits[[#This Row],[20192]],"Augmentation","Diminution")</f>
        <v>Augmentation</v>
      </c>
      <c r="I30" s="17">
        <f t="shared" ca="1" si="2"/>
        <v>9574.4424312453975</v>
      </c>
      <c r="J30" s="16">
        <f t="shared" ca="1" si="2"/>
        <v>644.46725708558029</v>
      </c>
      <c r="K30" s="14" t="str">
        <f t="shared" ca="1" si="3"/>
        <v>Diminution</v>
      </c>
    </row>
    <row r="31" spans="1:11" hidden="1" x14ac:dyDescent="0.35">
      <c r="A31" s="4" t="s">
        <v>5</v>
      </c>
      <c r="B31" s="5" t="s">
        <v>23</v>
      </c>
      <c r="C31" s="16">
        <f t="shared" ca="1" si="0"/>
        <v>2677.1752796656133</v>
      </c>
      <c r="D31" s="16">
        <f t="shared" ca="1" si="0"/>
        <v>2312.7452140800242</v>
      </c>
      <c r="E31" t="str">
        <f ca="1">IF(VenteProduits[[#This Row],[2020]]&gt;VenteProduits[[#This Row],[2019]],"Augmentation","Diminution")</f>
        <v>Diminution</v>
      </c>
      <c r="F31" s="17">
        <f t="shared" ca="1" si="1"/>
        <v>5565.7325308928994</v>
      </c>
      <c r="G31" s="18">
        <f t="shared" ca="1" si="1"/>
        <v>7438.3408630479007</v>
      </c>
      <c r="H31" t="str">
        <f ca="1">IF(VenteProduits[[#This Row],[20203]]&gt;VenteProduits[[#This Row],[20192]],"Augmentation","Diminution")</f>
        <v>Augmentation</v>
      </c>
      <c r="I31" s="17">
        <f t="shared" ca="1" si="2"/>
        <v>2089.6347888266732</v>
      </c>
      <c r="J31" s="16">
        <f t="shared" ca="1" si="2"/>
        <v>7946.8950573441925</v>
      </c>
      <c r="K31" s="14" t="str">
        <f t="shared" ca="1" si="3"/>
        <v>Augmentation</v>
      </c>
    </row>
    <row r="32" spans="1:11" hidden="1" x14ac:dyDescent="0.35">
      <c r="A32" s="4" t="s">
        <v>5</v>
      </c>
      <c r="B32" s="5" t="s">
        <v>24</v>
      </c>
      <c r="C32" s="16">
        <f t="shared" ca="1" si="0"/>
        <v>8340.0718168071417</v>
      </c>
      <c r="D32" s="16">
        <f t="shared" ca="1" si="0"/>
        <v>3536.4346255474056</v>
      </c>
      <c r="E32" t="str">
        <f ca="1">IF(VenteProduits[[#This Row],[2020]]&gt;VenteProduits[[#This Row],[2019]],"Augmentation","Diminution")</f>
        <v>Diminution</v>
      </c>
      <c r="F32" s="17">
        <f t="shared" ca="1" si="1"/>
        <v>8909.9331068060856</v>
      </c>
      <c r="G32" s="18">
        <f t="shared" ca="1" si="1"/>
        <v>3833.152756677528</v>
      </c>
      <c r="H32" t="str">
        <f ca="1">IF(VenteProduits[[#This Row],[20203]]&gt;VenteProduits[[#This Row],[20192]],"Augmentation","Diminution")</f>
        <v>Diminution</v>
      </c>
      <c r="I32" s="17">
        <f t="shared" ca="1" si="2"/>
        <v>5423.8021921676946</v>
      </c>
      <c r="J32" s="16">
        <f t="shared" ca="1" si="2"/>
        <v>9575.8905439421887</v>
      </c>
      <c r="K32" s="14" t="str">
        <f t="shared" ca="1" si="3"/>
        <v>Augmentation</v>
      </c>
    </row>
    <row r="33" spans="1:11" hidden="1" x14ac:dyDescent="0.35">
      <c r="A33" s="4" t="s">
        <v>5</v>
      </c>
      <c r="B33" s="5" t="s">
        <v>25</v>
      </c>
      <c r="C33" s="16">
        <f t="shared" ca="1" si="0"/>
        <v>368.37341713444215</v>
      </c>
      <c r="D33" s="16">
        <f t="shared" ref="C33:D34" ca="1" si="4">RAND()*10000</f>
        <v>1640.785493545699</v>
      </c>
      <c r="E33" t="str">
        <f ca="1">IF(VenteProduits[[#This Row],[2020]]&gt;VenteProduits[[#This Row],[2019]],"Augmentation","Diminution")</f>
        <v>Augmentation</v>
      </c>
      <c r="F33" s="17">
        <f t="shared" ca="1" si="1"/>
        <v>1646.522612087462</v>
      </c>
      <c r="G33" s="18">
        <f t="shared" ca="1" si="1"/>
        <v>6619.4960434744808</v>
      </c>
      <c r="H33" t="str">
        <f ca="1">IF(VenteProduits[[#This Row],[20203]]&gt;VenteProduits[[#This Row],[20192]],"Augmentation","Diminution")</f>
        <v>Augmentation</v>
      </c>
      <c r="I33" s="17">
        <f t="shared" ca="1" si="2"/>
        <v>5622.9437175853545</v>
      </c>
      <c r="J33" s="16">
        <f t="shared" ca="1" si="2"/>
        <v>2927.5695524945045</v>
      </c>
      <c r="K33" s="14" t="str">
        <f t="shared" ca="1" si="3"/>
        <v>Diminution</v>
      </c>
    </row>
    <row r="34" spans="1:11" ht="15" hidden="1" thickBot="1" x14ac:dyDescent="0.4">
      <c r="A34" s="6" t="s">
        <v>5</v>
      </c>
      <c r="B34" s="7" t="s">
        <v>26</v>
      </c>
      <c r="C34" s="16">
        <f t="shared" ca="1" si="4"/>
        <v>1550.2944888519564</v>
      </c>
      <c r="D34" s="16">
        <f t="shared" ca="1" si="4"/>
        <v>762.64966433564507</v>
      </c>
      <c r="E34" t="str">
        <f ca="1">IF(VenteProduits[[#This Row],[2020]]&gt;VenteProduits[[#This Row],[2019]],"Augmentation","Diminution")</f>
        <v>Diminution</v>
      </c>
      <c r="F34" s="19">
        <f t="shared" ca="1" si="1"/>
        <v>7090.4734004312422</v>
      </c>
      <c r="G34" s="20">
        <f t="shared" ca="1" si="1"/>
        <v>3902.7541978449176</v>
      </c>
      <c r="H34" t="str">
        <f ca="1">IF(VenteProduits[[#This Row],[20203]]&gt;VenteProduits[[#This Row],[20192]],"Augmentation","Diminution")</f>
        <v>Diminution</v>
      </c>
      <c r="I34" s="19">
        <f t="shared" ca="1" si="2"/>
        <v>6720.516184792501</v>
      </c>
      <c r="J34" s="24">
        <f t="shared" ca="1" si="2"/>
        <v>1960.0556380655987</v>
      </c>
      <c r="K34" s="15" t="str">
        <f t="shared" ca="1" si="3"/>
        <v>Diminution</v>
      </c>
    </row>
    <row r="36" spans="1:11" ht="21" x14ac:dyDescent="0.5">
      <c r="A36" s="1" t="s">
        <v>36</v>
      </c>
    </row>
    <row r="37" spans="1:11" ht="15" thickBot="1" x14ac:dyDescent="0.4"/>
    <row r="38" spans="1:11" ht="15" thickBot="1" x14ac:dyDescent="0.4">
      <c r="C38" s="2" t="s">
        <v>27</v>
      </c>
      <c r="D38" s="12"/>
      <c r="E38" s="2" t="s">
        <v>28</v>
      </c>
      <c r="F38" s="3"/>
      <c r="G38" s="12" t="s">
        <v>29</v>
      </c>
      <c r="H38" s="3"/>
      <c r="I38" s="8"/>
      <c r="J38" s="8"/>
      <c r="K38" s="8"/>
    </row>
    <row r="39" spans="1:11" ht="15" thickBot="1" x14ac:dyDescent="0.4">
      <c r="A39" s="9" t="s">
        <v>0</v>
      </c>
      <c r="B39" s="11" t="s">
        <v>1</v>
      </c>
      <c r="C39" s="10" t="s">
        <v>30</v>
      </c>
      <c r="D39" s="10" t="s">
        <v>31</v>
      </c>
      <c r="E39" s="9" t="s">
        <v>32</v>
      </c>
      <c r="F39" s="11" t="s">
        <v>33</v>
      </c>
      <c r="G39" s="10" t="s">
        <v>34</v>
      </c>
      <c r="H39" s="11" t="s">
        <v>35</v>
      </c>
      <c r="I39" s="8"/>
      <c r="J39" s="8"/>
      <c r="K39" s="8"/>
    </row>
    <row r="40" spans="1:11" hidden="1" x14ac:dyDescent="0.35">
      <c r="A40" s="4" t="s">
        <v>3</v>
      </c>
      <c r="B40" s="5" t="s">
        <v>6</v>
      </c>
      <c r="C40" s="16">
        <f ca="1">RAND()*10</f>
        <v>3.9944560130937345</v>
      </c>
      <c r="D40" s="16">
        <f t="shared" ref="D40:H55" ca="1" si="5">RAND()*10</f>
        <v>4.5550118744716137</v>
      </c>
      <c r="E40" s="17">
        <f t="shared" ca="1" si="5"/>
        <v>4.4450544540244934</v>
      </c>
      <c r="F40" s="18">
        <f t="shared" ca="1" si="5"/>
        <v>6.8247680759631404</v>
      </c>
      <c r="G40" s="16">
        <f t="shared" ca="1" si="5"/>
        <v>6.3944686214643474</v>
      </c>
      <c r="H40" s="16">
        <f t="shared" ca="1" si="5"/>
        <v>4.6702449809552258</v>
      </c>
      <c r="I40" s="16"/>
      <c r="J40" s="16"/>
      <c r="K40" s="16"/>
    </row>
    <row r="41" spans="1:11" hidden="1" x14ac:dyDescent="0.35">
      <c r="A41" s="4" t="s">
        <v>3</v>
      </c>
      <c r="B41" s="5" t="s">
        <v>7</v>
      </c>
      <c r="C41" s="16">
        <f t="shared" ref="C41:H60" ca="1" si="6">RAND()*10</f>
        <v>1.0820453923321316</v>
      </c>
      <c r="D41" s="16">
        <f t="shared" ca="1" si="5"/>
        <v>9.3720349975450503</v>
      </c>
      <c r="E41" s="17">
        <f t="shared" ca="1" si="5"/>
        <v>6.0632445121757037</v>
      </c>
      <c r="F41" s="18">
        <f t="shared" ca="1" si="5"/>
        <v>8.0786848967654539</v>
      </c>
      <c r="G41" s="16">
        <f t="shared" ca="1" si="5"/>
        <v>2.8799776515305417</v>
      </c>
      <c r="H41" s="16">
        <f t="shared" ca="1" si="5"/>
        <v>5.2198348913776922</v>
      </c>
      <c r="I41" s="16"/>
      <c r="J41" s="16"/>
      <c r="K41" s="16"/>
    </row>
    <row r="42" spans="1:11" hidden="1" x14ac:dyDescent="0.35">
      <c r="A42" s="4" t="s">
        <v>3</v>
      </c>
      <c r="B42" s="5" t="s">
        <v>8</v>
      </c>
      <c r="C42" s="16">
        <f t="shared" ca="1" si="6"/>
        <v>3.1806635518163819</v>
      </c>
      <c r="D42" s="16">
        <f t="shared" ca="1" si="5"/>
        <v>0.48310344494607915</v>
      </c>
      <c r="E42" s="17">
        <f t="shared" ca="1" si="5"/>
        <v>8.021490465607279</v>
      </c>
      <c r="F42" s="18">
        <f t="shared" ca="1" si="5"/>
        <v>8.2119560888164571</v>
      </c>
      <c r="G42" s="16">
        <f t="shared" ca="1" si="5"/>
        <v>2.121292271938561</v>
      </c>
      <c r="H42" s="16">
        <f t="shared" ca="1" si="5"/>
        <v>5.5539294566425284</v>
      </c>
      <c r="I42" s="16"/>
      <c r="J42" s="16"/>
      <c r="K42" s="16"/>
    </row>
    <row r="43" spans="1:11" hidden="1" x14ac:dyDescent="0.35">
      <c r="A43" s="4" t="s">
        <v>3</v>
      </c>
      <c r="B43" s="5" t="s">
        <v>9</v>
      </c>
      <c r="C43" s="16">
        <f t="shared" ca="1" si="6"/>
        <v>9.444603975282325</v>
      </c>
      <c r="D43" s="16">
        <f t="shared" ca="1" si="5"/>
        <v>5.1085768027404734</v>
      </c>
      <c r="E43" s="17">
        <f t="shared" ca="1" si="5"/>
        <v>0.91018782016229816</v>
      </c>
      <c r="F43" s="18">
        <f t="shared" ca="1" si="5"/>
        <v>4.6153248838849992</v>
      </c>
      <c r="G43" s="16">
        <f t="shared" ca="1" si="5"/>
        <v>6.991936202313215</v>
      </c>
      <c r="H43" s="16">
        <f t="shared" ca="1" si="5"/>
        <v>1.318727446281408</v>
      </c>
      <c r="I43" s="16"/>
      <c r="J43" s="16"/>
      <c r="K43" s="16"/>
    </row>
    <row r="44" spans="1:11" hidden="1" x14ac:dyDescent="0.35">
      <c r="A44" s="4" t="s">
        <v>3</v>
      </c>
      <c r="B44" s="5" t="s">
        <v>10</v>
      </c>
      <c r="C44" s="16">
        <f t="shared" ca="1" si="6"/>
        <v>9.1694175841032148</v>
      </c>
      <c r="D44" s="16">
        <f t="shared" ca="1" si="5"/>
        <v>5.4808426344088526</v>
      </c>
      <c r="E44" s="17">
        <f t="shared" ca="1" si="5"/>
        <v>3.6664001180170791</v>
      </c>
      <c r="F44" s="18">
        <f t="shared" ca="1" si="5"/>
        <v>1.3241028734327043</v>
      </c>
      <c r="G44" s="16">
        <f t="shared" ca="1" si="5"/>
        <v>0.67138634606643488</v>
      </c>
      <c r="H44" s="16">
        <f t="shared" ca="1" si="5"/>
        <v>7.0888058908223552</v>
      </c>
      <c r="I44" s="16"/>
      <c r="J44" s="16"/>
      <c r="K44" s="16"/>
    </row>
    <row r="45" spans="1:11" hidden="1" x14ac:dyDescent="0.35">
      <c r="A45" s="4" t="s">
        <v>3</v>
      </c>
      <c r="B45" s="5" t="s">
        <v>11</v>
      </c>
      <c r="C45" s="16">
        <f t="shared" ca="1" si="6"/>
        <v>3.2029534943909823</v>
      </c>
      <c r="D45" s="16">
        <f t="shared" ca="1" si="5"/>
        <v>9.8921605375386843</v>
      </c>
      <c r="E45" s="17">
        <f t="shared" ca="1" si="5"/>
        <v>6.0852491400683721</v>
      </c>
      <c r="F45" s="18">
        <f t="shared" ca="1" si="5"/>
        <v>9.3638735581570671</v>
      </c>
      <c r="G45" s="16">
        <f t="shared" ca="1" si="5"/>
        <v>1.8662481472947012</v>
      </c>
      <c r="H45" s="16">
        <f t="shared" ca="1" si="5"/>
        <v>3.6619794673655601</v>
      </c>
      <c r="I45" s="16"/>
      <c r="J45" s="16"/>
      <c r="K45" s="16"/>
    </row>
    <row r="46" spans="1:11" hidden="1" x14ac:dyDescent="0.35">
      <c r="A46" s="4" t="s">
        <v>3</v>
      </c>
      <c r="B46" s="5" t="s">
        <v>12</v>
      </c>
      <c r="C46" s="16">
        <f t="shared" ca="1" si="6"/>
        <v>1.0009640542315623</v>
      </c>
      <c r="D46" s="16">
        <f t="shared" ca="1" si="5"/>
        <v>7.9864473635369357</v>
      </c>
      <c r="E46" s="17">
        <f t="shared" ca="1" si="5"/>
        <v>2.0247481970008452</v>
      </c>
      <c r="F46" s="18">
        <f t="shared" ca="1" si="5"/>
        <v>0.93103399301960987</v>
      </c>
      <c r="G46" s="16">
        <f t="shared" ca="1" si="5"/>
        <v>1.7214913624419548</v>
      </c>
      <c r="H46" s="16">
        <f t="shared" ca="1" si="5"/>
        <v>7.8468547696736799</v>
      </c>
      <c r="I46" s="16"/>
      <c r="J46" s="16"/>
      <c r="K46" s="16"/>
    </row>
    <row r="47" spans="1:11" x14ac:dyDescent="0.35">
      <c r="A47" s="4" t="s">
        <v>4</v>
      </c>
      <c r="B47" s="5" t="s">
        <v>13</v>
      </c>
      <c r="C47" s="16">
        <f t="shared" ca="1" si="6"/>
        <v>7.515625529264188</v>
      </c>
      <c r="D47" s="16">
        <f t="shared" ca="1" si="5"/>
        <v>5.1856195182780374</v>
      </c>
      <c r="E47" s="17">
        <f t="shared" ca="1" si="5"/>
        <v>1.3076273751599787</v>
      </c>
      <c r="F47" s="18">
        <f t="shared" ca="1" si="5"/>
        <v>1.5117513873005473</v>
      </c>
      <c r="G47" s="16">
        <f t="shared" ca="1" si="5"/>
        <v>2.500747506523421</v>
      </c>
      <c r="H47" s="16">
        <f t="shared" ca="1" si="5"/>
        <v>6.7023821180629861</v>
      </c>
      <c r="I47" s="16"/>
      <c r="J47" s="16"/>
      <c r="K47" s="16"/>
    </row>
    <row r="48" spans="1:11" x14ac:dyDescent="0.35">
      <c r="A48" s="4" t="s">
        <v>4</v>
      </c>
      <c r="B48" s="5" t="s">
        <v>14</v>
      </c>
      <c r="C48" s="16">
        <f t="shared" ca="1" si="6"/>
        <v>2.5667402283961458</v>
      </c>
      <c r="D48" s="16">
        <f t="shared" ca="1" si="5"/>
        <v>8.6631129073999045</v>
      </c>
      <c r="E48" s="17">
        <f t="shared" ca="1" si="5"/>
        <v>5.280106351229624</v>
      </c>
      <c r="F48" s="18">
        <f t="shared" ca="1" si="5"/>
        <v>7.3702062248666618</v>
      </c>
      <c r="G48" s="16">
        <f t="shared" ca="1" si="5"/>
        <v>0.95677700753782235</v>
      </c>
      <c r="H48" s="16">
        <f t="shared" ca="1" si="5"/>
        <v>2.5578471249865942</v>
      </c>
      <c r="I48" s="16"/>
      <c r="J48" s="16"/>
      <c r="K48" s="16"/>
    </row>
    <row r="49" spans="1:11" x14ac:dyDescent="0.35">
      <c r="A49" s="4" t="s">
        <v>4</v>
      </c>
      <c r="B49" s="5" t="s">
        <v>15</v>
      </c>
      <c r="C49" s="16">
        <f t="shared" ca="1" si="6"/>
        <v>2.3814645499169607</v>
      </c>
      <c r="D49" s="16">
        <f t="shared" ca="1" si="5"/>
        <v>4.5550528242228374</v>
      </c>
      <c r="E49" s="17">
        <f t="shared" ca="1" si="5"/>
        <v>8.3505032115456075</v>
      </c>
      <c r="F49" s="18">
        <f t="shared" ca="1" si="5"/>
        <v>9.6488908835187814</v>
      </c>
      <c r="G49" s="16">
        <f t="shared" ca="1" si="5"/>
        <v>6.4189211293788873</v>
      </c>
      <c r="H49" s="16">
        <f t="shared" ca="1" si="5"/>
        <v>5.220240995358326</v>
      </c>
      <c r="I49" s="16"/>
      <c r="J49" s="16"/>
      <c r="K49" s="16"/>
    </row>
    <row r="50" spans="1:11" x14ac:dyDescent="0.35">
      <c r="A50" s="4" t="s">
        <v>4</v>
      </c>
      <c r="B50" s="5" t="s">
        <v>16</v>
      </c>
      <c r="C50" s="16">
        <f t="shared" ca="1" si="6"/>
        <v>1.588258076610648</v>
      </c>
      <c r="D50" s="16">
        <f t="shared" ca="1" si="5"/>
        <v>0.31089876707794284</v>
      </c>
      <c r="E50" s="17">
        <f t="shared" ca="1" si="5"/>
        <v>3.0974795488556097</v>
      </c>
      <c r="F50" s="18">
        <f t="shared" ca="1" si="5"/>
        <v>2.7671478481396594</v>
      </c>
      <c r="G50" s="16">
        <f t="shared" ca="1" si="5"/>
        <v>8.6416069345093831</v>
      </c>
      <c r="H50" s="16">
        <f t="shared" ca="1" si="5"/>
        <v>1.4914854227329877</v>
      </c>
      <c r="I50" s="16"/>
      <c r="J50" s="16"/>
      <c r="K50" s="16"/>
    </row>
    <row r="51" spans="1:11" x14ac:dyDescent="0.35">
      <c r="A51" s="4" t="s">
        <v>4</v>
      </c>
      <c r="B51" s="5" t="s">
        <v>17</v>
      </c>
      <c r="C51" s="16">
        <f t="shared" ca="1" si="6"/>
        <v>5.3468877713290643</v>
      </c>
      <c r="D51" s="16">
        <f t="shared" ca="1" si="5"/>
        <v>4.7657767980565282</v>
      </c>
      <c r="E51" s="17">
        <f t="shared" ca="1" si="5"/>
        <v>6.367696063098137</v>
      </c>
      <c r="F51" s="18">
        <f t="shared" ca="1" si="5"/>
        <v>8.315460626538032</v>
      </c>
      <c r="G51" s="16">
        <f t="shared" ca="1" si="5"/>
        <v>5.8097363366751189</v>
      </c>
      <c r="H51" s="16">
        <f t="shared" ca="1" si="5"/>
        <v>3.2732921392297545</v>
      </c>
      <c r="I51" s="16"/>
      <c r="J51" s="16"/>
      <c r="K51" s="16"/>
    </row>
    <row r="52" spans="1:11" x14ac:dyDescent="0.35">
      <c r="A52" s="4" t="s">
        <v>4</v>
      </c>
      <c r="B52" s="5" t="s">
        <v>18</v>
      </c>
      <c r="C52" s="16">
        <f t="shared" ca="1" si="6"/>
        <v>0.39961396972639118</v>
      </c>
      <c r="D52" s="16">
        <f t="shared" ca="1" si="5"/>
        <v>2.8040717664530481</v>
      </c>
      <c r="E52" s="17">
        <f t="shared" ca="1" si="5"/>
        <v>4.7535432401942774</v>
      </c>
      <c r="F52" s="18">
        <f t="shared" ca="1" si="5"/>
        <v>5.7218739768308948</v>
      </c>
      <c r="G52" s="16">
        <f t="shared" ca="1" si="5"/>
        <v>4.7419813179504358</v>
      </c>
      <c r="H52" s="16">
        <f t="shared" ca="1" si="5"/>
        <v>3.9102723850026488</v>
      </c>
      <c r="I52" s="16"/>
      <c r="J52" s="16"/>
      <c r="K52" s="16"/>
    </row>
    <row r="53" spans="1:11" x14ac:dyDescent="0.35">
      <c r="A53" s="4" t="s">
        <v>4</v>
      </c>
      <c r="B53" s="5" t="s">
        <v>19</v>
      </c>
      <c r="C53" s="16">
        <f t="shared" ca="1" si="6"/>
        <v>2.5678031669627064</v>
      </c>
      <c r="D53" s="16">
        <f t="shared" ca="1" si="5"/>
        <v>4.3151519171088859</v>
      </c>
      <c r="E53" s="17">
        <f t="shared" ca="1" si="5"/>
        <v>6.3446675897374156</v>
      </c>
      <c r="F53" s="18">
        <f t="shared" ca="1" si="5"/>
        <v>1.5728234050446477</v>
      </c>
      <c r="G53" s="16">
        <f t="shared" ca="1" si="5"/>
        <v>4.1876648037362028</v>
      </c>
      <c r="H53" s="16">
        <f t="shared" ca="1" si="5"/>
        <v>0.64598458517014068</v>
      </c>
      <c r="I53" s="16"/>
      <c r="J53" s="16"/>
      <c r="K53" s="16"/>
    </row>
    <row r="54" spans="1:11" hidden="1" x14ac:dyDescent="0.35">
      <c r="A54" s="4" t="s">
        <v>5</v>
      </c>
      <c r="B54" s="5" t="s">
        <v>20</v>
      </c>
      <c r="C54" s="16">
        <f t="shared" ca="1" si="6"/>
        <v>3.9703141754152913</v>
      </c>
      <c r="D54" s="16">
        <f t="shared" ca="1" si="5"/>
        <v>2.5529657493203093</v>
      </c>
      <c r="E54" s="17">
        <f t="shared" ca="1" si="5"/>
        <v>8.2072647885693577</v>
      </c>
      <c r="F54" s="18">
        <f t="shared" ca="1" si="5"/>
        <v>6.8523124492040557</v>
      </c>
      <c r="G54" s="16">
        <f t="shared" ca="1" si="5"/>
        <v>0.40031301567444832</v>
      </c>
      <c r="H54" s="16">
        <f t="shared" ca="1" si="5"/>
        <v>8.1343071651015073</v>
      </c>
      <c r="I54" s="16"/>
      <c r="J54" s="16"/>
      <c r="K54" s="16"/>
    </row>
    <row r="55" spans="1:11" hidden="1" x14ac:dyDescent="0.35">
      <c r="A55" s="4" t="s">
        <v>5</v>
      </c>
      <c r="B55" s="5" t="s">
        <v>21</v>
      </c>
      <c r="C55" s="16">
        <f t="shared" ca="1" si="6"/>
        <v>4.8159255713089699</v>
      </c>
      <c r="D55" s="16">
        <f t="shared" ca="1" si="5"/>
        <v>4.5430627701417778</v>
      </c>
      <c r="E55" s="17">
        <f t="shared" ca="1" si="5"/>
        <v>5.7754666102092092</v>
      </c>
      <c r="F55" s="18">
        <f t="shared" ca="1" si="5"/>
        <v>3.9328145793172133</v>
      </c>
      <c r="G55" s="16">
        <f t="shared" ca="1" si="5"/>
        <v>8.2403733419571772</v>
      </c>
      <c r="H55" s="16">
        <f t="shared" ca="1" si="5"/>
        <v>8.917268477879464</v>
      </c>
      <c r="I55" s="16"/>
      <c r="J55" s="16"/>
      <c r="K55" s="16"/>
    </row>
    <row r="56" spans="1:11" hidden="1" x14ac:dyDescent="0.35">
      <c r="A56" s="4" t="s">
        <v>5</v>
      </c>
      <c r="B56" s="5" t="s">
        <v>22</v>
      </c>
      <c r="C56" s="16">
        <f t="shared" ca="1" si="6"/>
        <v>1.0074050518014654</v>
      </c>
      <c r="D56" s="16">
        <f t="shared" ca="1" si="6"/>
        <v>6.2904534281898776</v>
      </c>
      <c r="E56" s="17">
        <f t="shared" ca="1" si="6"/>
        <v>6.7974613356459512</v>
      </c>
      <c r="F56" s="18">
        <f t="shared" ca="1" si="6"/>
        <v>3.7515752959419943</v>
      </c>
      <c r="G56" s="16">
        <f t="shared" ca="1" si="6"/>
        <v>1.0451402383195318</v>
      </c>
      <c r="H56" s="16">
        <f t="shared" ca="1" si="6"/>
        <v>2.4551644084989732</v>
      </c>
      <c r="I56" s="16"/>
      <c r="J56" s="16"/>
      <c r="K56" s="16"/>
    </row>
    <row r="57" spans="1:11" hidden="1" x14ac:dyDescent="0.35">
      <c r="A57" s="4" t="s">
        <v>5</v>
      </c>
      <c r="B57" s="5" t="s">
        <v>23</v>
      </c>
      <c r="C57" s="16">
        <f t="shared" ca="1" si="6"/>
        <v>3.5448321724203078</v>
      </c>
      <c r="D57" s="16">
        <f t="shared" ca="1" si="6"/>
        <v>2.1519916195773159</v>
      </c>
      <c r="E57" s="17">
        <f t="shared" ca="1" si="6"/>
        <v>5.3129803631460497</v>
      </c>
      <c r="F57" s="18">
        <f t="shared" ca="1" si="6"/>
        <v>3.195393278757741</v>
      </c>
      <c r="G57" s="16">
        <f t="shared" ca="1" si="6"/>
        <v>8.6136025111333048</v>
      </c>
      <c r="H57" s="16">
        <f t="shared" ca="1" si="6"/>
        <v>8.712738802606399</v>
      </c>
      <c r="I57" s="16"/>
      <c r="J57" s="16"/>
      <c r="K57" s="16"/>
    </row>
    <row r="58" spans="1:11" hidden="1" x14ac:dyDescent="0.35">
      <c r="A58" s="4" t="s">
        <v>5</v>
      </c>
      <c r="B58" s="5" t="s">
        <v>24</v>
      </c>
      <c r="C58" s="16">
        <f t="shared" ca="1" si="6"/>
        <v>3.4351786732663814</v>
      </c>
      <c r="D58" s="16">
        <f t="shared" ca="1" si="6"/>
        <v>3.7002823851674469</v>
      </c>
      <c r="E58" s="17">
        <f t="shared" ca="1" si="6"/>
        <v>3.2429570741388414</v>
      </c>
      <c r="F58" s="18">
        <f t="shared" ca="1" si="6"/>
        <v>3.4056980503872234</v>
      </c>
      <c r="G58" s="16">
        <f t="shared" ca="1" si="6"/>
        <v>2.8314710394392284</v>
      </c>
      <c r="H58" s="16">
        <f t="shared" ca="1" si="6"/>
        <v>0.95425760365272838</v>
      </c>
      <c r="I58" s="16"/>
      <c r="J58" s="16"/>
      <c r="K58" s="16"/>
    </row>
    <row r="59" spans="1:11" hidden="1" x14ac:dyDescent="0.35">
      <c r="A59" s="4" t="s">
        <v>5</v>
      </c>
      <c r="B59" s="5" t="s">
        <v>25</v>
      </c>
      <c r="C59" s="16">
        <f t="shared" ca="1" si="6"/>
        <v>1.354989430179675</v>
      </c>
      <c r="D59" s="16">
        <f t="shared" ca="1" si="6"/>
        <v>7.3281593303774013</v>
      </c>
      <c r="E59" s="17">
        <f t="shared" ca="1" si="6"/>
        <v>1.7337872494926421</v>
      </c>
      <c r="F59" s="18">
        <f t="shared" ca="1" si="6"/>
        <v>6.679873502737637</v>
      </c>
      <c r="G59" s="16">
        <f t="shared" ca="1" si="6"/>
        <v>9.0734164162476194</v>
      </c>
      <c r="H59" s="16">
        <f t="shared" ca="1" si="6"/>
        <v>8.200493872370302</v>
      </c>
      <c r="I59" s="16"/>
      <c r="J59" s="16"/>
      <c r="K59" s="16"/>
    </row>
    <row r="60" spans="1:11" ht="15" hidden="1" thickBot="1" x14ac:dyDescent="0.4">
      <c r="A60" s="6" t="s">
        <v>5</v>
      </c>
      <c r="B60" s="7" t="s">
        <v>26</v>
      </c>
      <c r="C60" s="16">
        <f t="shared" ca="1" si="6"/>
        <v>4.3409992515542584</v>
      </c>
      <c r="D60" s="16">
        <f t="shared" ca="1" si="6"/>
        <v>8.2055795767565538</v>
      </c>
      <c r="E60" s="17">
        <f t="shared" ca="1" si="6"/>
        <v>8.8130302715215922</v>
      </c>
      <c r="F60" s="18">
        <f t="shared" ca="1" si="6"/>
        <v>5.8153179191991491</v>
      </c>
      <c r="G60" s="16">
        <f t="shared" ca="1" si="6"/>
        <v>4.9047864419891614</v>
      </c>
      <c r="H60" s="16">
        <f t="shared" ca="1" si="6"/>
        <v>5.1103299241177798</v>
      </c>
      <c r="I60" s="16"/>
      <c r="J60" s="16"/>
      <c r="K60" s="16"/>
    </row>
    <row r="62" spans="1:11" ht="21.5" thickBot="1" x14ac:dyDescent="0.55000000000000004">
      <c r="A62" s="1" t="s">
        <v>39</v>
      </c>
    </row>
    <row r="63" spans="1:11" ht="15" thickBot="1" x14ac:dyDescent="0.4">
      <c r="E63" s="9" t="s">
        <v>42</v>
      </c>
      <c r="F63" s="11"/>
      <c r="G63" s="9" t="s">
        <v>45</v>
      </c>
      <c r="H63" s="11"/>
      <c r="I63" s="8"/>
      <c r="J63" s="8"/>
      <c r="K63" s="8"/>
    </row>
    <row r="64" spans="1:11" ht="15" thickBot="1" x14ac:dyDescent="0.4">
      <c r="A64" s="9" t="s">
        <v>0</v>
      </c>
      <c r="B64" s="10" t="s">
        <v>1</v>
      </c>
      <c r="C64" s="10" t="s">
        <v>40</v>
      </c>
      <c r="D64" s="10" t="s">
        <v>41</v>
      </c>
      <c r="E64" s="9" t="s">
        <v>43</v>
      </c>
      <c r="F64" s="10" t="s">
        <v>44</v>
      </c>
      <c r="G64" s="10" t="s">
        <v>46</v>
      </c>
      <c r="H64" s="11" t="s">
        <v>47</v>
      </c>
      <c r="I64" s="8"/>
      <c r="J64" s="8"/>
      <c r="K64" s="8"/>
    </row>
    <row r="65" spans="1:11" hidden="1" x14ac:dyDescent="0.35">
      <c r="A65" s="25" t="s">
        <v>3</v>
      </c>
      <c r="B65" s="25" t="s">
        <v>6</v>
      </c>
      <c r="C65" s="25" t="s">
        <v>48</v>
      </c>
      <c r="D65" s="28">
        <v>43926</v>
      </c>
      <c r="E65" s="2" t="s">
        <v>78</v>
      </c>
      <c r="F65" s="3" t="s">
        <v>81</v>
      </c>
      <c r="G65" s="2" t="s">
        <v>78</v>
      </c>
      <c r="H65" s="5" t="s">
        <v>82</v>
      </c>
      <c r="I65" s="8"/>
      <c r="J65" s="8"/>
      <c r="K65" s="8"/>
    </row>
    <row r="66" spans="1:11" hidden="1" x14ac:dyDescent="0.35">
      <c r="A66" s="26" t="s">
        <v>3</v>
      </c>
      <c r="B66" s="26" t="s">
        <v>7</v>
      </c>
      <c r="C66" s="26" t="s">
        <v>49</v>
      </c>
      <c r="D66" s="29">
        <v>43927</v>
      </c>
      <c r="E66" s="4" t="s">
        <v>79</v>
      </c>
      <c r="F66" s="5" t="s">
        <v>83</v>
      </c>
      <c r="G66" s="4" t="s">
        <v>79</v>
      </c>
      <c r="H66" s="5" t="s">
        <v>84</v>
      </c>
      <c r="I66" s="8"/>
      <c r="J66" s="8"/>
      <c r="K66" s="8"/>
    </row>
    <row r="67" spans="1:11" hidden="1" x14ac:dyDescent="0.35">
      <c r="A67" s="26" t="s">
        <v>3</v>
      </c>
      <c r="B67" s="26" t="s">
        <v>8</v>
      </c>
      <c r="C67" s="26" t="s">
        <v>50</v>
      </c>
      <c r="D67" s="29">
        <v>43928</v>
      </c>
      <c r="E67" s="4" t="s">
        <v>80</v>
      </c>
      <c r="F67" s="5" t="s">
        <v>86</v>
      </c>
      <c r="G67" s="4" t="s">
        <v>80</v>
      </c>
      <c r="H67" s="5" t="s">
        <v>85</v>
      </c>
      <c r="I67" s="8"/>
      <c r="J67" s="8"/>
      <c r="K67" s="8"/>
    </row>
    <row r="68" spans="1:11" hidden="1" x14ac:dyDescent="0.35">
      <c r="A68" s="26" t="s">
        <v>3</v>
      </c>
      <c r="B68" s="26" t="s">
        <v>9</v>
      </c>
      <c r="C68" s="26" t="s">
        <v>51</v>
      </c>
      <c r="D68" s="29">
        <v>43929</v>
      </c>
      <c r="E68" s="4" t="s">
        <v>78</v>
      </c>
      <c r="F68" s="5" t="s">
        <v>81</v>
      </c>
      <c r="G68" s="4" t="s">
        <v>79</v>
      </c>
      <c r="H68" s="5" t="s">
        <v>84</v>
      </c>
      <c r="I68" s="8"/>
      <c r="J68" s="8"/>
      <c r="K68" s="8"/>
    </row>
    <row r="69" spans="1:11" hidden="1" x14ac:dyDescent="0.35">
      <c r="A69" s="26" t="s">
        <v>3</v>
      </c>
      <c r="B69" s="26" t="s">
        <v>10</v>
      </c>
      <c r="C69" s="26" t="s">
        <v>52</v>
      </c>
      <c r="D69" s="29">
        <v>43930</v>
      </c>
      <c r="E69" s="4" t="s">
        <v>79</v>
      </c>
      <c r="F69" s="5" t="s">
        <v>83</v>
      </c>
      <c r="G69" s="4" t="s">
        <v>80</v>
      </c>
      <c r="H69" s="5" t="s">
        <v>85</v>
      </c>
      <c r="I69" s="8"/>
      <c r="J69" s="8"/>
      <c r="K69" s="8"/>
    </row>
    <row r="70" spans="1:11" hidden="1" x14ac:dyDescent="0.35">
      <c r="A70" s="26" t="s">
        <v>3</v>
      </c>
      <c r="B70" s="26" t="s">
        <v>11</v>
      </c>
      <c r="C70" s="26" t="s">
        <v>53</v>
      </c>
      <c r="D70" s="29">
        <v>43931</v>
      </c>
      <c r="E70" s="4" t="s">
        <v>80</v>
      </c>
      <c r="F70" s="5" t="s">
        <v>86</v>
      </c>
      <c r="G70" s="4" t="s">
        <v>78</v>
      </c>
      <c r="H70" s="5" t="s">
        <v>82</v>
      </c>
      <c r="I70" s="8"/>
      <c r="J70" s="8"/>
      <c r="K70" s="8"/>
    </row>
    <row r="71" spans="1:11" hidden="1" x14ac:dyDescent="0.35">
      <c r="A71" s="26" t="s">
        <v>3</v>
      </c>
      <c r="B71" s="26" t="s">
        <v>12</v>
      </c>
      <c r="C71" s="26" t="s">
        <v>54</v>
      </c>
      <c r="D71" s="29">
        <v>43932</v>
      </c>
      <c r="E71" s="4" t="s">
        <v>78</v>
      </c>
      <c r="F71" s="5" t="s">
        <v>81</v>
      </c>
      <c r="G71" s="4" t="s">
        <v>79</v>
      </c>
      <c r="H71" s="5" t="s">
        <v>84</v>
      </c>
      <c r="I71" s="8"/>
      <c r="J71" s="8"/>
      <c r="K71" s="8"/>
    </row>
    <row r="72" spans="1:11" x14ac:dyDescent="0.35">
      <c r="A72" s="26" t="s">
        <v>4</v>
      </c>
      <c r="B72" s="26" t="s">
        <v>13</v>
      </c>
      <c r="C72" s="26" t="s">
        <v>55</v>
      </c>
      <c r="D72" s="29">
        <v>43933</v>
      </c>
      <c r="E72" s="4" t="s">
        <v>78</v>
      </c>
      <c r="F72" s="5" t="s">
        <v>81</v>
      </c>
      <c r="G72" s="4" t="s">
        <v>80</v>
      </c>
      <c r="H72" s="5" t="s">
        <v>85</v>
      </c>
      <c r="I72" s="8"/>
      <c r="J72" s="8"/>
      <c r="K72" s="8"/>
    </row>
    <row r="73" spans="1:11" x14ac:dyDescent="0.35">
      <c r="A73" s="26" t="s">
        <v>4</v>
      </c>
      <c r="B73" s="26" t="s">
        <v>14</v>
      </c>
      <c r="C73" s="26" t="s">
        <v>56</v>
      </c>
      <c r="D73" s="29">
        <v>43934</v>
      </c>
      <c r="E73" s="4" t="s">
        <v>78</v>
      </c>
      <c r="F73" s="5" t="s">
        <v>81</v>
      </c>
      <c r="G73" s="4" t="s">
        <v>79</v>
      </c>
      <c r="H73" s="5" t="s">
        <v>84</v>
      </c>
      <c r="I73" s="8"/>
      <c r="J73" s="8"/>
      <c r="K73" s="8"/>
    </row>
    <row r="74" spans="1:11" x14ac:dyDescent="0.35">
      <c r="A74" s="26" t="s">
        <v>4</v>
      </c>
      <c r="B74" s="26" t="s">
        <v>14</v>
      </c>
      <c r="C74" s="26" t="s">
        <v>57</v>
      </c>
      <c r="D74" s="29">
        <v>43935</v>
      </c>
      <c r="E74" s="4" t="s">
        <v>79</v>
      </c>
      <c r="F74" s="5" t="s">
        <v>83</v>
      </c>
      <c r="G74" s="4" t="s">
        <v>80</v>
      </c>
      <c r="H74" s="5" t="s">
        <v>85</v>
      </c>
      <c r="I74" s="8"/>
      <c r="J74" s="8"/>
      <c r="K74" s="8"/>
    </row>
    <row r="75" spans="1:11" x14ac:dyDescent="0.35">
      <c r="A75" s="26" t="s">
        <v>4</v>
      </c>
      <c r="B75" s="26" t="s">
        <v>15</v>
      </c>
      <c r="C75" s="26" t="s">
        <v>58</v>
      </c>
      <c r="D75" s="29">
        <v>43936</v>
      </c>
      <c r="E75" s="4" t="s">
        <v>80</v>
      </c>
      <c r="F75" s="5" t="s">
        <v>86</v>
      </c>
      <c r="G75" s="4" t="s">
        <v>78</v>
      </c>
      <c r="H75" s="5" t="s">
        <v>82</v>
      </c>
      <c r="I75" s="8"/>
      <c r="J75" s="8"/>
      <c r="K75" s="8"/>
    </row>
    <row r="76" spans="1:11" x14ac:dyDescent="0.35">
      <c r="A76" s="26" t="s">
        <v>4</v>
      </c>
      <c r="B76" s="26" t="s">
        <v>16</v>
      </c>
      <c r="C76" s="26" t="s">
        <v>59</v>
      </c>
      <c r="D76" s="29">
        <v>43937</v>
      </c>
      <c r="E76" s="4" t="s">
        <v>79</v>
      </c>
      <c r="F76" s="5" t="s">
        <v>83</v>
      </c>
      <c r="G76" s="4" t="s">
        <v>79</v>
      </c>
      <c r="H76" s="5" t="s">
        <v>84</v>
      </c>
      <c r="I76" s="8"/>
      <c r="J76" s="8"/>
      <c r="K76" s="8"/>
    </row>
    <row r="77" spans="1:11" x14ac:dyDescent="0.35">
      <c r="A77" s="26" t="s">
        <v>4</v>
      </c>
      <c r="B77" s="26" t="s">
        <v>17</v>
      </c>
      <c r="C77" s="26" t="s">
        <v>60</v>
      </c>
      <c r="D77" s="29">
        <v>43938</v>
      </c>
      <c r="E77" s="4" t="s">
        <v>80</v>
      </c>
      <c r="F77" s="5" t="s">
        <v>86</v>
      </c>
      <c r="G77" s="4" t="s">
        <v>80</v>
      </c>
      <c r="H77" s="5" t="s">
        <v>85</v>
      </c>
      <c r="I77" s="8"/>
      <c r="J77" s="8"/>
      <c r="K77" s="8"/>
    </row>
    <row r="78" spans="1:11" x14ac:dyDescent="0.35">
      <c r="A78" s="26" t="s">
        <v>4</v>
      </c>
      <c r="B78" s="26" t="s">
        <v>17</v>
      </c>
      <c r="C78" s="26" t="s">
        <v>61</v>
      </c>
      <c r="D78" s="29">
        <v>43939</v>
      </c>
      <c r="E78" s="4" t="s">
        <v>78</v>
      </c>
      <c r="F78" s="5" t="s">
        <v>81</v>
      </c>
      <c r="G78" s="4" t="s">
        <v>78</v>
      </c>
      <c r="H78" s="5" t="s">
        <v>82</v>
      </c>
      <c r="I78" s="8"/>
      <c r="J78" s="8"/>
      <c r="K78" s="8"/>
    </row>
    <row r="79" spans="1:11" x14ac:dyDescent="0.35">
      <c r="A79" s="26" t="s">
        <v>4</v>
      </c>
      <c r="B79" s="26" t="s">
        <v>18</v>
      </c>
      <c r="C79" s="26" t="s">
        <v>62</v>
      </c>
      <c r="D79" s="29">
        <v>43940</v>
      </c>
      <c r="E79" s="4" t="s">
        <v>79</v>
      </c>
      <c r="F79" s="5" t="s">
        <v>83</v>
      </c>
      <c r="G79" s="4" t="s">
        <v>78</v>
      </c>
      <c r="H79" s="5" t="s">
        <v>82</v>
      </c>
      <c r="I79" s="8"/>
      <c r="J79" s="8"/>
      <c r="K79" s="8"/>
    </row>
    <row r="80" spans="1:11" x14ac:dyDescent="0.35">
      <c r="A80" s="26" t="s">
        <v>4</v>
      </c>
      <c r="B80" s="26" t="s">
        <v>19</v>
      </c>
      <c r="C80" s="26" t="s">
        <v>63</v>
      </c>
      <c r="D80" s="29">
        <v>43941</v>
      </c>
      <c r="E80" s="4" t="s">
        <v>78</v>
      </c>
      <c r="F80" s="5" t="s">
        <v>81</v>
      </c>
      <c r="G80" s="4" t="s">
        <v>79</v>
      </c>
      <c r="H80" s="5" t="s">
        <v>84</v>
      </c>
      <c r="I80" s="8"/>
      <c r="J80" s="8"/>
      <c r="K80" s="8"/>
    </row>
    <row r="81" spans="1:11" hidden="1" x14ac:dyDescent="0.35">
      <c r="A81" s="26" t="s">
        <v>5</v>
      </c>
      <c r="B81" s="26" t="s">
        <v>20</v>
      </c>
      <c r="C81" s="26" t="s">
        <v>64</v>
      </c>
      <c r="D81" s="29">
        <v>43942</v>
      </c>
      <c r="E81" s="4" t="s">
        <v>79</v>
      </c>
      <c r="F81" s="5" t="s">
        <v>83</v>
      </c>
      <c r="G81" s="4" t="s">
        <v>80</v>
      </c>
      <c r="H81" s="5" t="s">
        <v>85</v>
      </c>
      <c r="I81" s="8"/>
      <c r="J81" s="8"/>
      <c r="K81" s="8"/>
    </row>
    <row r="82" spans="1:11" hidden="1" x14ac:dyDescent="0.35">
      <c r="A82" s="26" t="s">
        <v>5</v>
      </c>
      <c r="B82" s="26" t="s">
        <v>21</v>
      </c>
      <c r="C82" s="26" t="s">
        <v>65</v>
      </c>
      <c r="D82" s="29">
        <v>43943</v>
      </c>
      <c r="E82" s="4" t="s">
        <v>80</v>
      </c>
      <c r="F82" s="5" t="s">
        <v>86</v>
      </c>
      <c r="G82" s="4" t="s">
        <v>78</v>
      </c>
      <c r="H82" s="5" t="s">
        <v>82</v>
      </c>
      <c r="I82" s="8"/>
      <c r="J82" s="8"/>
      <c r="K82" s="8"/>
    </row>
    <row r="83" spans="1:11" hidden="1" x14ac:dyDescent="0.35">
      <c r="A83" s="26" t="s">
        <v>5</v>
      </c>
      <c r="B83" s="26" t="s">
        <v>22</v>
      </c>
      <c r="C83" s="26" t="s">
        <v>66</v>
      </c>
      <c r="D83" s="29">
        <v>43944</v>
      </c>
      <c r="E83" s="4" t="s">
        <v>78</v>
      </c>
      <c r="F83" s="5" t="s">
        <v>81</v>
      </c>
      <c r="G83" s="4" t="s">
        <v>79</v>
      </c>
      <c r="H83" s="5" t="s">
        <v>84</v>
      </c>
      <c r="I83" s="8"/>
      <c r="J83" s="8"/>
      <c r="K83" s="8"/>
    </row>
    <row r="84" spans="1:11" hidden="1" x14ac:dyDescent="0.35">
      <c r="A84" s="26" t="s">
        <v>5</v>
      </c>
      <c r="B84" s="26" t="s">
        <v>23</v>
      </c>
      <c r="C84" s="26" t="s">
        <v>67</v>
      </c>
      <c r="D84" s="29">
        <v>43945</v>
      </c>
      <c r="E84" s="4" t="s">
        <v>78</v>
      </c>
      <c r="F84" s="5" t="s">
        <v>81</v>
      </c>
      <c r="G84" s="4" t="s">
        <v>78</v>
      </c>
      <c r="H84" s="5" t="s">
        <v>82</v>
      </c>
      <c r="I84" s="8"/>
      <c r="J84" s="8"/>
      <c r="K84" s="8"/>
    </row>
    <row r="85" spans="1:11" hidden="1" x14ac:dyDescent="0.35">
      <c r="A85" s="26" t="s">
        <v>5</v>
      </c>
      <c r="B85" s="26" t="s">
        <v>24</v>
      </c>
      <c r="C85" s="26" t="s">
        <v>68</v>
      </c>
      <c r="D85" s="29">
        <v>43946</v>
      </c>
      <c r="E85" s="4" t="s">
        <v>79</v>
      </c>
      <c r="F85" s="5" t="s">
        <v>83</v>
      </c>
      <c r="G85" s="4" t="s">
        <v>78</v>
      </c>
      <c r="H85" s="5" t="s">
        <v>82</v>
      </c>
      <c r="I85" s="8"/>
      <c r="J85" s="8"/>
      <c r="K85" s="8"/>
    </row>
    <row r="86" spans="1:11" hidden="1" x14ac:dyDescent="0.35">
      <c r="A86" s="26" t="s">
        <v>5</v>
      </c>
      <c r="B86" s="26" t="s">
        <v>25</v>
      </c>
      <c r="C86" s="26" t="s">
        <v>69</v>
      </c>
      <c r="D86" s="29">
        <v>43947</v>
      </c>
      <c r="E86" s="4" t="s">
        <v>78</v>
      </c>
      <c r="F86" s="5" t="s">
        <v>81</v>
      </c>
      <c r="G86" s="4" t="s">
        <v>79</v>
      </c>
      <c r="H86" s="5" t="s">
        <v>84</v>
      </c>
      <c r="I86" s="8"/>
      <c r="J86" s="8"/>
      <c r="K86" s="8"/>
    </row>
    <row r="87" spans="1:11" hidden="1" x14ac:dyDescent="0.35">
      <c r="A87" s="26" t="s">
        <v>5</v>
      </c>
      <c r="B87" s="26" t="s">
        <v>26</v>
      </c>
      <c r="C87" s="26" t="s">
        <v>70</v>
      </c>
      <c r="D87" s="29">
        <v>43948</v>
      </c>
      <c r="E87" s="4" t="s">
        <v>79</v>
      </c>
      <c r="F87" s="5" t="s">
        <v>83</v>
      </c>
      <c r="G87" s="4" t="s">
        <v>80</v>
      </c>
      <c r="H87" s="5" t="s">
        <v>85</v>
      </c>
      <c r="I87" s="8"/>
      <c r="J87" s="8"/>
      <c r="K87" s="8"/>
    </row>
    <row r="88" spans="1:11" hidden="1" x14ac:dyDescent="0.35">
      <c r="A88" s="26" t="s">
        <v>5</v>
      </c>
      <c r="B88" s="26" t="s">
        <v>22</v>
      </c>
      <c r="C88" s="26" t="s">
        <v>71</v>
      </c>
      <c r="D88" s="29">
        <v>43949</v>
      </c>
      <c r="E88" s="4" t="s">
        <v>80</v>
      </c>
      <c r="F88" s="5" t="s">
        <v>86</v>
      </c>
      <c r="G88" s="4" t="s">
        <v>78</v>
      </c>
      <c r="H88" s="5" t="s">
        <v>82</v>
      </c>
      <c r="I88" s="8"/>
      <c r="J88" s="8"/>
      <c r="K88" s="8"/>
    </row>
    <row r="89" spans="1:11" x14ac:dyDescent="0.35">
      <c r="A89" s="26" t="s">
        <v>4</v>
      </c>
      <c r="B89" s="26" t="s">
        <v>17</v>
      </c>
      <c r="C89" s="26" t="s">
        <v>72</v>
      </c>
      <c r="D89" s="29">
        <v>43950</v>
      </c>
      <c r="E89" s="4" t="s">
        <v>78</v>
      </c>
      <c r="F89" s="5" t="s">
        <v>81</v>
      </c>
      <c r="G89" s="4" t="s">
        <v>79</v>
      </c>
      <c r="H89" s="5" t="s">
        <v>84</v>
      </c>
      <c r="I89" s="8"/>
      <c r="J89" s="8"/>
      <c r="K89" s="8"/>
    </row>
    <row r="90" spans="1:11" hidden="1" x14ac:dyDescent="0.35">
      <c r="A90" s="26" t="s">
        <v>3</v>
      </c>
      <c r="B90" s="26" t="s">
        <v>10</v>
      </c>
      <c r="C90" s="26" t="s">
        <v>73</v>
      </c>
      <c r="D90" s="29">
        <v>43951</v>
      </c>
      <c r="E90" s="4" t="s">
        <v>79</v>
      </c>
      <c r="F90" s="5" t="s">
        <v>83</v>
      </c>
      <c r="G90" s="4" t="s">
        <v>80</v>
      </c>
      <c r="H90" s="5" t="s">
        <v>85</v>
      </c>
      <c r="I90" s="8"/>
      <c r="J90" s="8"/>
      <c r="K90" s="8"/>
    </row>
    <row r="91" spans="1:11" hidden="1" x14ac:dyDescent="0.35">
      <c r="A91" s="26" t="s">
        <v>3</v>
      </c>
      <c r="B91" s="26" t="s">
        <v>7</v>
      </c>
      <c r="C91" s="26" t="s">
        <v>74</v>
      </c>
      <c r="D91" s="29">
        <v>43952</v>
      </c>
      <c r="E91" s="4" t="s">
        <v>80</v>
      </c>
      <c r="F91" s="5" t="s">
        <v>86</v>
      </c>
      <c r="G91" s="4" t="s">
        <v>78</v>
      </c>
      <c r="H91" s="5" t="s">
        <v>82</v>
      </c>
      <c r="I91" s="8"/>
      <c r="J91" s="8"/>
      <c r="K91" s="8"/>
    </row>
    <row r="92" spans="1:11" hidden="1" x14ac:dyDescent="0.35">
      <c r="A92" s="26" t="s">
        <v>3</v>
      </c>
      <c r="B92" s="26" t="s">
        <v>10</v>
      </c>
      <c r="C92" s="26" t="s">
        <v>75</v>
      </c>
      <c r="D92" s="29">
        <v>43953</v>
      </c>
      <c r="E92" s="4" t="s">
        <v>78</v>
      </c>
      <c r="F92" s="5" t="s">
        <v>81</v>
      </c>
      <c r="G92" s="4" t="s">
        <v>78</v>
      </c>
      <c r="H92" s="5" t="s">
        <v>82</v>
      </c>
      <c r="I92" s="8"/>
      <c r="J92" s="8"/>
      <c r="K92" s="8"/>
    </row>
    <row r="93" spans="1:11" hidden="1" x14ac:dyDescent="0.35">
      <c r="A93" s="26" t="s">
        <v>3</v>
      </c>
      <c r="B93" s="26" t="s">
        <v>11</v>
      </c>
      <c r="C93" s="26" t="s">
        <v>76</v>
      </c>
      <c r="D93" s="29">
        <v>43954</v>
      </c>
      <c r="E93" s="4" t="s">
        <v>79</v>
      </c>
      <c r="F93" s="5" t="s">
        <v>83</v>
      </c>
      <c r="G93" s="4" t="s">
        <v>79</v>
      </c>
      <c r="H93" s="5" t="s">
        <v>84</v>
      </c>
      <c r="I93" s="8"/>
      <c r="J93" s="8"/>
      <c r="K93" s="8"/>
    </row>
    <row r="94" spans="1:11" ht="15" hidden="1" thickBot="1" x14ac:dyDescent="0.4">
      <c r="A94" s="27" t="s">
        <v>5</v>
      </c>
      <c r="B94" s="27" t="s">
        <v>22</v>
      </c>
      <c r="C94" s="27" t="s">
        <v>77</v>
      </c>
      <c r="D94" s="30">
        <v>43955</v>
      </c>
      <c r="E94" s="6" t="s">
        <v>80</v>
      </c>
      <c r="F94" s="7" t="s">
        <v>86</v>
      </c>
      <c r="G94" s="6" t="s">
        <v>80</v>
      </c>
      <c r="H94" s="7" t="s">
        <v>85</v>
      </c>
      <c r="I94" s="8"/>
      <c r="J94" s="8"/>
      <c r="K94" s="8"/>
    </row>
  </sheetData>
  <conditionalFormatting sqref="E14:E34">
    <cfRule type="containsText" dxfId="40" priority="9" operator="containsText" text="augmentation">
      <formula>NOT(ISERROR(SEARCH("augmentation",E14)))</formula>
    </cfRule>
    <cfRule type="containsText" dxfId="39" priority="10" operator="containsText" text="Diminution">
      <formula>NOT(ISERROR(SEARCH("Diminution",E14)))</formula>
    </cfRule>
  </conditionalFormatting>
  <conditionalFormatting sqref="H14:H34">
    <cfRule type="containsText" dxfId="38" priority="7" operator="containsText" text="Augmentation">
      <formula>NOT(ISERROR(SEARCH("Augmentation",H14)))</formula>
    </cfRule>
    <cfRule type="containsText" dxfId="37" priority="8" operator="containsText" text="Dim">
      <formula>NOT(ISERROR(SEARCH("Dim",H14)))</formula>
    </cfRule>
  </conditionalFormatting>
  <conditionalFormatting sqref="K14:K34">
    <cfRule type="containsText" dxfId="36" priority="1" operator="containsText" text="d">
      <formula>NOT(ISERROR(SEARCH("d",K14)))</formula>
    </cfRule>
    <cfRule type="containsText" dxfId="35" priority="2" operator="containsText" text="Augmentation">
      <formula>NOT(ISERROR(SEARCH("Augmentation",K14)))</formula>
    </cfRule>
  </conditionalFormatting>
  <dataValidations count="1">
    <dataValidation type="list" allowBlank="1" showInputMessage="1" showErrorMessage="1" sqref="A8">
      <formula1>$B$2:$B$4</formula1>
    </dataValidation>
  </dataValidation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>Office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Michel</cp:lastModifiedBy>
  <dcterms:created xsi:type="dcterms:W3CDTF">2020-08-31T14:05:54Z</dcterms:created>
  <dcterms:modified xsi:type="dcterms:W3CDTF">2020-08-31T16:21:33Z</dcterms:modified>
</cp:coreProperties>
</file>