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definedNames>
    <definedName name="DonnéesExternes_1" localSheetId="0" hidden="1">Feuil1!#REF!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3" i="1" l="1" a="1"/>
  <c r="F33" i="1" s="1"/>
  <c r="G33" i="1" a="1"/>
  <c r="G33" i="1"/>
  <c r="H33" i="1" a="1"/>
  <c r="H33" i="1" s="1"/>
  <c r="I33" i="1" a="1"/>
  <c r="I33" i="1"/>
  <c r="J33" i="1" a="1"/>
  <c r="J33" i="1" s="1"/>
  <c r="K33" i="1" a="1"/>
  <c r="K33" i="1"/>
  <c r="F34" i="1" a="1"/>
  <c r="F34" i="1" s="1"/>
  <c r="G34" i="1" a="1"/>
  <c r="G34" i="1"/>
  <c r="H34" i="1" a="1"/>
  <c r="H34" i="1" s="1"/>
  <c r="I34" i="1" a="1"/>
  <c r="I34" i="1"/>
  <c r="J34" i="1" a="1"/>
  <c r="J34" i="1" s="1"/>
  <c r="K34" i="1" a="1"/>
  <c r="K34" i="1"/>
  <c r="F35" i="1" a="1"/>
  <c r="F35" i="1" s="1"/>
  <c r="G35" i="1" a="1"/>
  <c r="G35" i="1"/>
  <c r="H35" i="1" a="1"/>
  <c r="H35" i="1" s="1"/>
  <c r="I35" i="1" a="1"/>
  <c r="I35" i="1"/>
  <c r="J35" i="1" a="1"/>
  <c r="J35" i="1" s="1"/>
  <c r="K35" i="1" a="1"/>
  <c r="K35" i="1"/>
  <c r="F36" i="1" a="1"/>
  <c r="F36" i="1" s="1"/>
  <c r="G36" i="1" a="1"/>
  <c r="G36" i="1"/>
  <c r="H36" i="1" a="1"/>
  <c r="H36" i="1" s="1"/>
  <c r="I36" i="1" a="1"/>
  <c r="I36" i="1"/>
  <c r="J36" i="1" a="1"/>
  <c r="J36" i="1" s="1"/>
  <c r="K36" i="1" a="1"/>
  <c r="K36" i="1"/>
  <c r="F37" i="1" a="1"/>
  <c r="F37" i="1" s="1"/>
  <c r="G37" i="1" a="1"/>
  <c r="G37" i="1"/>
  <c r="H37" i="1" a="1"/>
  <c r="H37" i="1" s="1"/>
  <c r="I37" i="1" a="1"/>
  <c r="I37" i="1"/>
  <c r="J37" i="1" a="1"/>
  <c r="J37" i="1" s="1"/>
  <c r="K37" i="1" a="1"/>
  <c r="K37" i="1"/>
  <c r="F38" i="1" a="1"/>
  <c r="F38" i="1" s="1"/>
  <c r="G38" i="1" a="1"/>
  <c r="G38" i="1"/>
  <c r="H38" i="1" a="1"/>
  <c r="H38" i="1" s="1"/>
  <c r="I38" i="1" a="1"/>
  <c r="I38" i="1"/>
  <c r="J38" i="1" a="1"/>
  <c r="J38" i="1" s="1"/>
  <c r="K38" i="1" a="1"/>
  <c r="K38" i="1"/>
  <c r="F39" i="1" a="1"/>
  <c r="F39" i="1" s="1"/>
  <c r="G39" i="1" a="1"/>
  <c r="G39" i="1"/>
  <c r="H39" i="1" a="1"/>
  <c r="H39" i="1" s="1"/>
  <c r="I39" i="1" a="1"/>
  <c r="I39" i="1"/>
  <c r="J39" i="1" a="1"/>
  <c r="J39" i="1" s="1"/>
  <c r="K39" i="1" a="1"/>
  <c r="K39" i="1"/>
  <c r="E34" i="1" a="1"/>
  <c r="E34" i="1" s="1"/>
  <c r="E35" i="1" a="1"/>
  <c r="E35" i="1"/>
  <c r="E36" i="1" a="1"/>
  <c r="E36" i="1" s="1"/>
  <c r="E37" i="1" a="1"/>
  <c r="E37" i="1"/>
  <c r="E38" i="1" a="1"/>
  <c r="E38" i="1" s="1"/>
  <c r="E39" i="1" a="1"/>
  <c r="E39" i="1" s="1"/>
  <c r="E33" i="1" a="1"/>
  <c r="E33" i="1" s="1"/>
  <c r="J24" i="1" l="1"/>
  <c r="J25" i="1"/>
  <c r="J26" i="1"/>
  <c r="J27" i="1"/>
  <c r="J28" i="1"/>
  <c r="J29" i="1"/>
  <c r="J23" i="1"/>
  <c r="K13" i="1"/>
  <c r="K14" i="1"/>
  <c r="K15" i="1"/>
  <c r="K16" i="1"/>
  <c r="K17" i="1"/>
  <c r="K18" i="1"/>
  <c r="J19" i="1" l="1"/>
  <c r="I19" i="1"/>
  <c r="H19" i="1"/>
  <c r="G19" i="1"/>
  <c r="F19" i="1"/>
  <c r="E19" i="1"/>
  <c r="D19" i="1"/>
  <c r="K19" i="1" l="1"/>
</calcChain>
</file>

<file path=xl/connections.xml><?xml version="1.0" encoding="utf-8"?>
<connections xmlns="http://schemas.openxmlformats.org/spreadsheetml/2006/main">
  <connection id="1" keepAlive="1" name="Requête - Equipes" description="Connexion à la requête « Equipes » dans le classeur." type="5" refreshedVersion="0" background="1">
    <dbPr connection="provider=Microsoft.Mashup.OleDb.1;data source=$EmbeddedMashup(19db7f44-9d7d-4ba3-bcc4-cf12093fe189)$;location=Equipes" command="SELECT * FROM [Equipes]"/>
  </connection>
  <connection id="2" keepAlive="1" name="Requête - Projets" description="Connexion à la requête « Projets » dans le classeur." type="5" refreshedVersion="0" background="1">
    <dbPr connection="provider=Microsoft.Mashup.OleDb.1;data source=$EmbeddedMashup(19db7f44-9d7d-4ba3-bcc4-cf12093fe189)$;location=Projets" command="SELECT * FROM [Projets]"/>
  </connection>
  <connection id="3" keepAlive="1" name="Requête - Salaires" description="Connexion à la requête « Salaires » dans le classeur." type="5" refreshedVersion="0" background="1">
    <dbPr connection="provider=Microsoft.Mashup.OleDb.1;data source=$EmbeddedMashup(19db7f44-9d7d-4ba3-bcc4-cf12093fe189)$;location=Salaires" command="SELECT * FROM [Salaires]"/>
  </connection>
</connections>
</file>

<file path=xl/sharedStrings.xml><?xml version="1.0" encoding="utf-8"?>
<sst xmlns="http://schemas.openxmlformats.org/spreadsheetml/2006/main" count="63" uniqueCount="30">
  <si>
    <t>M. Orange</t>
  </si>
  <si>
    <t>M. Brown</t>
  </si>
  <si>
    <t>M. Blonde</t>
  </si>
  <si>
    <t>M. Pink</t>
  </si>
  <si>
    <t>M. Blue</t>
  </si>
  <si>
    <t>M. Purple</t>
  </si>
  <si>
    <t>M. White</t>
  </si>
  <si>
    <t>équipe 1</t>
  </si>
  <si>
    <t>équipe 2</t>
  </si>
  <si>
    <t>équipe 3</t>
  </si>
  <si>
    <t>équipe 4</t>
  </si>
  <si>
    <t>équipe 5</t>
  </si>
  <si>
    <t>équipe 6</t>
  </si>
  <si>
    <t>équipe 7</t>
  </si>
  <si>
    <t>Projet A</t>
  </si>
  <si>
    <t>Projet B</t>
  </si>
  <si>
    <t>Projet C</t>
  </si>
  <si>
    <t>Projet D</t>
  </si>
  <si>
    <t>Projet E</t>
  </si>
  <si>
    <t>Projet F</t>
  </si>
  <si>
    <t>Projet G</t>
  </si>
  <si>
    <t>Salaire brut chargé</t>
  </si>
  <si>
    <t>Total</t>
  </si>
  <si>
    <t>Nom</t>
  </si>
  <si>
    <t>matricule</t>
  </si>
  <si>
    <t>Matricule</t>
  </si>
  <si>
    <t>Salaires</t>
  </si>
  <si>
    <t>Equipes</t>
  </si>
  <si>
    <t>Projets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</si>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</sst>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"/>
    <numFmt numFmtId="165" formatCode="#,##0_ ;[Red]\-#,##0\ ;"/>
    <numFmt numFmtId="167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/>
        <bgColor theme="9"/>
      </patternFill>
    </fill>
  </fills>
  <borders count="6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Font="1"/>
    <xf numFmtId="0" fontId="2" fillId="0" borderId="0" xfId="0" applyFont="1"/>
    <xf numFmtId="164" fontId="0" fillId="0" borderId="0" xfId="0" applyNumberFormat="1"/>
    <xf numFmtId="0" fontId="1" fillId="0" borderId="0" xfId="0" applyFont="1"/>
    <xf numFmtId="165" fontId="0" fillId="0" borderId="0" xfId="0" applyNumberFormat="1"/>
    <xf numFmtId="0" fontId="0" fillId="0" borderId="0" xfId="0" applyAlignment="1">
      <alignment vertical="top" wrapText="1"/>
    </xf>
    <xf numFmtId="0" fontId="4" fillId="0" borderId="0" xfId="0" applyFont="1"/>
    <xf numFmtId="0" fontId="0" fillId="0" borderId="1" xfId="0" applyFont="1" applyBorder="1"/>
    <xf numFmtId="0" fontId="0" fillId="0" borderId="2" xfId="0" applyFont="1" applyBorder="1"/>
    <xf numFmtId="0" fontId="2" fillId="0" borderId="2" xfId="0" applyFont="1" applyBorder="1"/>
    <xf numFmtId="0" fontId="0" fillId="0" borderId="4" xfId="0" applyFont="1" applyBorder="1"/>
    <xf numFmtId="0" fontId="0" fillId="0" borderId="5" xfId="0" applyFont="1" applyBorder="1"/>
    <xf numFmtId="0" fontId="5" fillId="3" borderId="1" xfId="0" applyFont="1" applyFill="1" applyBorder="1" applyAlignment="1">
      <alignment wrapText="1"/>
    </xf>
    <xf numFmtId="0" fontId="5" fillId="3" borderId="2" xfId="0" applyFont="1" applyFill="1" applyBorder="1" applyAlignment="1">
      <alignment wrapText="1"/>
    </xf>
    <xf numFmtId="0" fontId="5" fillId="3" borderId="3" xfId="0" applyFont="1" applyFill="1" applyBorder="1" applyAlignment="1">
      <alignment wrapText="1"/>
    </xf>
    <xf numFmtId="0" fontId="0" fillId="0" borderId="0" xfId="0" applyAlignment="1">
      <alignment wrapText="1"/>
    </xf>
    <xf numFmtId="167" fontId="0" fillId="2" borderId="2" xfId="1" applyNumberFormat="1" applyFont="1" applyFill="1" applyBorder="1"/>
  </cellXfs>
  <cellStyles count="2">
    <cellStyle name="Monétaire" xfId="1" builtinId="4"/>
    <cellStyle name="Normal" xfId="0" builtinId="0"/>
  </cellStyles>
  <dxfs count="7">
    <dxf>
      <numFmt numFmtId="165" formatCode="#,##0_ ;[Red]\-#,##0\ ;"/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Equipes" displayName="Equipes" ref="B12:K19" totalsRowShown="0">
  <autoFilter ref="B12:K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Matricule"/>
    <tableColumn id="2" name="Nom" dataDxfId="4"/>
    <tableColumn id="3" name="équipe 1"/>
    <tableColumn id="4" name="équipe 2"/>
    <tableColumn id="5" name="équipe 3"/>
    <tableColumn id="6" name="équipe 4"/>
    <tableColumn id="7" name="équipe 5"/>
    <tableColumn id="8" name="équipe 6"/>
    <tableColumn id="9" name="équipe 7"/>
    <tableColumn id="10" name="Total" dataDxfId="3">
      <calculatedColumnFormula>SUM(Equipes[[#This Row],[équipe 1]:[équipe 7]])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id="4" name="Projets" displayName="Projets" ref="B22:J29" totalsRowShown="0">
  <autoFilter ref="B22:J2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Equipe" dataDxfId="2"/>
    <tableColumn id="3" name="Projet A"/>
    <tableColumn id="4" name="Projet B"/>
    <tableColumn id="5" name="Projet C"/>
    <tableColumn id="6" name="Projet D"/>
    <tableColumn id="7" name="Projet E"/>
    <tableColumn id="8" name="Projet F"/>
    <tableColumn id="9" name="Projet G"/>
    <tableColumn id="10" name="Total">
      <calculatedColumnFormula>SUM(Projets[[#This Row],[Projet A]:[Projet G]])</calculatedColumnFormula>
    </tableColumn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id="1" name="Salaires" displayName="Salaires" ref="B2:D9" totalsRowShown="0" headerRowDxfId="1">
  <autoFilter ref="B2:D9">
    <filterColumn colId="0" hiddenButton="1"/>
    <filterColumn colId="1" hiddenButton="1"/>
    <filterColumn colId="2" hiddenButton="1"/>
  </autoFilter>
  <tableColumns count="3">
    <tableColumn id="1" name="Matricule"/>
    <tableColumn id="2" name="Nom"/>
    <tableColumn id="3" name="Salaire brut chargé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9"/>
  <sheetViews>
    <sheetView showGridLines="0" tabSelected="1" topLeftCell="A22" workbookViewId="0">
      <selection activeCell="E33" sqref="E33"/>
    </sheetView>
  </sheetViews>
  <sheetFormatPr baseColWidth="10" defaultRowHeight="14.5" x14ac:dyDescent="0.35"/>
  <cols>
    <col min="1" max="1" width="1.7265625" customWidth="1"/>
    <col min="2" max="2" width="11.81640625" bestFit="1" customWidth="1"/>
    <col min="3" max="3" width="10.1796875" bestFit="1" customWidth="1"/>
    <col min="4" max="11" width="11.7265625" customWidth="1"/>
  </cols>
  <sheetData>
    <row r="1" spans="2:11" ht="15.5" x14ac:dyDescent="0.35">
      <c r="B1" s="7" t="s">
        <v>26</v>
      </c>
    </row>
    <row r="2" spans="2:11" ht="29" x14ac:dyDescent="0.35">
      <c r="B2" s="6" t="s">
        <v>25</v>
      </c>
      <c r="C2" s="6" t="s">
        <v>23</v>
      </c>
      <c r="D2" s="6" t="s">
        <v>21</v>
      </c>
    </row>
    <row r="3" spans="2:11" x14ac:dyDescent="0.35">
      <c r="B3">
        <v>1</v>
      </c>
      <c r="C3" t="s">
        <v>3</v>
      </c>
      <c r="D3" s="5">
        <v>55000</v>
      </c>
    </row>
    <row r="4" spans="2:11" x14ac:dyDescent="0.35">
      <c r="B4">
        <v>2</v>
      </c>
      <c r="C4" t="s">
        <v>4</v>
      </c>
      <c r="D4" s="5">
        <v>50000</v>
      </c>
    </row>
    <row r="5" spans="2:11" x14ac:dyDescent="0.35">
      <c r="B5">
        <v>3</v>
      </c>
      <c r="C5" t="s">
        <v>5</v>
      </c>
      <c r="D5" s="5">
        <v>60000</v>
      </c>
    </row>
    <row r="6" spans="2:11" x14ac:dyDescent="0.35">
      <c r="B6">
        <v>4</v>
      </c>
      <c r="C6" t="s">
        <v>6</v>
      </c>
      <c r="D6" s="5">
        <v>45000</v>
      </c>
    </row>
    <row r="7" spans="2:11" x14ac:dyDescent="0.35">
      <c r="B7">
        <v>5</v>
      </c>
      <c r="C7" t="s">
        <v>2</v>
      </c>
      <c r="D7" s="5">
        <v>40000</v>
      </c>
    </row>
    <row r="8" spans="2:11" x14ac:dyDescent="0.35">
      <c r="B8">
        <v>6</v>
      </c>
      <c r="C8" t="s">
        <v>0</v>
      </c>
      <c r="D8" s="5">
        <v>45000</v>
      </c>
    </row>
    <row r="9" spans="2:11" x14ac:dyDescent="0.35">
      <c r="B9">
        <v>7</v>
      </c>
      <c r="C9" t="s">
        <v>1</v>
      </c>
      <c r="D9" s="5">
        <v>50000</v>
      </c>
    </row>
    <row r="11" spans="2:11" ht="15.5" x14ac:dyDescent="0.35">
      <c r="B11" s="7" t="s">
        <v>27</v>
      </c>
      <c r="C11" s="4"/>
    </row>
    <row r="12" spans="2:11" x14ac:dyDescent="0.35">
      <c r="B12" s="4" t="s">
        <v>25</v>
      </c>
      <c r="C12" s="4" t="s">
        <v>23</v>
      </c>
      <c r="D12" s="4" t="s">
        <v>7</v>
      </c>
      <c r="E12" t="s">
        <v>8</v>
      </c>
      <c r="F12" t="s">
        <v>9</v>
      </c>
      <c r="G12" t="s">
        <v>10</v>
      </c>
      <c r="H12" t="s">
        <v>11</v>
      </c>
      <c r="I12" t="s">
        <v>12</v>
      </c>
      <c r="J12" t="s">
        <v>13</v>
      </c>
      <c r="K12" t="s">
        <v>22</v>
      </c>
    </row>
    <row r="13" spans="2:11" x14ac:dyDescent="0.35">
      <c r="B13">
        <v>1</v>
      </c>
      <c r="C13" s="1" t="s">
        <v>3</v>
      </c>
      <c r="D13">
        <v>0.2</v>
      </c>
      <c r="E13">
        <v>0.8</v>
      </c>
      <c r="K13">
        <f>SUM(Equipes[[#This Row],[équipe 1]:[équipe 7]])</f>
        <v>1</v>
      </c>
    </row>
    <row r="14" spans="2:11" x14ac:dyDescent="0.35">
      <c r="B14">
        <v>2</v>
      </c>
      <c r="C14" s="1" t="s">
        <v>4</v>
      </c>
      <c r="E14">
        <v>1</v>
      </c>
      <c r="K14">
        <f>SUM(Equipes[[#This Row],[équipe 1]:[équipe 7]])</f>
        <v>1</v>
      </c>
    </row>
    <row r="15" spans="2:11" x14ac:dyDescent="0.35">
      <c r="B15">
        <v>3</v>
      </c>
      <c r="C15" s="1" t="s">
        <v>5</v>
      </c>
      <c r="F15">
        <v>0.5</v>
      </c>
      <c r="G15">
        <v>0.5</v>
      </c>
      <c r="K15">
        <f>SUM(Equipes[[#This Row],[équipe 1]:[équipe 7]])</f>
        <v>1</v>
      </c>
    </row>
    <row r="16" spans="2:11" x14ac:dyDescent="0.35">
      <c r="B16">
        <v>4</v>
      </c>
      <c r="C16" s="1" t="s">
        <v>6</v>
      </c>
      <c r="D16">
        <v>0.5</v>
      </c>
      <c r="G16">
        <v>0.5</v>
      </c>
      <c r="K16">
        <f>SUM(Equipes[[#This Row],[équipe 1]:[équipe 7]])</f>
        <v>1</v>
      </c>
    </row>
    <row r="17" spans="2:11" x14ac:dyDescent="0.35">
      <c r="B17">
        <v>5</v>
      </c>
      <c r="C17" s="2" t="s">
        <v>2</v>
      </c>
      <c r="F17">
        <v>0.25</v>
      </c>
      <c r="H17">
        <v>0.25</v>
      </c>
      <c r="J17">
        <v>0.5</v>
      </c>
      <c r="K17">
        <f>SUM(Equipes[[#This Row],[équipe 1]:[équipe 7]])</f>
        <v>1</v>
      </c>
    </row>
    <row r="18" spans="2:11" x14ac:dyDescent="0.35">
      <c r="B18">
        <v>6</v>
      </c>
      <c r="C18" s="1" t="s">
        <v>0</v>
      </c>
      <c r="I18">
        <v>1</v>
      </c>
      <c r="K18">
        <f>SUM(Equipes[[#This Row],[équipe 1]:[équipe 7]])</f>
        <v>1</v>
      </c>
    </row>
    <row r="19" spans="2:11" x14ac:dyDescent="0.35">
      <c r="B19">
        <v>7</v>
      </c>
      <c r="C19" s="1" t="s">
        <v>1</v>
      </c>
      <c r="D19" s="3">
        <f>1/7</f>
        <v>0.14285714285714285</v>
      </c>
      <c r="E19" s="3">
        <f t="shared" ref="E19:J19" si="0">1/7</f>
        <v>0.14285714285714285</v>
      </c>
      <c r="F19" s="3">
        <f t="shared" si="0"/>
        <v>0.14285714285714285</v>
      </c>
      <c r="G19" s="3">
        <f t="shared" si="0"/>
        <v>0.14285714285714285</v>
      </c>
      <c r="H19" s="3">
        <f t="shared" si="0"/>
        <v>0.14285714285714285</v>
      </c>
      <c r="I19" s="3">
        <f t="shared" si="0"/>
        <v>0.14285714285714285</v>
      </c>
      <c r="J19" s="3">
        <f t="shared" si="0"/>
        <v>0.14285714285714285</v>
      </c>
      <c r="K19">
        <f>SUM(Equipes[[#This Row],[équipe 1]:[équipe 7]])</f>
        <v>0.99999999999999978</v>
      </c>
    </row>
    <row r="20" spans="2:11" x14ac:dyDescent="0.35">
      <c r="C20" s="1"/>
      <c r="D20" s="3"/>
      <c r="E20" s="3"/>
      <c r="F20" s="3"/>
      <c r="G20" s="3"/>
      <c r="H20" s="3"/>
      <c r="I20" s="3"/>
      <c r="J20" s="3"/>
    </row>
    <row r="21" spans="2:11" ht="15.5" x14ac:dyDescent="0.35">
      <c r="B21" s="7" t="s">
        <v>28</v>
      </c>
      <c r="C21" s="1"/>
      <c r="D21" s="3"/>
      <c r="E21" s="3"/>
      <c r="F21" s="3"/>
      <c r="G21" s="3"/>
      <c r="H21" s="3"/>
      <c r="I21" s="3"/>
      <c r="J21" s="3"/>
    </row>
    <row r="22" spans="2:11" x14ac:dyDescent="0.35">
      <c r="B22" t="s">
        <v>29</v>
      </c>
      <c r="C22" t="s">
        <v>14</v>
      </c>
      <c r="D22" t="s">
        <v>15</v>
      </c>
      <c r="E22" t="s">
        <v>16</v>
      </c>
      <c r="F22" t="s">
        <v>17</v>
      </c>
      <c r="G22" t="s">
        <v>18</v>
      </c>
      <c r="H22" t="s">
        <v>19</v>
      </c>
      <c r="I22" t="s">
        <v>20</v>
      </c>
      <c r="J22" t="s">
        <v>22</v>
      </c>
    </row>
    <row r="23" spans="2:11" x14ac:dyDescent="0.35">
      <c r="B23" s="4" t="s">
        <v>7</v>
      </c>
      <c r="D23">
        <v>0.2</v>
      </c>
      <c r="F23">
        <v>0.1</v>
      </c>
      <c r="H23">
        <v>0.7</v>
      </c>
      <c r="J23">
        <f>SUM(Projets[[#This Row],[Projet A]:[Projet G]])</f>
        <v>1</v>
      </c>
    </row>
    <row r="24" spans="2:11" x14ac:dyDescent="0.35">
      <c r="B24" s="4" t="s">
        <v>8</v>
      </c>
      <c r="D24">
        <v>0.2</v>
      </c>
      <c r="E24">
        <v>0.1</v>
      </c>
      <c r="F24">
        <v>0.2</v>
      </c>
      <c r="G24">
        <v>0.5</v>
      </c>
      <c r="J24">
        <f>SUM(Projets[[#This Row],[Projet A]:[Projet G]])</f>
        <v>1</v>
      </c>
    </row>
    <row r="25" spans="2:11" x14ac:dyDescent="0.35">
      <c r="B25" s="4" t="s">
        <v>9</v>
      </c>
      <c r="D25">
        <v>0.5</v>
      </c>
      <c r="G25">
        <v>0.3</v>
      </c>
      <c r="H25">
        <v>0.2</v>
      </c>
      <c r="J25">
        <f>SUM(Projets[[#This Row],[Projet A]:[Projet G]])</f>
        <v>1</v>
      </c>
    </row>
    <row r="26" spans="2:11" x14ac:dyDescent="0.35">
      <c r="B26" s="4" t="s">
        <v>10</v>
      </c>
      <c r="C26">
        <v>0.1</v>
      </c>
      <c r="E26">
        <v>0.1</v>
      </c>
      <c r="I26">
        <v>0.8</v>
      </c>
      <c r="J26">
        <f>SUM(Projets[[#This Row],[Projet A]:[Projet G]])</f>
        <v>1</v>
      </c>
    </row>
    <row r="27" spans="2:11" x14ac:dyDescent="0.35">
      <c r="B27" s="4" t="s">
        <v>11</v>
      </c>
      <c r="C27">
        <v>0.1</v>
      </c>
      <c r="H27">
        <v>0.7</v>
      </c>
      <c r="I27">
        <v>0.2</v>
      </c>
      <c r="J27">
        <f>SUM(Projets[[#This Row],[Projet A]:[Projet G]])</f>
        <v>1</v>
      </c>
    </row>
    <row r="28" spans="2:11" x14ac:dyDescent="0.35">
      <c r="B28" s="4" t="s">
        <v>12</v>
      </c>
      <c r="C28">
        <v>0.2</v>
      </c>
      <c r="F28">
        <v>0.4</v>
      </c>
      <c r="I28">
        <v>0.4</v>
      </c>
      <c r="J28">
        <f>SUM(Projets[[#This Row],[Projet A]:[Projet G]])</f>
        <v>1</v>
      </c>
    </row>
    <row r="29" spans="2:11" x14ac:dyDescent="0.35">
      <c r="B29" s="4" t="s">
        <v>13</v>
      </c>
      <c r="C29">
        <v>0.5</v>
      </c>
      <c r="E29">
        <v>0.5</v>
      </c>
      <c r="J29">
        <f>SUM(Projets[[#This Row],[Projet A]:[Projet G]])</f>
        <v>1</v>
      </c>
    </row>
    <row r="30" spans="2:11" x14ac:dyDescent="0.35">
      <c r="B30" s="4"/>
    </row>
    <row r="32" spans="2:11" s="16" customFormat="1" ht="29" x14ac:dyDescent="0.35">
      <c r="B32" s="13" t="s">
        <v>24</v>
      </c>
      <c r="C32" s="14" t="s">
        <v>23</v>
      </c>
      <c r="D32" s="14" t="s">
        <v>21</v>
      </c>
      <c r="E32" s="14" t="s">
        <v>14</v>
      </c>
      <c r="F32" s="14" t="s">
        <v>15</v>
      </c>
      <c r="G32" s="14" t="s">
        <v>16</v>
      </c>
      <c r="H32" s="14" t="s">
        <v>17</v>
      </c>
      <c r="I32" s="14" t="s">
        <v>18</v>
      </c>
      <c r="J32" s="14" t="s">
        <v>19</v>
      </c>
      <c r="K32" s="15" t="s">
        <v>20</v>
      </c>
    </row>
    <row r="33" spans="2:11" x14ac:dyDescent="0.35">
      <c r="B33" s="8">
        <v>1</v>
      </c>
      <c r="C33" s="9" t="s">
        <v>3</v>
      </c>
      <c r="D33" s="9">
        <v>55000</v>
      </c>
      <c r="E33" s="17">
        <f t="array" ref="E33">SUM(TRANSPOSE(C$23:C$29)*($D13:$J13)*$D3)</f>
        <v>0</v>
      </c>
      <c r="F33" s="17">
        <f t="array" ref="F33">SUM(TRANSPOSE(D$23:D$29)*($D13:$J13)*$D3)</f>
        <v>11000.000000000002</v>
      </c>
      <c r="G33" s="17">
        <f t="array" ref="G33">SUM(TRANSPOSE(E$23:E$29)*($D13:$J13)*$D3)</f>
        <v>4400.0000000000009</v>
      </c>
      <c r="H33" s="17">
        <f t="array" ref="H33">SUM(TRANSPOSE(F$23:F$29)*($D13:$J13)*$D3)</f>
        <v>9900.0000000000018</v>
      </c>
      <c r="I33" s="17">
        <f t="array" ref="I33">SUM(TRANSPOSE(G$23:G$29)*($D13:$J13)*$D3)</f>
        <v>22000</v>
      </c>
      <c r="J33" s="17">
        <f t="array" ref="J33">SUM(TRANSPOSE(H$23:H$29)*($D13:$J13)*$D3)</f>
        <v>7699.9999999999991</v>
      </c>
      <c r="K33" s="17">
        <f t="array" ref="K33">SUM(TRANSPOSE(I$23:I$29)*($D13:$J13)*$D3)</f>
        <v>0</v>
      </c>
    </row>
    <row r="34" spans="2:11" x14ac:dyDescent="0.35">
      <c r="B34" s="8">
        <v>2</v>
      </c>
      <c r="C34" s="9" t="s">
        <v>4</v>
      </c>
      <c r="D34" s="9">
        <v>50000</v>
      </c>
      <c r="E34" s="17">
        <f t="array" ref="E34">SUM(TRANSPOSE(C$23:C$29)*($D14:$J14)*$D4)</f>
        <v>0</v>
      </c>
      <c r="F34" s="17">
        <f t="array" ref="F34">SUM(TRANSPOSE(D$23:D$29)*($D14:$J14)*$D4)</f>
        <v>10000</v>
      </c>
      <c r="G34" s="17">
        <f t="array" ref="G34">SUM(TRANSPOSE(E$23:E$29)*($D14:$J14)*$D4)</f>
        <v>5000</v>
      </c>
      <c r="H34" s="17">
        <f t="array" ref="H34">SUM(TRANSPOSE(F$23:F$29)*($D14:$J14)*$D4)</f>
        <v>10000</v>
      </c>
      <c r="I34" s="17">
        <f t="array" ref="I34">SUM(TRANSPOSE(G$23:G$29)*($D14:$J14)*$D4)</f>
        <v>25000</v>
      </c>
      <c r="J34" s="17">
        <f t="array" ref="J34">SUM(TRANSPOSE(H$23:H$29)*($D14:$J14)*$D4)</f>
        <v>0</v>
      </c>
      <c r="K34" s="17">
        <f t="array" ref="K34">SUM(TRANSPOSE(I$23:I$29)*($D14:$J14)*$D4)</f>
        <v>0</v>
      </c>
    </row>
    <row r="35" spans="2:11" x14ac:dyDescent="0.35">
      <c r="B35" s="8">
        <v>3</v>
      </c>
      <c r="C35" s="9" t="s">
        <v>5</v>
      </c>
      <c r="D35" s="9">
        <v>60000</v>
      </c>
      <c r="E35" s="17">
        <f t="array" ref="E35">SUM(TRANSPOSE(C$23:C$29)*($D15:$J15)*$D5)</f>
        <v>3000</v>
      </c>
      <c r="F35" s="17">
        <f t="array" ref="F35">SUM(TRANSPOSE(D$23:D$29)*($D15:$J15)*$D5)</f>
        <v>15000</v>
      </c>
      <c r="G35" s="17">
        <f t="array" ref="G35">SUM(TRANSPOSE(E$23:E$29)*($D15:$J15)*$D5)</f>
        <v>3000</v>
      </c>
      <c r="H35" s="17">
        <f t="array" ref="H35">SUM(TRANSPOSE(F$23:F$29)*($D15:$J15)*$D5)</f>
        <v>0</v>
      </c>
      <c r="I35" s="17">
        <f t="array" ref="I35">SUM(TRANSPOSE(G$23:G$29)*($D15:$J15)*$D5)</f>
        <v>9000</v>
      </c>
      <c r="J35" s="17">
        <f t="array" ref="J35">SUM(TRANSPOSE(H$23:H$29)*($D15:$J15)*$D5)</f>
        <v>6000</v>
      </c>
      <c r="K35" s="17">
        <f t="array" ref="K35">SUM(TRANSPOSE(I$23:I$29)*($D15:$J15)*$D5)</f>
        <v>24000</v>
      </c>
    </row>
    <row r="36" spans="2:11" x14ac:dyDescent="0.35">
      <c r="B36" s="8">
        <v>4</v>
      </c>
      <c r="C36" s="9" t="s">
        <v>6</v>
      </c>
      <c r="D36" s="9">
        <v>45000</v>
      </c>
      <c r="E36" s="17">
        <f t="array" ref="E36">SUM(TRANSPOSE(C$23:C$29)*($D16:$J16)*$D6)</f>
        <v>2250</v>
      </c>
      <c r="F36" s="17">
        <f t="array" ref="F36">SUM(TRANSPOSE(D$23:D$29)*($D16:$J16)*$D6)</f>
        <v>4500</v>
      </c>
      <c r="G36" s="17">
        <f t="array" ref="G36">SUM(TRANSPOSE(E$23:E$29)*($D16:$J16)*$D6)</f>
        <v>2250</v>
      </c>
      <c r="H36" s="17">
        <f t="array" ref="H36">SUM(TRANSPOSE(F$23:F$29)*($D16:$J16)*$D6)</f>
        <v>2250</v>
      </c>
      <c r="I36" s="17">
        <f t="array" ref="I36">SUM(TRANSPOSE(G$23:G$29)*($D16:$J16)*$D6)</f>
        <v>0</v>
      </c>
      <c r="J36" s="17">
        <f t="array" ref="J36">SUM(TRANSPOSE(H$23:H$29)*($D16:$J16)*$D6)</f>
        <v>15749.999999999998</v>
      </c>
      <c r="K36" s="17">
        <f t="array" ref="K36">SUM(TRANSPOSE(I$23:I$29)*($D16:$J16)*$D6)</f>
        <v>18000</v>
      </c>
    </row>
    <row r="37" spans="2:11" x14ac:dyDescent="0.35">
      <c r="B37" s="8">
        <v>5</v>
      </c>
      <c r="C37" s="10" t="s">
        <v>2</v>
      </c>
      <c r="D37" s="9">
        <v>40000</v>
      </c>
      <c r="E37" s="17">
        <f t="array" ref="E37">SUM(TRANSPOSE(C$23:C$29)*($D17:$J17)*$D7)</f>
        <v>11000</v>
      </c>
      <c r="F37" s="17">
        <f t="array" ref="F37">SUM(TRANSPOSE(D$23:D$29)*($D17:$J17)*$D7)</f>
        <v>5000</v>
      </c>
      <c r="G37" s="17">
        <f t="array" ref="G37">SUM(TRANSPOSE(E$23:E$29)*($D17:$J17)*$D7)</f>
        <v>10000</v>
      </c>
      <c r="H37" s="17">
        <f t="array" ref="H37">SUM(TRANSPOSE(F$23:F$29)*($D17:$J17)*$D7)</f>
        <v>0</v>
      </c>
      <c r="I37" s="17">
        <f t="array" ref="I37">SUM(TRANSPOSE(G$23:G$29)*($D17:$J17)*$D7)</f>
        <v>3000</v>
      </c>
      <c r="J37" s="17">
        <f t="array" ref="J37">SUM(TRANSPOSE(H$23:H$29)*($D17:$J17)*$D7)</f>
        <v>9000</v>
      </c>
      <c r="K37" s="17">
        <f t="array" ref="K37">SUM(TRANSPOSE(I$23:I$29)*($D17:$J17)*$D7)</f>
        <v>2000</v>
      </c>
    </row>
    <row r="38" spans="2:11" x14ac:dyDescent="0.35">
      <c r="B38" s="8">
        <v>6</v>
      </c>
      <c r="C38" s="9" t="s">
        <v>0</v>
      </c>
      <c r="D38" s="9">
        <v>45000</v>
      </c>
      <c r="E38" s="17">
        <f t="array" ref="E38">SUM(TRANSPOSE(C$23:C$29)*($D18:$J18)*$D8)</f>
        <v>9000</v>
      </c>
      <c r="F38" s="17">
        <f t="array" ref="F38">SUM(TRANSPOSE(D$23:D$29)*($D18:$J18)*$D8)</f>
        <v>0</v>
      </c>
      <c r="G38" s="17">
        <f t="array" ref="G38">SUM(TRANSPOSE(E$23:E$29)*($D18:$J18)*$D8)</f>
        <v>0</v>
      </c>
      <c r="H38" s="17">
        <f t="array" ref="H38">SUM(TRANSPOSE(F$23:F$29)*($D18:$J18)*$D8)</f>
        <v>18000</v>
      </c>
      <c r="I38" s="17">
        <f t="array" ref="I38">SUM(TRANSPOSE(G$23:G$29)*($D18:$J18)*$D8)</f>
        <v>0</v>
      </c>
      <c r="J38" s="17">
        <f t="array" ref="J38">SUM(TRANSPOSE(H$23:H$29)*($D18:$J18)*$D8)</f>
        <v>0</v>
      </c>
      <c r="K38" s="17">
        <f t="array" ref="K38">SUM(TRANSPOSE(I$23:I$29)*($D18:$J18)*$D8)</f>
        <v>18000</v>
      </c>
    </row>
    <row r="39" spans="2:11" x14ac:dyDescent="0.35">
      <c r="B39" s="11">
        <v>7</v>
      </c>
      <c r="C39" s="12" t="s">
        <v>1</v>
      </c>
      <c r="D39" s="12">
        <v>50000</v>
      </c>
      <c r="E39" s="17">
        <f t="array" ref="E39">SUM(TRANSPOSE(C$23:C$29)*($D19:$J19)*$D9)</f>
        <v>6428.5714285714275</v>
      </c>
      <c r="F39" s="17">
        <f t="array" ref="F39">SUM(TRANSPOSE(D$23:D$29)*($D19:$J19)*$D9)</f>
        <v>6428.5714285714275</v>
      </c>
      <c r="G39" s="17">
        <f t="array" ref="G39">SUM(TRANSPOSE(E$23:E$29)*($D19:$J19)*$D9)</f>
        <v>5000</v>
      </c>
      <c r="H39" s="17">
        <f t="array" ref="H39">SUM(TRANSPOSE(F$23:F$29)*($D19:$J19)*$D9)</f>
        <v>5000</v>
      </c>
      <c r="I39" s="17">
        <f t="array" ref="I39">SUM(TRANSPOSE(G$23:G$29)*($D19:$J19)*$D9)</f>
        <v>5714.2857142857138</v>
      </c>
      <c r="J39" s="17">
        <f t="array" ref="J39">SUM(TRANSPOSE(H$23:H$29)*($D19:$J19)*$D9)</f>
        <v>11428.571428571428</v>
      </c>
      <c r="K39" s="17">
        <f t="array" ref="K39">SUM(TRANSPOSE(I$23:I$29)*($D19:$J19)*$D9)</f>
        <v>10000</v>
      </c>
    </row>
  </sheetData>
  <phoneticPr fontId="3" type="noConversion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6D3037-204A-4FEE-8A21-30BDFEA1F9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2020-07-29T17:03:53Z</dcterms:created>
  <dcterms:modified xsi:type="dcterms:W3CDTF">2020-07-31T04:45:39Z</dcterms:modified>
</cp:coreProperties>
</file>