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Source" sheetId="1" r:id="rId1"/>
    <sheet name="Liste " sheetId="2" r:id="rId2"/>
    <sheet name="Tableau de bord" sheetId="5" r:id="rId3"/>
  </sheets>
  <definedNames>
    <definedName name="_xlnm._FilterDatabase" localSheetId="0" hidden="1">Source!$A$1:$H$17</definedName>
    <definedName name="_xlnm.Criteria" localSheetId="2">'Tableau de bord'!$V$14:$Y$15</definedName>
    <definedName name="_xlnm.Extract" localSheetId="2">'Tableau de bord'!$B$17:$I$17</definedName>
    <definedName name="_xlnm.Print_Area" localSheetId="2">'Tableau de bord'!$B$17:$M$17</definedName>
  </definedNames>
  <calcPr calcId="152511"/>
</workbook>
</file>

<file path=xl/calcChain.xml><?xml version="1.0" encoding="utf-8"?>
<calcChain xmlns="http://schemas.openxmlformats.org/spreadsheetml/2006/main">
  <c r="W15" i="5" l="1"/>
  <c r="X15" i="5"/>
  <c r="Y15" i="5"/>
  <c r="V15" i="5"/>
  <c r="G15" i="1" l="1"/>
  <c r="G2" i="1" l="1"/>
  <c r="F4" i="1" s="1"/>
  <c r="G4" i="1" s="1"/>
  <c r="F6" i="1" s="1"/>
  <c r="G6" i="1" s="1"/>
  <c r="F8" i="1" s="1"/>
  <c r="G8" i="1" s="1"/>
  <c r="G10" i="1" s="1"/>
  <c r="G12" i="1" s="1"/>
  <c r="G14" i="1" s="1"/>
</calcChain>
</file>

<file path=xl/sharedStrings.xml><?xml version="1.0" encoding="utf-8"?>
<sst xmlns="http://schemas.openxmlformats.org/spreadsheetml/2006/main" count="137" uniqueCount="41">
  <si>
    <t>DECKEL</t>
  </si>
  <si>
    <t xml:space="preserve">SUITE 05+05 ACCOMPAGNATEURS </t>
  </si>
  <si>
    <t xml:space="preserve">SOBCO </t>
  </si>
  <si>
    <t>P</t>
  </si>
  <si>
    <t>R</t>
  </si>
  <si>
    <t xml:space="preserve">FINITION NOIX </t>
  </si>
  <si>
    <t xml:space="preserve">UNE CAME </t>
  </si>
  <si>
    <t xml:space="preserve">MERINAL </t>
  </si>
  <si>
    <t xml:space="preserve">PERCAGE BRIDE </t>
  </si>
  <si>
    <t xml:space="preserve">HAMOUD </t>
  </si>
  <si>
    <t xml:space="preserve">REPARATION BRAS DE LEVIER </t>
  </si>
  <si>
    <t xml:space="preserve">BEL ALGERIE </t>
  </si>
  <si>
    <t xml:space="preserve">3 CABLES EN BRONZE </t>
  </si>
  <si>
    <t xml:space="preserve">10 GRIFFE EN INOX </t>
  </si>
  <si>
    <t xml:space="preserve">BEN AMOUR </t>
  </si>
  <si>
    <t xml:space="preserve">UNIVERS </t>
  </si>
  <si>
    <t>LEADWELLA</t>
  </si>
  <si>
    <t xml:space="preserve">Machine </t>
  </si>
  <si>
    <t xml:space="preserve">Chr </t>
  </si>
  <si>
    <t xml:space="preserve">Affaire </t>
  </si>
  <si>
    <t xml:space="preserve">Client </t>
  </si>
  <si>
    <t xml:space="preserve">Délai </t>
  </si>
  <si>
    <t xml:space="preserve">Date début </t>
  </si>
  <si>
    <t xml:space="preserve">Date fin </t>
  </si>
  <si>
    <t xml:space="preserve">Type </t>
  </si>
  <si>
    <t>DIAM600A</t>
  </si>
  <si>
    <t xml:space="preserve">11 GRIFFE EN INOX </t>
  </si>
  <si>
    <t xml:space="preserve">NBR d'affaire </t>
  </si>
  <si>
    <t>DIAM600B</t>
  </si>
  <si>
    <t>DIAM700</t>
  </si>
  <si>
    <t>LEADWELLB</t>
  </si>
  <si>
    <t>CTN2001</t>
  </si>
  <si>
    <t>CTN2006</t>
  </si>
  <si>
    <t>OPTICA360</t>
  </si>
  <si>
    <t>OPTICA590</t>
  </si>
  <si>
    <t xml:space="preserve">JET D'EAU </t>
  </si>
  <si>
    <t>CFV1050i</t>
  </si>
  <si>
    <t xml:space="preserve">Machines </t>
  </si>
  <si>
    <t>Toutes les Machines</t>
  </si>
  <si>
    <t xml:space="preserve">BEL  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</si>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</sst>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6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54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/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3" borderId="1" xfId="0" applyFont="1" applyFill="1" applyBorder="1" applyAlignment="1">
      <alignment vertical="center"/>
    </xf>
    <xf numFmtId="0" fontId="1" fillId="2" borderId="13" xfId="0" applyFont="1" applyFill="1" applyBorder="1" applyAlignment="1">
      <alignment horizontal="left" vertical="center"/>
    </xf>
    <xf numFmtId="0" fontId="3" fillId="2" borderId="13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1" fillId="2" borderId="14" xfId="0" applyFont="1" applyFill="1" applyBorder="1"/>
    <xf numFmtId="0" fontId="1" fillId="3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164" fontId="1" fillId="2" borderId="15" xfId="0" applyNumberFormat="1" applyFont="1" applyFill="1" applyBorder="1" applyAlignment="1">
      <alignment horizontal="center" vertical="center"/>
    </xf>
    <xf numFmtId="0" fontId="1" fillId="0" borderId="13" xfId="0" applyFont="1" applyBorder="1"/>
    <xf numFmtId="0" fontId="0" fillId="0" borderId="13" xfId="0" applyBorder="1"/>
    <xf numFmtId="0" fontId="1" fillId="2" borderId="13" xfId="0" applyFont="1" applyFill="1" applyBorder="1"/>
    <xf numFmtId="0" fontId="5" fillId="0" borderId="0" xfId="0" applyFont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21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4" formatCode="[$-40C]d\-mmm\-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9525</xdr:rowOff>
    </xdr:from>
    <xdr:to>
      <xdr:col>15</xdr:col>
      <xdr:colOff>742950</xdr:colOff>
      <xdr:row>5</xdr:row>
      <xdr:rowOff>0</xdr:rowOff>
    </xdr:to>
    <xdr:sp macro="" textlink="">
      <xdr:nvSpPr>
        <xdr:cNvPr id="2" name="Rectangle à coins arrondis 1"/>
        <xdr:cNvSpPr/>
      </xdr:nvSpPr>
      <xdr:spPr>
        <a:xfrm>
          <a:off x="447675" y="200025"/>
          <a:ext cx="12868275" cy="752475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ysClr val="windowText" lastClr="000000"/>
              </a:solidFill>
            </a:rPr>
            <a:t>Tableau de bord </a:t>
          </a:r>
        </a:p>
      </xdr:txBody>
    </xdr:sp>
    <xdr:clientData/>
  </xdr:twoCellAnchor>
  <xdr:twoCellAnchor>
    <xdr:from>
      <xdr:col>6</xdr:col>
      <xdr:colOff>19050</xdr:colOff>
      <xdr:row>13</xdr:row>
      <xdr:rowOff>47625</xdr:rowOff>
    </xdr:from>
    <xdr:to>
      <xdr:col>7</xdr:col>
      <xdr:colOff>419100</xdr:colOff>
      <xdr:row>14</xdr:row>
      <xdr:rowOff>161925</xdr:rowOff>
    </xdr:to>
    <xdr:sp macro="[0]!Filtrer" textlink="">
      <xdr:nvSpPr>
        <xdr:cNvPr id="3" name="Rectangle à coins arrondis 2"/>
        <xdr:cNvSpPr/>
      </xdr:nvSpPr>
      <xdr:spPr>
        <a:xfrm>
          <a:off x="5734050" y="1771650"/>
          <a:ext cx="1162050" cy="323850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Filtrer</a:t>
          </a:r>
        </a:p>
      </xdr:txBody>
    </xdr:sp>
    <xdr:clientData/>
  </xdr:twoCellAnchor>
  <xdr:twoCellAnchor>
    <xdr:from>
      <xdr:col>8</xdr:col>
      <xdr:colOff>57150</xdr:colOff>
      <xdr:row>13</xdr:row>
      <xdr:rowOff>38100</xdr:rowOff>
    </xdr:from>
    <xdr:to>
      <xdr:col>9</xdr:col>
      <xdr:colOff>533400</xdr:colOff>
      <xdr:row>14</xdr:row>
      <xdr:rowOff>180975</xdr:rowOff>
    </xdr:to>
    <xdr:sp macro="[0]!Effacer" textlink="">
      <xdr:nvSpPr>
        <xdr:cNvPr id="4" name="Rectangle à coins arrondis 3"/>
        <xdr:cNvSpPr/>
      </xdr:nvSpPr>
      <xdr:spPr>
        <a:xfrm>
          <a:off x="7296150" y="1762125"/>
          <a:ext cx="1238250" cy="3524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  <xdr:twoCellAnchor>
    <xdr:from>
      <xdr:col>10</xdr:col>
      <xdr:colOff>123825</xdr:colOff>
      <xdr:row>13</xdr:row>
      <xdr:rowOff>28575</xdr:rowOff>
    </xdr:from>
    <xdr:to>
      <xdr:col>11</xdr:col>
      <xdr:colOff>600075</xdr:colOff>
      <xdr:row>14</xdr:row>
      <xdr:rowOff>171450</xdr:rowOff>
    </xdr:to>
    <xdr:sp macro="[0]!Impression" textlink="">
      <xdr:nvSpPr>
        <xdr:cNvPr id="5" name="Rectangle à coins arrondis 5"/>
        <xdr:cNvSpPr/>
      </xdr:nvSpPr>
      <xdr:spPr>
        <a:xfrm>
          <a:off x="8886825" y="1752600"/>
          <a:ext cx="1238250" cy="3524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Impression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Source" displayName="Source" ref="A1:H17" totalsRowShown="0" headerRowDxfId="20" dataDxfId="19">
  <tableColumns count="8">
    <tableColumn id="1" name="Machines " dataDxfId="18"/>
    <tableColumn id="2" name="Chr " dataDxfId="17"/>
    <tableColumn id="3" name="Affaire " dataDxfId="16"/>
    <tableColumn id="4" name="Client " dataDxfId="15"/>
    <tableColumn id="5" name="Délai " dataDxfId="14"/>
    <tableColumn id="6" name="Date début " dataDxfId="13"/>
    <tableColumn id="7" name="Date fin " dataDxfId="12"/>
    <tableColumn id="8" name="Type " dataDxfId="11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3" name="Tabmachine" displayName="Tabmachine" ref="A1:A14" totalsRowShown="0" headerRowDxfId="10" dataDxfId="9">
  <autoFilter ref="A1:A14"/>
  <tableColumns count="1">
    <tableColumn id="1" name="Toutes les Machines" dataDxfId="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Tabclient" displayName="Tabclient" ref="C1:C8" totalsRowShown="0" headerRowDxfId="7" dataDxfId="5" headerRowBorderDxfId="6">
  <autoFilter ref="C1:C8"/>
  <tableColumns count="1">
    <tableColumn id="1" name="Client " dataDxfId="4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5" name="Tabtype" displayName="Tabtype" ref="E1:E4" totalsRowShown="0" headerRowDxfId="3" dataDxfId="1" headerRowBorderDxfId="2">
  <autoFilter ref="E1:E4"/>
  <tableColumns count="1">
    <tableColumn id="1" name="Type 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0"/>
  <sheetViews>
    <sheetView workbookViewId="0">
      <selection activeCell="A21" sqref="A21"/>
    </sheetView>
  </sheetViews>
  <sheetFormatPr baseColWidth="10" defaultColWidth="11.453125" defaultRowHeight="14.5" x14ac:dyDescent="0.35"/>
  <cols>
    <col min="1" max="1" width="11.453125" style="14"/>
    <col min="2" max="2" width="11.453125" style="3"/>
    <col min="3" max="3" width="37.26953125" style="14" customWidth="1"/>
    <col min="4" max="4" width="15.26953125" style="13" customWidth="1"/>
    <col min="5" max="5" width="6.26953125" style="3" customWidth="1"/>
    <col min="6" max="6" width="13.453125" style="1" customWidth="1"/>
    <col min="7" max="7" width="11.453125" style="1"/>
    <col min="8" max="8" width="5.26953125" style="3" customWidth="1"/>
  </cols>
  <sheetData>
    <row r="1" spans="1:8" s="19" customFormat="1" x14ac:dyDescent="0.35">
      <c r="A1" s="9" t="s">
        <v>37</v>
      </c>
      <c r="B1" s="9" t="s">
        <v>18</v>
      </c>
      <c r="C1" s="9" t="s">
        <v>19</v>
      </c>
      <c r="D1" s="9" t="s">
        <v>20</v>
      </c>
      <c r="E1" s="9" t="s">
        <v>21</v>
      </c>
      <c r="F1" s="17" t="s">
        <v>22</v>
      </c>
      <c r="G1" s="17" t="s">
        <v>23</v>
      </c>
      <c r="H1" s="9" t="s">
        <v>24</v>
      </c>
    </row>
    <row r="2" spans="1:8" s="19" customFormat="1" x14ac:dyDescent="0.35">
      <c r="A2" s="10" t="s">
        <v>0</v>
      </c>
      <c r="B2" s="9">
        <v>1</v>
      </c>
      <c r="C2" s="10" t="s">
        <v>1</v>
      </c>
      <c r="D2" s="9" t="s">
        <v>2</v>
      </c>
      <c r="E2" s="9">
        <v>2</v>
      </c>
      <c r="F2" s="17">
        <v>44024</v>
      </c>
      <c r="G2" s="17">
        <f>F2+1</f>
        <v>44025</v>
      </c>
      <c r="H2" s="11" t="s">
        <v>4</v>
      </c>
    </row>
    <row r="3" spans="1:8" s="19" customFormat="1" x14ac:dyDescent="0.35">
      <c r="A3" s="10" t="s">
        <v>0</v>
      </c>
      <c r="B3" s="9">
        <v>1</v>
      </c>
      <c r="C3" s="10" t="s">
        <v>1</v>
      </c>
      <c r="D3" s="9" t="s">
        <v>2</v>
      </c>
      <c r="E3" s="9"/>
      <c r="F3" s="17"/>
      <c r="G3" s="17"/>
      <c r="H3" s="11" t="s">
        <v>4</v>
      </c>
    </row>
    <row r="4" spans="1:8" s="19" customFormat="1" x14ac:dyDescent="0.35">
      <c r="A4" s="10" t="s">
        <v>0</v>
      </c>
      <c r="B4" s="9">
        <v>2</v>
      </c>
      <c r="C4" s="10" t="s">
        <v>5</v>
      </c>
      <c r="D4" s="9" t="s">
        <v>2</v>
      </c>
      <c r="E4" s="9">
        <v>1</v>
      </c>
      <c r="F4" s="17">
        <f>G2+1</f>
        <v>44026</v>
      </c>
      <c r="G4" s="17">
        <f>F4</f>
        <v>44026</v>
      </c>
      <c r="H4" s="11" t="s">
        <v>3</v>
      </c>
    </row>
    <row r="5" spans="1:8" s="19" customFormat="1" x14ac:dyDescent="0.35">
      <c r="A5" s="10" t="s">
        <v>36</v>
      </c>
      <c r="B5" s="9">
        <v>2</v>
      </c>
      <c r="C5" s="10" t="s">
        <v>5</v>
      </c>
      <c r="D5" s="9" t="s">
        <v>2</v>
      </c>
      <c r="E5" s="9"/>
      <c r="F5" s="17"/>
      <c r="G5" s="17"/>
      <c r="H5" s="11" t="s">
        <v>4</v>
      </c>
    </row>
    <row r="6" spans="1:8" s="19" customFormat="1" x14ac:dyDescent="0.35">
      <c r="A6" s="10" t="s">
        <v>35</v>
      </c>
      <c r="B6" s="9">
        <v>3</v>
      </c>
      <c r="C6" s="12" t="s">
        <v>6</v>
      </c>
      <c r="D6" s="18" t="s">
        <v>7</v>
      </c>
      <c r="E6" s="9">
        <v>1</v>
      </c>
      <c r="F6" s="17">
        <f>G4+1</f>
        <v>44027</v>
      </c>
      <c r="G6" s="17">
        <f>F6</f>
        <v>44027</v>
      </c>
      <c r="H6" s="11" t="s">
        <v>3</v>
      </c>
    </row>
    <row r="7" spans="1:8" s="19" customFormat="1" x14ac:dyDescent="0.35">
      <c r="A7" s="10" t="s">
        <v>25</v>
      </c>
      <c r="B7" s="9">
        <v>3</v>
      </c>
      <c r="C7" s="10" t="s">
        <v>6</v>
      </c>
      <c r="D7" s="9" t="s">
        <v>7</v>
      </c>
      <c r="E7" s="9"/>
      <c r="F7" s="17"/>
      <c r="G7" s="17"/>
      <c r="H7" s="11" t="s">
        <v>4</v>
      </c>
    </row>
    <row r="8" spans="1:8" s="19" customFormat="1" x14ac:dyDescent="0.35">
      <c r="A8" s="10" t="s">
        <v>28</v>
      </c>
      <c r="B8" s="9">
        <v>4</v>
      </c>
      <c r="C8" s="12" t="s">
        <v>8</v>
      </c>
      <c r="D8" s="18" t="s">
        <v>9</v>
      </c>
      <c r="E8" s="9">
        <v>0.5</v>
      </c>
      <c r="F8" s="17">
        <f>G6+1</f>
        <v>44028</v>
      </c>
      <c r="G8" s="17">
        <f>F8+E8</f>
        <v>44028.5</v>
      </c>
      <c r="H8" s="11" t="s">
        <v>3</v>
      </c>
    </row>
    <row r="9" spans="1:8" s="19" customFormat="1" x14ac:dyDescent="0.35">
      <c r="A9" s="10" t="s">
        <v>29</v>
      </c>
      <c r="B9" s="9">
        <v>4</v>
      </c>
      <c r="C9" s="10" t="s">
        <v>8</v>
      </c>
      <c r="D9" s="9" t="s">
        <v>9</v>
      </c>
      <c r="E9" s="9"/>
      <c r="F9" s="17"/>
      <c r="G9" s="17"/>
      <c r="H9" s="11" t="s">
        <v>4</v>
      </c>
    </row>
    <row r="10" spans="1:8" s="19" customFormat="1" x14ac:dyDescent="0.35">
      <c r="A10" s="10" t="s">
        <v>16</v>
      </c>
      <c r="B10" s="9">
        <v>5</v>
      </c>
      <c r="C10" s="12" t="s">
        <v>10</v>
      </c>
      <c r="D10" s="18" t="s">
        <v>11</v>
      </c>
      <c r="E10" s="9">
        <v>0.5</v>
      </c>
      <c r="F10" s="17">
        <v>44024</v>
      </c>
      <c r="G10" s="17">
        <f>F10</f>
        <v>44024</v>
      </c>
      <c r="H10" s="11" t="s">
        <v>3</v>
      </c>
    </row>
    <row r="11" spans="1:8" s="19" customFormat="1" x14ac:dyDescent="0.35">
      <c r="A11" s="10" t="s">
        <v>30</v>
      </c>
      <c r="B11" s="9">
        <v>5</v>
      </c>
      <c r="C11" s="10" t="s">
        <v>10</v>
      </c>
      <c r="D11" s="9" t="s">
        <v>11</v>
      </c>
      <c r="E11" s="9"/>
      <c r="F11" s="17"/>
      <c r="G11" s="17"/>
      <c r="H11" s="11" t="s">
        <v>4</v>
      </c>
    </row>
    <row r="12" spans="1:8" s="19" customFormat="1" x14ac:dyDescent="0.35">
      <c r="A12" s="10" t="s">
        <v>31</v>
      </c>
      <c r="B12" s="9">
        <v>6</v>
      </c>
      <c r="C12" s="12" t="s">
        <v>12</v>
      </c>
      <c r="D12" s="18" t="s">
        <v>11</v>
      </c>
      <c r="E12" s="9">
        <v>1.5</v>
      </c>
      <c r="F12" s="17">
        <v>44024</v>
      </c>
      <c r="G12" s="17">
        <f>F12+1</f>
        <v>44025</v>
      </c>
      <c r="H12" s="11" t="s">
        <v>3</v>
      </c>
    </row>
    <row r="13" spans="1:8" s="19" customFormat="1" x14ac:dyDescent="0.35">
      <c r="A13" s="10" t="s">
        <v>32</v>
      </c>
      <c r="B13" s="9">
        <v>6</v>
      </c>
      <c r="C13" s="10" t="s">
        <v>12</v>
      </c>
      <c r="D13" s="9" t="s">
        <v>11</v>
      </c>
      <c r="E13" s="9"/>
      <c r="F13" s="17"/>
      <c r="G13" s="17"/>
      <c r="H13" s="11" t="s">
        <v>4</v>
      </c>
    </row>
    <row r="14" spans="1:8" s="19" customFormat="1" x14ac:dyDescent="0.35">
      <c r="A14" s="10" t="s">
        <v>33</v>
      </c>
      <c r="B14" s="9">
        <v>7</v>
      </c>
      <c r="C14" s="12" t="s">
        <v>13</v>
      </c>
      <c r="D14" s="18" t="s">
        <v>14</v>
      </c>
      <c r="E14" s="9">
        <v>2</v>
      </c>
      <c r="F14" s="17">
        <v>44024</v>
      </c>
      <c r="G14" s="17">
        <f>F14+2</f>
        <v>44026</v>
      </c>
      <c r="H14" s="11" t="s">
        <v>3</v>
      </c>
    </row>
    <row r="15" spans="1:8" s="19" customFormat="1" x14ac:dyDescent="0.35">
      <c r="A15" s="30" t="s">
        <v>34</v>
      </c>
      <c r="B15" s="20">
        <v>8</v>
      </c>
      <c r="C15" s="12" t="s">
        <v>26</v>
      </c>
      <c r="D15" s="18" t="s">
        <v>14</v>
      </c>
      <c r="E15" s="20">
        <v>3</v>
      </c>
      <c r="F15" s="17">
        <v>44025</v>
      </c>
      <c r="G15" s="17">
        <f>F15+2</f>
        <v>44027</v>
      </c>
      <c r="H15" s="11" t="s">
        <v>3</v>
      </c>
    </row>
    <row r="16" spans="1:8" s="19" customFormat="1" x14ac:dyDescent="0.35">
      <c r="A16" s="30"/>
      <c r="B16" s="31"/>
      <c r="C16" s="32"/>
      <c r="D16" s="33"/>
      <c r="E16" s="31"/>
      <c r="F16" s="34"/>
      <c r="G16" s="34"/>
      <c r="H16" s="35"/>
    </row>
    <row r="17" spans="1:8" s="19" customFormat="1" x14ac:dyDescent="0.35">
      <c r="A17" s="10" t="s">
        <v>16</v>
      </c>
      <c r="B17" s="9">
        <v>7</v>
      </c>
      <c r="C17" s="10" t="s">
        <v>13</v>
      </c>
      <c r="D17" s="9" t="s">
        <v>14</v>
      </c>
      <c r="E17" s="9"/>
      <c r="F17" s="17">
        <v>44024</v>
      </c>
      <c r="G17" s="17"/>
      <c r="H17" s="11" t="s">
        <v>4</v>
      </c>
    </row>
    <row r="18" spans="1:8" s="19" customFormat="1" x14ac:dyDescent="0.35">
      <c r="A18" s="15"/>
      <c r="C18" s="15"/>
      <c r="F18" s="24"/>
      <c r="G18" s="24"/>
    </row>
    <row r="19" spans="1:8" s="19" customFormat="1" x14ac:dyDescent="0.35">
      <c r="A19" s="15"/>
      <c r="C19" s="15"/>
      <c r="F19" s="24"/>
      <c r="G19" s="24"/>
    </row>
    <row r="20" spans="1:8" s="19" customFormat="1" x14ac:dyDescent="0.35">
      <c r="A20" s="15"/>
      <c r="C20" s="15"/>
      <c r="F20" s="24"/>
      <c r="G20" s="24"/>
    </row>
    <row r="21" spans="1:8" s="19" customFormat="1" x14ac:dyDescent="0.35">
      <c r="A21" s="15"/>
      <c r="C21" s="15"/>
      <c r="F21" s="24"/>
      <c r="G21" s="24"/>
    </row>
    <row r="22" spans="1:8" s="19" customFormat="1" x14ac:dyDescent="0.35">
      <c r="A22" s="15"/>
      <c r="C22" s="15"/>
      <c r="F22" s="24"/>
      <c r="G22" s="24"/>
    </row>
    <row r="23" spans="1:8" s="19" customFormat="1" x14ac:dyDescent="0.35">
      <c r="A23" s="15"/>
      <c r="C23" s="15"/>
      <c r="F23" s="24"/>
      <c r="G23" s="24"/>
    </row>
    <row r="24" spans="1:8" s="19" customFormat="1" x14ac:dyDescent="0.35">
      <c r="A24" s="15"/>
      <c r="C24" s="15"/>
      <c r="F24" s="24"/>
      <c r="G24" s="24"/>
    </row>
    <row r="25" spans="1:8" s="19" customFormat="1" x14ac:dyDescent="0.35">
      <c r="A25" s="15"/>
      <c r="C25" s="15"/>
      <c r="F25" s="24"/>
      <c r="G25" s="24"/>
    </row>
    <row r="26" spans="1:8" s="19" customFormat="1" x14ac:dyDescent="0.35">
      <c r="A26" s="15"/>
      <c r="C26" s="15"/>
      <c r="F26" s="24"/>
      <c r="G26" s="24"/>
    </row>
    <row r="27" spans="1:8" s="19" customFormat="1" x14ac:dyDescent="0.35">
      <c r="A27" s="15"/>
      <c r="C27" s="15"/>
      <c r="F27" s="24"/>
      <c r="G27" s="24"/>
    </row>
    <row r="28" spans="1:8" s="19" customFormat="1" x14ac:dyDescent="0.35">
      <c r="A28" s="15"/>
      <c r="C28" s="15"/>
      <c r="F28" s="24"/>
      <c r="G28" s="24"/>
    </row>
    <row r="29" spans="1:8" s="19" customFormat="1" x14ac:dyDescent="0.35">
      <c r="A29" s="15"/>
      <c r="C29" s="15"/>
      <c r="F29" s="24"/>
      <c r="G29" s="24"/>
    </row>
    <row r="30" spans="1:8" s="19" customFormat="1" x14ac:dyDescent="0.35">
      <c r="A30" s="15"/>
      <c r="C30" s="15"/>
      <c r="F30" s="24"/>
      <c r="G30" s="24"/>
    </row>
    <row r="31" spans="1:8" s="19" customFormat="1" x14ac:dyDescent="0.35">
      <c r="A31" s="15"/>
      <c r="C31" s="15"/>
      <c r="F31" s="24"/>
      <c r="G31" s="24"/>
    </row>
    <row r="32" spans="1:8" s="19" customFormat="1" x14ac:dyDescent="0.35">
      <c r="A32" s="15"/>
      <c r="C32" s="15"/>
      <c r="F32" s="24"/>
      <c r="G32" s="24"/>
    </row>
    <row r="33" spans="1:7" s="19" customFormat="1" x14ac:dyDescent="0.35">
      <c r="A33" s="15"/>
      <c r="C33" s="15"/>
      <c r="F33" s="24"/>
      <c r="G33" s="24"/>
    </row>
    <row r="34" spans="1:7" s="19" customFormat="1" x14ac:dyDescent="0.35">
      <c r="A34" s="15"/>
      <c r="C34" s="15"/>
      <c r="F34" s="24"/>
      <c r="G34" s="24"/>
    </row>
    <row r="35" spans="1:7" s="19" customFormat="1" x14ac:dyDescent="0.35">
      <c r="A35" s="15"/>
      <c r="C35" s="15"/>
      <c r="F35" s="24"/>
      <c r="G35" s="24"/>
    </row>
    <row r="36" spans="1:7" s="19" customFormat="1" x14ac:dyDescent="0.35">
      <c r="A36" s="15"/>
      <c r="C36" s="15"/>
      <c r="F36" s="24"/>
      <c r="G36" s="24"/>
    </row>
    <row r="37" spans="1:7" s="19" customFormat="1" x14ac:dyDescent="0.35">
      <c r="A37" s="15"/>
      <c r="C37" s="15"/>
      <c r="F37" s="24"/>
      <c r="G37" s="24"/>
    </row>
    <row r="38" spans="1:7" s="19" customFormat="1" x14ac:dyDescent="0.35">
      <c r="A38" s="15"/>
      <c r="C38" s="15"/>
      <c r="F38" s="24"/>
      <c r="G38" s="24"/>
    </row>
    <row r="39" spans="1:7" s="19" customFormat="1" x14ac:dyDescent="0.35">
      <c r="A39" s="15"/>
      <c r="C39" s="15"/>
      <c r="F39" s="24"/>
      <c r="G39" s="24"/>
    </row>
    <row r="40" spans="1:7" s="19" customFormat="1" x14ac:dyDescent="0.35">
      <c r="A40" s="15"/>
      <c r="C40" s="15"/>
      <c r="F40" s="24"/>
      <c r="G40" s="24"/>
    </row>
  </sheetData>
  <dataValidations count="1">
    <dataValidation type="list" allowBlank="1" showInputMessage="1" showErrorMessage="1" sqref="A2:A17">
      <formula1>"DECKEL,DIAM600A,DIAM600B,DIAM700,CFV1050i,JET D'EAU ,LEADWELLA,LEADWELLB,CTN2001,CTN2006,OPTICA360,OPTICA590,"</formula1>
    </dataValidation>
  </dataValidations>
  <pageMargins left="0.7" right="0.7" top="0.75" bottom="0.75" header="0.3" footer="0.3"/>
  <pageSetup paperSize="0" orientation="portrait" horizontalDpi="203" verticalDpi="20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0"/>
  <sheetViews>
    <sheetView workbookViewId="0">
      <selection activeCell="F16" sqref="F16"/>
    </sheetView>
  </sheetViews>
  <sheetFormatPr baseColWidth="10" defaultColWidth="11.453125" defaultRowHeight="14.5" x14ac:dyDescent="0.35"/>
  <cols>
    <col min="1" max="1" width="22.453125" style="14" customWidth="1"/>
    <col min="3" max="3" width="13.26953125" style="38" customWidth="1"/>
  </cols>
  <sheetData>
    <row r="1" spans="1:5" x14ac:dyDescent="0.35">
      <c r="A1" s="29" t="s">
        <v>38</v>
      </c>
      <c r="C1" s="49" t="s">
        <v>20</v>
      </c>
      <c r="D1" s="50"/>
      <c r="E1" s="51" t="s">
        <v>24</v>
      </c>
    </row>
    <row r="2" spans="1:5" x14ac:dyDescent="0.35">
      <c r="A2" s="42" t="s">
        <v>0</v>
      </c>
      <c r="C2" s="47" t="s">
        <v>2</v>
      </c>
      <c r="E2" s="48" t="s">
        <v>3</v>
      </c>
    </row>
    <row r="3" spans="1:5" x14ac:dyDescent="0.35">
      <c r="A3" s="42" t="s">
        <v>36</v>
      </c>
      <c r="C3" s="41" t="s">
        <v>7</v>
      </c>
      <c r="E3" s="39" t="s">
        <v>4</v>
      </c>
    </row>
    <row r="4" spans="1:5" x14ac:dyDescent="0.35">
      <c r="A4" s="42" t="s">
        <v>35</v>
      </c>
      <c r="C4" s="44" t="s">
        <v>9</v>
      </c>
      <c r="E4" s="40"/>
    </row>
    <row r="5" spans="1:5" x14ac:dyDescent="0.35">
      <c r="A5" s="42" t="s">
        <v>25</v>
      </c>
      <c r="C5" s="46" t="s">
        <v>39</v>
      </c>
    </row>
    <row r="6" spans="1:5" x14ac:dyDescent="0.35">
      <c r="A6" s="42" t="s">
        <v>28</v>
      </c>
      <c r="C6" s="46" t="s">
        <v>14</v>
      </c>
    </row>
    <row r="7" spans="1:5" x14ac:dyDescent="0.35">
      <c r="A7" s="42" t="s">
        <v>29</v>
      </c>
      <c r="C7" s="46" t="s">
        <v>15</v>
      </c>
    </row>
    <row r="8" spans="1:5" x14ac:dyDescent="0.35">
      <c r="A8" s="42" t="s">
        <v>16</v>
      </c>
      <c r="C8" s="45"/>
    </row>
    <row r="9" spans="1:5" x14ac:dyDescent="0.35">
      <c r="A9" s="42" t="s">
        <v>30</v>
      </c>
    </row>
    <row r="10" spans="1:5" x14ac:dyDescent="0.35">
      <c r="A10" s="42" t="s">
        <v>31</v>
      </c>
    </row>
    <row r="11" spans="1:5" x14ac:dyDescent="0.35">
      <c r="A11" s="42" t="s">
        <v>32</v>
      </c>
    </row>
    <row r="12" spans="1:5" x14ac:dyDescent="0.35">
      <c r="A12" s="42" t="s">
        <v>33</v>
      </c>
    </row>
    <row r="13" spans="1:5" x14ac:dyDescent="0.35">
      <c r="A13" s="43" t="s">
        <v>34</v>
      </c>
    </row>
    <row r="14" spans="1:5" x14ac:dyDescent="0.35">
      <c r="A14" s="43"/>
    </row>
    <row r="15" spans="1:5" x14ac:dyDescent="0.35">
      <c r="A15"/>
    </row>
    <row r="16" spans="1:5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</sheetData>
  <dataValidations count="1">
    <dataValidation type="list" allowBlank="1" showInputMessage="1" showErrorMessage="1" sqref="A2:A14">
      <formula1>"DECKEL,DIAM600A,DIAM600B,DIAM700,CFV1050i,JET D'EAU ,LEADWELLA,LEADWELLB,CTN2001,CTN2006,OPTICA360,OPTICA590,"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Y29"/>
  <sheetViews>
    <sheetView showGridLines="0" tabSelected="1" topLeftCell="K5" zoomScale="95" zoomScaleNormal="95" workbookViewId="0">
      <selection activeCell="T7" sqref="T7"/>
    </sheetView>
  </sheetViews>
  <sheetFormatPr baseColWidth="10" defaultColWidth="11.453125" defaultRowHeight="14.5" x14ac:dyDescent="0.35"/>
  <cols>
    <col min="1" max="1" width="5.26953125" customWidth="1"/>
    <col min="4" max="4" width="30.54296875" customWidth="1"/>
    <col min="5" max="5" width="15.54296875" customWidth="1"/>
  </cols>
  <sheetData>
    <row r="1" spans="2:25" x14ac:dyDescent="0.35">
      <c r="J1" s="2"/>
    </row>
    <row r="3" spans="2:25" x14ac:dyDescent="0.35">
      <c r="E3" s="2"/>
    </row>
    <row r="4" spans="2:25" x14ac:dyDescent="0.35">
      <c r="E4" s="2"/>
    </row>
    <row r="5" spans="2:25" x14ac:dyDescent="0.35">
      <c r="E5" s="2"/>
    </row>
    <row r="6" spans="2:25" x14ac:dyDescent="0.35">
      <c r="E6" s="2"/>
    </row>
    <row r="7" spans="2:25" x14ac:dyDescent="0.35">
      <c r="E7" s="2"/>
      <c r="T7" s="53"/>
    </row>
    <row r="8" spans="2:25" x14ac:dyDescent="0.35">
      <c r="E8" s="2"/>
    </row>
    <row r="9" spans="2:25" x14ac:dyDescent="0.35">
      <c r="E9" s="2"/>
    </row>
    <row r="10" spans="2:25" x14ac:dyDescent="0.35">
      <c r="E10" s="2"/>
    </row>
    <row r="11" spans="2:25" x14ac:dyDescent="0.35">
      <c r="E11" s="2"/>
    </row>
    <row r="12" spans="2:25" x14ac:dyDescent="0.35">
      <c r="E12" s="2"/>
    </row>
    <row r="13" spans="2:25" ht="15" thickBot="1" x14ac:dyDescent="0.4"/>
    <row r="14" spans="2:25" ht="16" thickBot="1" x14ac:dyDescent="0.4">
      <c r="B14" s="25" t="s">
        <v>17</v>
      </c>
      <c r="C14" s="26" t="s">
        <v>24</v>
      </c>
      <c r="D14" s="27" t="s">
        <v>22</v>
      </c>
      <c r="E14" s="27" t="s">
        <v>23</v>
      </c>
      <c r="V14" s="4" t="s">
        <v>37</v>
      </c>
      <c r="W14" s="5" t="s">
        <v>22</v>
      </c>
      <c r="X14" s="5" t="s">
        <v>23</v>
      </c>
      <c r="Y14" s="4" t="s">
        <v>24</v>
      </c>
    </row>
    <row r="15" spans="2:25" ht="15" thickBot="1" x14ac:dyDescent="0.4">
      <c r="B15" s="21"/>
      <c r="C15" s="22" t="s">
        <v>40</v>
      </c>
      <c r="D15" s="23"/>
      <c r="E15" s="23"/>
      <c r="V15" s="6" t="str">
        <f>IF(B15="","*",B15)</f>
        <v>*</v>
      </c>
      <c r="W15" s="7" t="str">
        <f>IF(D15="","&gt;="&amp;0,"&gt;="&amp;D15)</f>
        <v>&gt;=0</v>
      </c>
      <c r="X15" s="7" t="str">
        <f>IF(E15="","&lt;="&amp;73050,"&lt;="&amp;E15)</f>
        <v>&lt;=73050</v>
      </c>
      <c r="Y15" s="8" t="str">
        <f>IF(C15="","*",C15)</f>
        <v>p</v>
      </c>
    </row>
    <row r="17" spans="2:16" ht="18.5" x14ac:dyDescent="0.35">
      <c r="B17" s="37" t="s">
        <v>37</v>
      </c>
      <c r="C17" s="37" t="s">
        <v>18</v>
      </c>
      <c r="D17" s="37" t="s">
        <v>19</v>
      </c>
      <c r="E17" s="37" t="s">
        <v>20</v>
      </c>
      <c r="F17" s="37" t="s">
        <v>21</v>
      </c>
      <c r="G17" s="17" t="s">
        <v>22</v>
      </c>
      <c r="H17" s="17" t="s">
        <v>23</v>
      </c>
      <c r="I17" s="37" t="s">
        <v>24</v>
      </c>
      <c r="O17" s="52" t="s">
        <v>27</v>
      </c>
      <c r="P17" s="52"/>
    </row>
    <row r="18" spans="2:16" s="28" customFormat="1" x14ac:dyDescent="0.35">
      <c r="B18" s="10" t="s">
        <v>0</v>
      </c>
      <c r="C18" s="37">
        <v>2</v>
      </c>
      <c r="D18" s="10" t="s">
        <v>5</v>
      </c>
      <c r="E18" s="37" t="s">
        <v>2</v>
      </c>
      <c r="F18" s="37">
        <v>1</v>
      </c>
      <c r="G18" s="17">
        <v>44026</v>
      </c>
      <c r="H18" s="17">
        <v>44026</v>
      </c>
      <c r="I18" s="11" t="s">
        <v>3</v>
      </c>
    </row>
    <row r="19" spans="2:16" s="28" customFormat="1" x14ac:dyDescent="0.35">
      <c r="B19" s="10" t="s">
        <v>35</v>
      </c>
      <c r="C19" s="37">
        <v>3</v>
      </c>
      <c r="D19" s="12" t="s">
        <v>6</v>
      </c>
      <c r="E19" s="18" t="s">
        <v>7</v>
      </c>
      <c r="F19" s="37">
        <v>1</v>
      </c>
      <c r="G19" s="17">
        <v>44027</v>
      </c>
      <c r="H19" s="17">
        <v>44027</v>
      </c>
      <c r="I19" s="11" t="s">
        <v>3</v>
      </c>
    </row>
    <row r="20" spans="2:16" s="28" customFormat="1" x14ac:dyDescent="0.35">
      <c r="B20" s="10" t="s">
        <v>28</v>
      </c>
      <c r="C20" s="37">
        <v>4</v>
      </c>
      <c r="D20" s="12" t="s">
        <v>8</v>
      </c>
      <c r="E20" s="18" t="s">
        <v>9</v>
      </c>
      <c r="F20" s="37">
        <v>0.5</v>
      </c>
      <c r="G20" s="17">
        <v>44028</v>
      </c>
      <c r="H20" s="17">
        <v>44028.5</v>
      </c>
      <c r="I20" s="11" t="s">
        <v>3</v>
      </c>
    </row>
    <row r="21" spans="2:16" s="28" customFormat="1" x14ac:dyDescent="0.35">
      <c r="B21" s="10" t="s">
        <v>16</v>
      </c>
      <c r="C21" s="37">
        <v>5</v>
      </c>
      <c r="D21" s="12" t="s">
        <v>10</v>
      </c>
      <c r="E21" s="18" t="s">
        <v>11</v>
      </c>
      <c r="F21" s="37">
        <v>0.5</v>
      </c>
      <c r="G21" s="17">
        <v>44024</v>
      </c>
      <c r="H21" s="17">
        <v>44024</v>
      </c>
      <c r="I21" s="11" t="s">
        <v>3</v>
      </c>
    </row>
    <row r="22" spans="2:16" s="28" customFormat="1" x14ac:dyDescent="0.35">
      <c r="B22" s="10" t="s">
        <v>31</v>
      </c>
      <c r="C22" s="37">
        <v>6</v>
      </c>
      <c r="D22" s="12" t="s">
        <v>12</v>
      </c>
      <c r="E22" s="18" t="s">
        <v>11</v>
      </c>
      <c r="F22" s="37">
        <v>1.5</v>
      </c>
      <c r="G22" s="17">
        <v>44024</v>
      </c>
      <c r="H22" s="17">
        <v>44025</v>
      </c>
      <c r="I22" s="11" t="s">
        <v>3</v>
      </c>
    </row>
    <row r="23" spans="2:16" s="28" customFormat="1" x14ac:dyDescent="0.35">
      <c r="B23" s="10" t="s">
        <v>33</v>
      </c>
      <c r="C23" s="37">
        <v>7</v>
      </c>
      <c r="D23" s="12" t="s">
        <v>13</v>
      </c>
      <c r="E23" s="18" t="s">
        <v>14</v>
      </c>
      <c r="F23" s="37">
        <v>2</v>
      </c>
      <c r="G23" s="17">
        <v>44024</v>
      </c>
      <c r="H23" s="17">
        <v>44026</v>
      </c>
      <c r="I23" s="11" t="s">
        <v>3</v>
      </c>
    </row>
    <row r="24" spans="2:16" s="28" customFormat="1" x14ac:dyDescent="0.35">
      <c r="B24" s="30" t="s">
        <v>34</v>
      </c>
      <c r="C24" s="37">
        <v>8</v>
      </c>
      <c r="D24" s="12" t="s">
        <v>26</v>
      </c>
      <c r="E24" s="18" t="s">
        <v>14</v>
      </c>
      <c r="F24" s="37">
        <v>3</v>
      </c>
      <c r="G24" s="17">
        <v>44025</v>
      </c>
      <c r="H24" s="17">
        <v>44027</v>
      </c>
      <c r="I24" s="11" t="s">
        <v>3</v>
      </c>
    </row>
    <row r="25" spans="2:16" s="28" customFormat="1" x14ac:dyDescent="0.35">
      <c r="B25" s="30"/>
      <c r="C25" s="37"/>
      <c r="D25" s="12"/>
      <c r="E25" s="18"/>
      <c r="F25" s="37"/>
      <c r="G25" s="17"/>
      <c r="H25" s="17"/>
      <c r="I25" s="11"/>
    </row>
    <row r="26" spans="2:16" s="28" customFormat="1" x14ac:dyDescent="0.35">
      <c r="B26" s="36"/>
      <c r="C26" s="36"/>
      <c r="D26" s="36"/>
      <c r="E26" s="36"/>
      <c r="F26" s="36"/>
      <c r="G26" s="36"/>
      <c r="H26" s="36"/>
      <c r="I26" s="36"/>
    </row>
    <row r="27" spans="2:16" s="28" customFormat="1" x14ac:dyDescent="0.35">
      <c r="B27" s="36"/>
      <c r="C27" s="36"/>
      <c r="D27" s="36"/>
      <c r="E27" s="36"/>
      <c r="F27" s="36"/>
      <c r="G27" s="36"/>
      <c r="H27" s="36"/>
      <c r="I27" s="36"/>
    </row>
    <row r="28" spans="2:16" s="28" customFormat="1" x14ac:dyDescent="0.35">
      <c r="B28" s="36"/>
      <c r="C28" s="36"/>
      <c r="D28" s="36"/>
      <c r="E28" s="36"/>
      <c r="F28" s="36"/>
      <c r="G28" s="36"/>
      <c r="H28" s="36"/>
      <c r="I28" s="36"/>
    </row>
    <row r="29" spans="2:16" x14ac:dyDescent="0.35">
      <c r="C29" s="16"/>
    </row>
  </sheetData>
  <mergeCells count="1">
    <mergeCell ref="O17:P17"/>
  </mergeCells>
  <pageMargins left="0.37" right="0.25" top="0.75" bottom="0.75" header="0.3" footer="0.3"/>
  <pageSetup paperSize="9" fitToWidth="0" fitToHeight="0" orientation="landscape" horizontalDpi="203" verticalDpi="20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'!$E$2:$E$3</xm:f>
          </x14:formula1>
          <xm:sqref>C15</xm:sqref>
        </x14:dataValidation>
        <x14:dataValidation type="list" allowBlank="1" showInputMessage="1" showErrorMessage="1">
          <x14:formula1>
            <xm:f>'Liste '!$A:$A</xm:f>
          </x14:formula1>
          <xm:sqref>B15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Source</vt:lpstr>
      <vt:lpstr>Liste </vt:lpstr>
      <vt:lpstr>Tableau de bord</vt:lpstr>
      <vt:lpstr>'Tableau de bord'!Criteres</vt:lpstr>
      <vt:lpstr>'Tableau de bord'!Extraire</vt:lpstr>
      <vt:lpstr>'Tableau de bord'!Zone_d_impression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Michel</cp:lastModifiedBy>
  <cp:lastPrinted>2020-07-19T09:44:44Z</cp:lastPrinted>
  <dcterms:created xsi:type="dcterms:W3CDTF">2020-07-18T12:54:58Z</dcterms:created>
  <dcterms:modified xsi:type="dcterms:W3CDTF">2020-07-20T03:55:46Z</dcterms:modified>
</cp:coreProperties>
</file>