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tabRatio="812" activeTab="4"/>
  </bookViews>
  <sheets>
    <sheet name="Clt P1" sheetId="4" r:id="rId1"/>
    <sheet name="Clt P2" sheetId="41" r:id="rId2"/>
    <sheet name="Clt P3" sheetId="42" r:id="rId3"/>
    <sheet name="Clt P4" sheetId="43" r:id="rId4"/>
    <sheet name="Clt Poules" sheetId="40" r:id="rId5"/>
    <sheet name="NE PAS TOUCHER" sheetId="1" state="hidden" r:id="rId6"/>
  </sheets>
  <externalReferences>
    <externalReference r:id="rId7"/>
    <externalReference r:id="rId8"/>
  </externalReferences>
  <definedNames>
    <definedName name="apert_bruno_apert">#REF!</definedName>
    <definedName name="Equipes">#REF!</definedName>
    <definedName name="er">#REF!</definedName>
    <definedName name="fgdfgfgfd">#REF!</definedName>
    <definedName name="Partie">#REF!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#REF!</definedName>
    <definedName name="puo">#REF!</definedName>
    <definedName name="score_bbb">#REF!</definedName>
    <definedName name="score_ppp">#REF!</definedName>
    <definedName name="score_xxx">#REF!</definedName>
    <definedName name="SEXE">[1]Feuil1!$A$1:$A$2</definedName>
    <definedName name="STATUT">#REF!</definedName>
    <definedName name="Statut_">#REF!</definedName>
    <definedName name="Titres">[2]Titres!$A$1:$A$5</definedName>
    <definedName name="Total">#REF!</definedName>
    <definedName name="xxx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5" i="41" l="1"/>
  <c r="G14" i="41"/>
  <c r="G13" i="41"/>
  <c r="G12" i="41"/>
  <c r="G11" i="41"/>
  <c r="G10" i="41"/>
  <c r="G9" i="41"/>
  <c r="G8" i="41"/>
  <c r="J14" i="41" s="1" a="1"/>
  <c r="J14" i="41" s="1"/>
  <c r="K14" i="41" s="1"/>
  <c r="G15" i="42"/>
  <c r="G14" i="42"/>
  <c r="G13" i="42"/>
  <c r="G12" i="42"/>
  <c r="G11" i="42"/>
  <c r="G10" i="42"/>
  <c r="G9" i="42"/>
  <c r="G8" i="42"/>
  <c r="J14" i="42" s="1" a="1"/>
  <c r="J14" i="42" s="1"/>
  <c r="K14" i="42" s="1"/>
  <c r="G15" i="43"/>
  <c r="G14" i="43"/>
  <c r="G13" i="43"/>
  <c r="G12" i="43"/>
  <c r="G11" i="43"/>
  <c r="G10" i="43"/>
  <c r="G9" i="43"/>
  <c r="G8" i="43"/>
  <c r="J14" i="43" s="1" a="1"/>
  <c r="J14" i="43" s="1"/>
  <c r="K14" i="43" s="1"/>
  <c r="Q15" i="43"/>
  <c r="Q14" i="43"/>
  <c r="Q13" i="43"/>
  <c r="Q12" i="43"/>
  <c r="Q11" i="43"/>
  <c r="Q10" i="43"/>
  <c r="Q9" i="43"/>
  <c r="Q8" i="43"/>
  <c r="Q15" i="42"/>
  <c r="Q14" i="42"/>
  <c r="Q13" i="42"/>
  <c r="Q12" i="42"/>
  <c r="Q11" i="42"/>
  <c r="Q10" i="42"/>
  <c r="Q9" i="42"/>
  <c r="Q8" i="42"/>
  <c r="Q15" i="41"/>
  <c r="Q14" i="41"/>
  <c r="Q13" i="41"/>
  <c r="Q12" i="41"/>
  <c r="Q11" i="41"/>
  <c r="Q10" i="41"/>
  <c r="Q9" i="41"/>
  <c r="Q8" i="41"/>
  <c r="J15" i="4" a="1"/>
  <c r="J15" i="4" s="1"/>
  <c r="K15" i="4" s="1"/>
  <c r="J14" i="4" a="1"/>
  <c r="J14" i="4" s="1"/>
  <c r="K14" i="4" s="1"/>
  <c r="J13" i="4"/>
  <c r="K13" i="4" s="1"/>
  <c r="J13" i="4" a="1"/>
  <c r="J12" i="4" a="1"/>
  <c r="J12" i="4" s="1"/>
  <c r="K12" i="4" s="1"/>
  <c r="J11" i="4" a="1"/>
  <c r="J11" i="4" s="1"/>
  <c r="K11" i="4" s="1"/>
  <c r="J10" i="4" a="1"/>
  <c r="J10" i="4" s="1"/>
  <c r="K10" i="4" s="1"/>
  <c r="J9" i="4"/>
  <c r="K9" i="4" s="1"/>
  <c r="J9" i="4" a="1"/>
  <c r="K8" i="4"/>
  <c r="J8" i="4" a="1"/>
  <c r="J8" i="4" s="1"/>
  <c r="I9" i="40"/>
  <c r="I13" i="40"/>
  <c r="I17" i="40"/>
  <c r="I21" i="40"/>
  <c r="I16" i="40"/>
  <c r="I10" i="40"/>
  <c r="I14" i="40"/>
  <c r="I18" i="40"/>
  <c r="I22" i="40"/>
  <c r="I20" i="40"/>
  <c r="I11" i="40"/>
  <c r="I15" i="40"/>
  <c r="I19" i="40"/>
  <c r="I23" i="40"/>
  <c r="I12" i="40"/>
  <c r="I8" i="40"/>
  <c r="J15" i="43" l="1" a="1"/>
  <c r="J15" i="43" s="1"/>
  <c r="K15" i="43" s="1"/>
  <c r="J8" i="43" a="1"/>
  <c r="J8" i="43" s="1"/>
  <c r="K8" i="43" s="1"/>
  <c r="J12" i="43" a="1"/>
  <c r="J12" i="43" s="1"/>
  <c r="K12" i="43" s="1"/>
  <c r="J9" i="43" a="1"/>
  <c r="J9" i="43" s="1"/>
  <c r="K9" i="43" s="1"/>
  <c r="J13" i="43" a="1"/>
  <c r="J13" i="43" s="1"/>
  <c r="K13" i="43" s="1"/>
  <c r="J11" i="43" a="1"/>
  <c r="J11" i="43" s="1"/>
  <c r="K11" i="43" s="1"/>
  <c r="J10" i="43" a="1"/>
  <c r="J10" i="43" s="1"/>
  <c r="K10" i="43" s="1"/>
  <c r="J15" i="42" a="1"/>
  <c r="J15" i="42" s="1"/>
  <c r="K15" i="42" s="1"/>
  <c r="J8" i="42" a="1"/>
  <c r="J8" i="42" s="1"/>
  <c r="K8" i="42" s="1"/>
  <c r="J12" i="42" a="1"/>
  <c r="J12" i="42" s="1"/>
  <c r="K12" i="42" s="1"/>
  <c r="J11" i="42" a="1"/>
  <c r="J11" i="42" s="1"/>
  <c r="K11" i="42" s="1"/>
  <c r="J9" i="42" a="1"/>
  <c r="J9" i="42" s="1"/>
  <c r="K9" i="42" s="1"/>
  <c r="J13" i="42" a="1"/>
  <c r="J13" i="42" s="1"/>
  <c r="K13" i="42" s="1"/>
  <c r="J10" i="42" a="1"/>
  <c r="J10" i="42" s="1"/>
  <c r="K10" i="42" s="1"/>
  <c r="J11" i="41" a="1"/>
  <c r="J11" i="41" s="1"/>
  <c r="K11" i="41" s="1"/>
  <c r="J15" i="41" a="1"/>
  <c r="J15" i="41" s="1"/>
  <c r="K15" i="41" s="1"/>
  <c r="J8" i="41" a="1"/>
  <c r="J8" i="41" s="1"/>
  <c r="K8" i="41" s="1"/>
  <c r="J12" i="41" a="1"/>
  <c r="J12" i="41" s="1"/>
  <c r="K12" i="41" s="1"/>
  <c r="J9" i="41" a="1"/>
  <c r="J9" i="41" s="1"/>
  <c r="K9" i="41" s="1"/>
  <c r="J13" i="41" a="1"/>
  <c r="J13" i="41" s="1"/>
  <c r="K13" i="41" s="1"/>
  <c r="J10" i="41" a="1"/>
  <c r="J10" i="41" s="1"/>
  <c r="K10" i="41" s="1"/>
  <c r="Q15" i="4"/>
  <c r="Q14" i="4"/>
  <c r="Q13" i="4"/>
  <c r="Q12" i="4"/>
  <c r="Q11" i="4"/>
  <c r="Q10" i="4"/>
  <c r="Q9" i="4"/>
  <c r="Q8" i="4"/>
  <c r="B8" i="40"/>
  <c r="B15" i="40"/>
  <c r="B18" i="40"/>
  <c r="B21" i="40"/>
  <c r="B16" i="40"/>
  <c r="B12" i="40"/>
  <c r="B11" i="40"/>
  <c r="B14" i="40"/>
  <c r="B17" i="40"/>
  <c r="B19" i="40"/>
  <c r="B23" i="40"/>
  <c r="B20" i="40"/>
  <c r="B10" i="40"/>
  <c r="B13" i="40"/>
  <c r="B22" i="40"/>
  <c r="B9" i="40"/>
  <c r="F8" i="40"/>
  <c r="F12" i="40"/>
  <c r="F23" i="40"/>
  <c r="F19" i="40"/>
  <c r="F15" i="40"/>
  <c r="F11" i="40"/>
  <c r="F20" i="40"/>
  <c r="F22" i="40"/>
  <c r="F18" i="40"/>
  <c r="F14" i="40"/>
  <c r="F10" i="40"/>
  <c r="F16" i="40"/>
  <c r="F21" i="40"/>
  <c r="F17" i="40"/>
  <c r="F13" i="40"/>
  <c r="F9" i="40"/>
  <c r="C18" i="40"/>
  <c r="C17" i="40"/>
  <c r="E8" i="40"/>
  <c r="D12" i="40"/>
  <c r="E23" i="40"/>
  <c r="E19" i="40"/>
  <c r="E15" i="40"/>
  <c r="E11" i="40"/>
  <c r="E20" i="40"/>
  <c r="E22" i="40"/>
  <c r="E18" i="40"/>
  <c r="E14" i="40"/>
  <c r="D10" i="40"/>
  <c r="E16" i="40"/>
  <c r="E21" i="40"/>
  <c r="E17" i="40"/>
  <c r="E13" i="40"/>
  <c r="D9" i="40"/>
  <c r="C8" i="40"/>
  <c r="C19" i="40"/>
  <c r="C11" i="40"/>
  <c r="C22" i="40"/>
  <c r="E10" i="40"/>
  <c r="C16" i="40"/>
  <c r="C13" i="40"/>
  <c r="D8" i="40"/>
  <c r="C12" i="40"/>
  <c r="D23" i="40"/>
  <c r="D19" i="40"/>
  <c r="D15" i="40"/>
  <c r="D11" i="40"/>
  <c r="D20" i="40"/>
  <c r="D22" i="40"/>
  <c r="D18" i="40"/>
  <c r="D14" i="40"/>
  <c r="C10" i="40"/>
  <c r="D16" i="40"/>
  <c r="D21" i="40"/>
  <c r="D17" i="40"/>
  <c r="D13" i="40"/>
  <c r="C9" i="40"/>
  <c r="E12" i="40"/>
  <c r="C23" i="40"/>
  <c r="C15" i="40"/>
  <c r="C20" i="40"/>
  <c r="C14" i="40"/>
  <c r="C21" i="40"/>
  <c r="E9" i="40"/>
  <c r="G9" i="4" l="1"/>
  <c r="G10" i="4"/>
  <c r="G11" i="4"/>
  <c r="G12" i="4"/>
  <c r="G13" i="4"/>
  <c r="G14" i="4"/>
  <c r="G15" i="4"/>
  <c r="G8" i="4"/>
</calcChain>
</file>

<file path=xl/sharedStrings.xml><?xml version="1.0" encoding="utf-8"?>
<sst xmlns="http://schemas.openxmlformats.org/spreadsheetml/2006/main" count="225" uniqueCount="92">
  <si>
    <t>A</t>
  </si>
  <si>
    <t>B</t>
  </si>
  <si>
    <t>G</t>
  </si>
  <si>
    <t>C</t>
  </si>
  <si>
    <t>D</t>
  </si>
  <si>
    <t>F</t>
  </si>
  <si>
    <t>E</t>
  </si>
  <si>
    <t>H</t>
  </si>
  <si>
    <t>Classement</t>
  </si>
  <si>
    <t>Point average</t>
  </si>
  <si>
    <t>Points marqués</t>
  </si>
  <si>
    <t>Parties gagnées</t>
  </si>
  <si>
    <t>Points encaissés</t>
  </si>
  <si>
    <t>POULE N° 1</t>
  </si>
  <si>
    <t>POULE N° 2</t>
  </si>
  <si>
    <t>POULE N° 3</t>
  </si>
  <si>
    <t>POULE N° 4</t>
  </si>
  <si>
    <t>Le Mans</t>
  </si>
  <si>
    <t>Brest</t>
  </si>
  <si>
    <t>Lorient</t>
  </si>
  <si>
    <t>Angers</t>
  </si>
  <si>
    <t>Laval</t>
  </si>
  <si>
    <t>Nice</t>
  </si>
  <si>
    <t>Paris</t>
  </si>
  <si>
    <t>Toulon</t>
  </si>
  <si>
    <t>Agen</t>
  </si>
  <si>
    <t>Rodez</t>
  </si>
  <si>
    <t>Toulouse</t>
  </si>
  <si>
    <t>Montpellier</t>
  </si>
  <si>
    <t>Quimper</t>
  </si>
  <si>
    <t>Rennes</t>
  </si>
  <si>
    <t>Dinan</t>
  </si>
  <si>
    <t>Valence</t>
  </si>
  <si>
    <t>Lyon</t>
  </si>
  <si>
    <t>Grenoble</t>
  </si>
  <si>
    <t>Nancy</t>
  </si>
  <si>
    <t>Alsace</t>
  </si>
  <si>
    <t>Belfort</t>
  </si>
  <si>
    <t>Besançon</t>
  </si>
  <si>
    <t>Dunkerque</t>
  </si>
  <si>
    <t>Metz</t>
  </si>
  <si>
    <t>Rouen</t>
  </si>
  <si>
    <t>Oise</t>
  </si>
  <si>
    <t>Massy</t>
  </si>
  <si>
    <t>Melun</t>
  </si>
  <si>
    <t>Créteil</t>
  </si>
  <si>
    <t>Roissy</t>
  </si>
  <si>
    <t>Marne</t>
  </si>
  <si>
    <t>Evry</t>
  </si>
  <si>
    <t>Nom</t>
  </si>
  <si>
    <t>1er Poule 1</t>
  </si>
  <si>
    <t>2ème Poule 1</t>
  </si>
  <si>
    <t>3ème Poule 1</t>
  </si>
  <si>
    <t>4ème Poule 1</t>
  </si>
  <si>
    <t>1er Poule 2</t>
  </si>
  <si>
    <t>2ème Poule 2</t>
  </si>
  <si>
    <t>4ème Poule 2</t>
  </si>
  <si>
    <t>1er Poule 3</t>
  </si>
  <si>
    <t>2ème Poule 3</t>
  </si>
  <si>
    <t>3ème Poule 3</t>
  </si>
  <si>
    <t>4ème Poule 3</t>
  </si>
  <si>
    <t>1er Poule 4</t>
  </si>
  <si>
    <t>2ème Poule 4</t>
  </si>
  <si>
    <t>3ème Poule 4</t>
  </si>
  <si>
    <t>4ème Poule 4</t>
  </si>
  <si>
    <t>1er Poule 5</t>
  </si>
  <si>
    <t>2ème Poule 5</t>
  </si>
  <si>
    <t>3ème Poule 5</t>
  </si>
  <si>
    <t>4ème Poule 5</t>
  </si>
  <si>
    <t>1er Poule 6</t>
  </si>
  <si>
    <t>2ème Poule 6</t>
  </si>
  <si>
    <t>3ème Poule 6</t>
  </si>
  <si>
    <t>4ème Poule 6</t>
  </si>
  <si>
    <t>1er Poule 7</t>
  </si>
  <si>
    <t>2ème Poule 7</t>
  </si>
  <si>
    <t>3ème Poule 7</t>
  </si>
  <si>
    <t>4ème Poule 7</t>
  </si>
  <si>
    <t>1er Poule 8</t>
  </si>
  <si>
    <t>2ème Poule 8</t>
  </si>
  <si>
    <t>3ème Poule 8</t>
  </si>
  <si>
    <t>4ème Poule 8</t>
  </si>
  <si>
    <t>Poule</t>
  </si>
  <si>
    <t>Clt P1</t>
  </si>
  <si>
    <t>Clt P2</t>
  </si>
  <si>
    <t>Clt P3</t>
  </si>
  <si>
    <t>Clt P4</t>
  </si>
  <si>
    <t>3ème Poule 2</t>
  </si>
  <si>
    <t>#</t>
  </si>
  <si>
    <t>er</t>
  </si>
  <si>
    <t>ème</t>
  </si>
  <si>
    <t>C l a s s</t>
  </si>
  <si>
    <t>e m e n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</si>
</sst>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name val="Arial Narrow"/>
      <family val="2"/>
    </font>
    <font>
      <sz val="10"/>
      <color rgb="FF0000CC"/>
      <name val="Arial Narrow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MS Sans Serif"/>
    </font>
    <font>
      <i/>
      <sz val="11"/>
      <color theme="0" tint="-0.249977111117893"/>
      <name val="Calibri"/>
      <family val="2"/>
      <scheme val="minor"/>
    </font>
    <font>
      <b/>
      <i/>
      <sz val="12"/>
      <color theme="0" tint="-0.249977111117893"/>
      <name val="Calibri"/>
      <family val="2"/>
      <scheme val="minor"/>
    </font>
    <font>
      <b/>
      <i/>
      <sz val="11"/>
      <color theme="0" tint="-0.249977111117893"/>
      <name val="Calibri"/>
      <family val="2"/>
      <scheme val="minor"/>
    </font>
    <font>
      <i/>
      <sz val="10"/>
      <color theme="0" tint="-0.249977111117893"/>
      <name val="Arial Narrow"/>
      <family val="2"/>
    </font>
    <font>
      <i/>
      <sz val="8"/>
      <color theme="0" tint="-0.249977111117893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11" fillId="0" borderId="0"/>
  </cellStyleXfs>
  <cellXfs count="85">
    <xf numFmtId="0" fontId="0" fillId="0" borderId="0" xfId="0"/>
    <xf numFmtId="0" fontId="0" fillId="0" borderId="1" xfId="0" applyBorder="1" applyProtection="1">
      <protection hidden="1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/>
    </xf>
    <xf numFmtId="164" fontId="2" fillId="0" borderId="11" xfId="0" applyNumberFormat="1" applyFont="1" applyBorder="1" applyAlignment="1" applyProtection="1">
      <alignment horizontal="left" vertical="center" indent="1"/>
    </xf>
    <xf numFmtId="0" fontId="2" fillId="0" borderId="8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" fillId="0" borderId="6" xfId="0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horizontal="left" vertical="center" indent="1"/>
    </xf>
    <xf numFmtId="0" fontId="2" fillId="0" borderId="9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64" fontId="2" fillId="0" borderId="10" xfId="0" applyNumberFormat="1" applyFont="1" applyBorder="1" applyAlignment="1" applyProtection="1">
      <alignment horizontal="left" vertical="center" indent="1"/>
    </xf>
    <xf numFmtId="0" fontId="2" fillId="0" borderId="10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left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5" fillId="3" borderId="23" xfId="0" applyFont="1" applyFill="1" applyBorder="1" applyAlignment="1" applyProtection="1">
      <alignment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3" fillId="0" borderId="24" xfId="0" applyFont="1" applyBorder="1" applyAlignment="1" applyProtection="1">
      <alignment horizontal="center" vertical="center"/>
    </xf>
    <xf numFmtId="0" fontId="3" fillId="0" borderId="25" xfId="0" applyFont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/>
    </xf>
    <xf numFmtId="0" fontId="5" fillId="3" borderId="13" xfId="0" applyFont="1" applyFill="1" applyBorder="1" applyAlignment="1" applyProtection="1">
      <alignment horizontal="center" vertical="center" wrapText="1"/>
    </xf>
    <xf numFmtId="164" fontId="2" fillId="0" borderId="14" xfId="0" applyNumberFormat="1" applyFont="1" applyBorder="1" applyAlignment="1" applyProtection="1">
      <alignment horizontal="left" vertical="center" indent="1"/>
    </xf>
    <xf numFmtId="0" fontId="2" fillId="0" borderId="20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vertical="center"/>
    </xf>
    <xf numFmtId="164" fontId="2" fillId="0" borderId="16" xfId="0" applyNumberFormat="1" applyFont="1" applyBorder="1" applyAlignment="1" applyProtection="1">
      <alignment horizontal="left" vertical="center" indent="1"/>
    </xf>
    <xf numFmtId="0" fontId="2" fillId="0" borderId="21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0" fillId="0" borderId="17" xfId="0" applyBorder="1" applyAlignment="1" applyProtection="1">
      <alignment vertical="center"/>
    </xf>
    <xf numFmtId="164" fontId="2" fillId="0" borderId="18" xfId="0" applyNumberFormat="1" applyFont="1" applyBorder="1" applyAlignment="1" applyProtection="1">
      <alignment horizontal="left" vertical="center" indent="1"/>
    </xf>
    <xf numFmtId="0" fontId="2" fillId="0" borderId="22" xfId="0" applyFont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0" fontId="2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9" fillId="0" borderId="0" xfId="0" applyFont="1" applyAlignment="1" applyProtection="1">
      <alignment horizontal="center"/>
    </xf>
    <xf numFmtId="0" fontId="8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horizontal="right"/>
    </xf>
    <xf numFmtId="0" fontId="7" fillId="0" borderId="0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right" vertical="top" wrapText="1"/>
    </xf>
    <xf numFmtId="0" fontId="0" fillId="0" borderId="0" xfId="0" applyAlignment="1" applyProtection="1">
      <alignment horizontal="left"/>
    </xf>
    <xf numFmtId="0" fontId="7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top" wrapText="1"/>
    </xf>
    <xf numFmtId="0" fontId="2" fillId="0" borderId="27" xfId="0" applyFont="1" applyBorder="1" applyAlignment="1" applyProtection="1">
      <alignment horizontal="right" vertical="center"/>
    </xf>
    <xf numFmtId="0" fontId="2" fillId="0" borderId="28" xfId="0" applyFont="1" applyBorder="1" applyAlignment="1" applyProtection="1">
      <alignment horizontal="left" vertical="center"/>
    </xf>
    <xf numFmtId="164" fontId="2" fillId="0" borderId="29" xfId="0" applyNumberFormat="1" applyFont="1" applyBorder="1" applyAlignment="1" applyProtection="1">
      <alignment horizontal="left" vertical="center" indent="1"/>
    </xf>
    <xf numFmtId="0" fontId="2" fillId="0" borderId="30" xfId="0" applyFont="1" applyBorder="1" applyAlignment="1" applyProtection="1">
      <alignment horizontal="right" vertical="center"/>
    </xf>
    <xf numFmtId="0" fontId="2" fillId="0" borderId="31" xfId="0" applyFont="1" applyBorder="1" applyAlignment="1" applyProtection="1">
      <alignment horizontal="left" vertical="center"/>
    </xf>
    <xf numFmtId="164" fontId="2" fillId="0" borderId="32" xfId="0" applyNumberFormat="1" applyFont="1" applyBorder="1" applyAlignment="1" applyProtection="1">
      <alignment horizontal="left" vertical="center" indent="1"/>
    </xf>
    <xf numFmtId="0" fontId="2" fillId="0" borderId="33" xfId="0" applyFont="1" applyBorder="1" applyAlignment="1" applyProtection="1">
      <alignment horizontal="right" vertical="center"/>
    </xf>
    <xf numFmtId="0" fontId="2" fillId="0" borderId="34" xfId="0" applyFont="1" applyBorder="1" applyAlignment="1" applyProtection="1">
      <alignment horizontal="left" vertical="center"/>
    </xf>
    <xf numFmtId="164" fontId="2" fillId="0" borderId="35" xfId="0" applyNumberFormat="1" applyFont="1" applyBorder="1" applyAlignment="1" applyProtection="1">
      <alignment horizontal="left" vertical="center" indent="1"/>
    </xf>
    <xf numFmtId="0" fontId="1" fillId="2" borderId="36" xfId="0" applyFont="1" applyFill="1" applyBorder="1" applyAlignment="1" applyProtection="1">
      <alignment horizontal="righ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3" fillId="0" borderId="28" xfId="0" applyFont="1" applyBorder="1" applyAlignment="1" applyProtection="1">
      <alignment horizontal="center" vertical="center"/>
    </xf>
    <xf numFmtId="0" fontId="13" fillId="0" borderId="31" xfId="0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top" wrapText="1"/>
    </xf>
    <xf numFmtId="0" fontId="12" fillId="0" borderId="0" xfId="0" applyFont="1" applyProtection="1"/>
    <xf numFmtId="0" fontId="14" fillId="3" borderId="0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/>
    </xf>
    <xf numFmtId="0" fontId="12" fillId="0" borderId="0" xfId="0" applyFont="1" applyFill="1" applyBorder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FDE9D9"/>
      <color rgb="FF0000FF"/>
      <color rgb="FFFE9700"/>
      <color rgb="FF0066FF"/>
      <color rgb="FF953735"/>
      <color rgb="FF009900"/>
      <color rgb="FF99FF99"/>
      <color rgb="FFFFFFCC"/>
      <color rgb="FFD8EACC"/>
      <color rgb="FFF3DA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3%20-%20ASC%20BNPP\04%20-%20ASC%20CHALLENGES\FINALES\Bowling\2020%20Bowling%20Valenciennes\Bowling%20Finale%20Scratch%20et%20Handicap%2020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3%20-%20ASC%20BNPP\04%20-%20ASC%20CHALLENGES\FINALES\Boules%20lyonnaises\1%20-%20Gestion%20%20Principal%20et%20Secondaire\ASC%20BL%20-%20Fichier%20EXPLICATIONS%20(sans%20macro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art"/>
      <sheetName val="Tirage au sort"/>
      <sheetName val="Noms ASC  joueurs"/>
      <sheetName val="1ère série"/>
      <sheetName val="2ème série"/>
      <sheetName val="Total scratch"/>
      <sheetName val="Clt équipe scratch"/>
      <sheetName val="Clt individuel"/>
      <sheetName val="Total Handicap"/>
      <sheetName val=" Clt équipe handicap"/>
      <sheetName val="Clt individuel H"/>
      <sheetName val="Feuil1"/>
      <sheetName val="Bowling Finale Scratch et Handi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A1" t="str">
            <v>F</v>
          </cell>
        </row>
        <row r="2">
          <cell r="A2" t="str">
            <v>M</v>
          </cell>
        </row>
      </sheetData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QUIPES"/>
      <sheetName val="TIRAGE"/>
      <sheetName val="VÉRIF TIRAGE"/>
      <sheetName val="TERRAINS"/>
      <sheetName val="PARTIES"/>
      <sheetName val="CLASSEMENT"/>
      <sheetName val="DEMI et FINALE"/>
      <sheetName val="Titres"/>
      <sheetName val="SCORE P1"/>
      <sheetName val="SCORE P2"/>
      <sheetName val="SCORE P3"/>
      <sheetName val="SCORE P4"/>
      <sheetName val="SCORE P5"/>
      <sheetName val="SCORE P6"/>
    </sheetNames>
    <sheetDataSet>
      <sheetData sheetId="0"/>
      <sheetData sheetId="1">
        <row r="1">
          <cell r="B1" t="str">
            <v>ASC BNP PARIBAS NANTES</v>
          </cell>
        </row>
      </sheetData>
      <sheetData sheetId="2"/>
      <sheetData sheetId="3"/>
      <sheetData sheetId="4"/>
      <sheetData sheetId="5"/>
      <sheetData sheetId="6">
        <row r="11">
          <cell r="P11" t="str">
            <v>VALENCIENNES</v>
          </cell>
        </row>
      </sheetData>
      <sheetData sheetId="7"/>
      <sheetData sheetId="8">
        <row r="1">
          <cell r="A1" t="str">
            <v>CLASSEMENT FINAL</v>
          </cell>
        </row>
        <row r="2">
          <cell r="A2" t="str">
            <v>CLASSEMENT INTERMÉDIAIRE APRÈS 2 PARTIES</v>
          </cell>
        </row>
        <row r="3">
          <cell r="A3" t="str">
            <v>CLASSEMENT INTERMÉDIAIRE APRÈS 3 PARTIES</v>
          </cell>
        </row>
        <row r="4">
          <cell r="A4" t="str">
            <v>CLASSEMENT INTERMÉDIAIRE APRÈS 4 PARTIES</v>
          </cell>
        </row>
        <row r="5">
          <cell r="A5" t="str">
            <v>CLASSEMENT INTERMÉDIAIRE APRÈS 5 PARTIES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  <pageSetUpPr fitToPage="1"/>
  </sheetPr>
  <dimension ref="A1:Q23"/>
  <sheetViews>
    <sheetView showGridLines="0" zoomScaleNormal="100" workbookViewId="0">
      <selection activeCell="B8" sqref="B8"/>
    </sheetView>
  </sheetViews>
  <sheetFormatPr baseColWidth="10" defaultColWidth="11.453125" defaultRowHeight="14.5" x14ac:dyDescent="0.35"/>
  <cols>
    <col min="1" max="1" width="2.36328125" style="3" customWidth="1"/>
    <col min="2" max="2" width="9.54296875" style="4" customWidth="1"/>
    <col min="3" max="3" width="34.453125" style="3" customWidth="1"/>
    <col min="4" max="6" width="9.6328125" style="4" customWidth="1"/>
    <col min="7" max="7" width="9.6328125" style="3" customWidth="1"/>
    <col min="8" max="8" width="6.81640625" style="55" bestFit="1" customWidth="1"/>
    <col min="9" max="9" width="8.08984375" style="58" bestFit="1" customWidth="1"/>
    <col min="10" max="10" width="3.81640625" style="73" customWidth="1"/>
    <col min="11" max="11" width="27.54296875" style="3" customWidth="1"/>
    <col min="12" max="12" width="11.453125" style="3"/>
    <col min="13" max="17" width="0" style="3" hidden="1" customWidth="1"/>
    <col min="18" max="16384" width="11.453125" style="3"/>
  </cols>
  <sheetData>
    <row r="1" spans="2:17" ht="20.149999999999999" customHeight="1" x14ac:dyDescent="0.5">
      <c r="B1" s="51"/>
      <c r="C1" s="51"/>
      <c r="D1" s="51"/>
      <c r="E1" s="51"/>
      <c r="F1" s="51"/>
      <c r="G1" s="51"/>
    </row>
    <row r="2" spans="2:17" ht="12" customHeight="1" x14ac:dyDescent="0.35"/>
    <row r="3" spans="2:17" ht="20.149999999999999" customHeight="1" x14ac:dyDescent="0.5">
      <c r="B3" s="50" t="s">
        <v>13</v>
      </c>
      <c r="C3" s="50"/>
      <c r="D3" s="50"/>
      <c r="E3" s="50"/>
      <c r="F3" s="50"/>
      <c r="G3" s="50"/>
    </row>
    <row r="4" spans="2:17" ht="10.5" customHeight="1" x14ac:dyDescent="0.35"/>
    <row r="5" spans="2:17" ht="13.5" customHeight="1" x14ac:dyDescent="0.35">
      <c r="B5" s="52"/>
      <c r="C5" s="52"/>
      <c r="D5" s="53"/>
      <c r="E5" s="54"/>
      <c r="F5" s="54"/>
      <c r="G5" s="54"/>
      <c r="H5" s="47"/>
      <c r="I5" s="49"/>
      <c r="J5" s="74"/>
      <c r="K5" s="22"/>
    </row>
    <row r="6" spans="2:17" ht="9.75" customHeight="1" thickBot="1" x14ac:dyDescent="0.4"/>
    <row r="7" spans="2:17" ht="30" customHeight="1" thickBot="1" x14ac:dyDescent="0.4">
      <c r="B7" s="28"/>
      <c r="C7" s="29" t="s">
        <v>49</v>
      </c>
      <c r="D7" s="20" t="s">
        <v>11</v>
      </c>
      <c r="E7" s="20" t="s">
        <v>10</v>
      </c>
      <c r="F7" s="20" t="s">
        <v>12</v>
      </c>
      <c r="G7" s="30" t="s">
        <v>9</v>
      </c>
      <c r="H7" s="70" t="s">
        <v>90</v>
      </c>
      <c r="I7" s="71" t="s">
        <v>91</v>
      </c>
      <c r="J7" s="75" t="s">
        <v>87</v>
      </c>
      <c r="K7" s="72" t="s">
        <v>49</v>
      </c>
    </row>
    <row r="8" spans="2:17" s="9" customFormat="1" ht="23.15" customHeight="1" x14ac:dyDescent="0.35">
      <c r="B8" s="5" t="s">
        <v>0</v>
      </c>
      <c r="C8" s="6" t="s">
        <v>17</v>
      </c>
      <c r="D8" s="7">
        <v>1</v>
      </c>
      <c r="E8" s="8">
        <v>9</v>
      </c>
      <c r="F8" s="8">
        <v>7</v>
      </c>
      <c r="G8" s="31">
        <f>SUM(E8-F8)</f>
        <v>2</v>
      </c>
      <c r="H8" s="61">
        <v>1</v>
      </c>
      <c r="I8" s="62" t="s">
        <v>88</v>
      </c>
      <c r="J8" s="76">
        <f t="array" ref="J8">MATCH(LARGE($G$8:$G$15+ROW($G$8:$G$15)/100,H8),$G$8:$G$15+ROW($G$8:$G$15)/100,0)</f>
        <v>5</v>
      </c>
      <c r="K8" s="63" t="str">
        <f>INDEX($C$8:$C$15,J8)</f>
        <v>Laval</v>
      </c>
      <c r="M8" s="6" t="s">
        <v>17</v>
      </c>
      <c r="N8" s="7">
        <v>1</v>
      </c>
      <c r="O8" s="8">
        <v>9</v>
      </c>
      <c r="P8" s="8">
        <v>7</v>
      </c>
      <c r="Q8" s="31">
        <f>SUM(O8-P8)</f>
        <v>2</v>
      </c>
    </row>
    <row r="9" spans="2:17" s="9" customFormat="1" ht="23.15" customHeight="1" x14ac:dyDescent="0.35">
      <c r="B9" s="10" t="s">
        <v>1</v>
      </c>
      <c r="C9" s="11" t="s">
        <v>18</v>
      </c>
      <c r="D9" s="12">
        <v>1</v>
      </c>
      <c r="E9" s="13">
        <v>24</v>
      </c>
      <c r="F9" s="13">
        <v>13</v>
      </c>
      <c r="G9" s="32">
        <f t="shared" ref="G9:G15" si="0">SUM(E9-F9)</f>
        <v>11</v>
      </c>
      <c r="H9" s="64">
        <v>2</v>
      </c>
      <c r="I9" s="65" t="s">
        <v>89</v>
      </c>
      <c r="J9" s="77">
        <f t="array" ref="J9">MATCH(LARGE($G$8:$G$15+ROW($G$8:$G$15)/100,H9),$G$8:$G$15+ROW($G$8:$G$15)/100,0)</f>
        <v>6</v>
      </c>
      <c r="K9" s="66" t="str">
        <f t="shared" ref="K9:K15" si="1">INDEX($C$8:$C$15,J9)</f>
        <v>Nice</v>
      </c>
      <c r="M9" s="11" t="s">
        <v>18</v>
      </c>
      <c r="N9" s="12">
        <v>1</v>
      </c>
      <c r="O9" s="13">
        <v>24</v>
      </c>
      <c r="P9" s="13">
        <v>13</v>
      </c>
      <c r="Q9" s="32">
        <f t="shared" ref="Q9:Q15" si="2">SUM(O9-P9)</f>
        <v>11</v>
      </c>
    </row>
    <row r="10" spans="2:17" s="9" customFormat="1" ht="23.15" customHeight="1" x14ac:dyDescent="0.35">
      <c r="B10" s="10" t="s">
        <v>3</v>
      </c>
      <c r="C10" s="11" t="s">
        <v>19</v>
      </c>
      <c r="D10" s="12">
        <v>1</v>
      </c>
      <c r="E10" s="13">
        <v>20</v>
      </c>
      <c r="F10" s="13">
        <v>20</v>
      </c>
      <c r="G10" s="32">
        <f t="shared" si="0"/>
        <v>0</v>
      </c>
      <c r="H10" s="64">
        <v>3</v>
      </c>
      <c r="I10" s="65" t="s">
        <v>89</v>
      </c>
      <c r="J10" s="77">
        <f t="array" ref="J10">MATCH(LARGE($G$8:$G$15+ROW($G$8:$G$15)/100,H10),$G$8:$G$15+ROW($G$8:$G$15)/100,0)</f>
        <v>2</v>
      </c>
      <c r="K10" s="66" t="str">
        <f t="shared" si="1"/>
        <v>Brest</v>
      </c>
      <c r="M10" s="11" t="s">
        <v>19</v>
      </c>
      <c r="N10" s="12">
        <v>1</v>
      </c>
      <c r="O10" s="13">
        <v>20</v>
      </c>
      <c r="P10" s="13">
        <v>20</v>
      </c>
      <c r="Q10" s="32">
        <f t="shared" si="2"/>
        <v>0</v>
      </c>
    </row>
    <row r="11" spans="2:17" s="9" customFormat="1" ht="23.15" customHeight="1" x14ac:dyDescent="0.35">
      <c r="B11" s="10" t="s">
        <v>4</v>
      </c>
      <c r="C11" s="11" t="s">
        <v>20</v>
      </c>
      <c r="D11" s="12">
        <v>0</v>
      </c>
      <c r="E11" s="13">
        <v>2</v>
      </c>
      <c r="F11" s="13">
        <v>26</v>
      </c>
      <c r="G11" s="32">
        <f t="shared" si="0"/>
        <v>-24</v>
      </c>
      <c r="H11" s="64">
        <v>4</v>
      </c>
      <c r="I11" s="65" t="s">
        <v>89</v>
      </c>
      <c r="J11" s="77">
        <f t="array" ref="J11">MATCH(LARGE($G$8:$G$15+ROW($G$8:$G$15)/100,H11),$G$8:$G$15+ROW($G$8:$G$15)/100,0)</f>
        <v>7</v>
      </c>
      <c r="K11" s="66" t="str">
        <f t="shared" si="1"/>
        <v>Paris</v>
      </c>
      <c r="M11" s="11" t="s">
        <v>20</v>
      </c>
      <c r="N11" s="12">
        <v>0</v>
      </c>
      <c r="O11" s="13">
        <v>2</v>
      </c>
      <c r="P11" s="13">
        <v>26</v>
      </c>
      <c r="Q11" s="32">
        <f t="shared" si="2"/>
        <v>-24</v>
      </c>
    </row>
    <row r="12" spans="2:17" s="9" customFormat="1" ht="23.15" customHeight="1" x14ac:dyDescent="0.35">
      <c r="B12" s="10" t="s">
        <v>6</v>
      </c>
      <c r="C12" s="11" t="s">
        <v>21</v>
      </c>
      <c r="D12" s="12">
        <v>2</v>
      </c>
      <c r="E12" s="13">
        <v>21</v>
      </c>
      <c r="F12" s="13">
        <v>8</v>
      </c>
      <c r="G12" s="32">
        <f t="shared" si="0"/>
        <v>13</v>
      </c>
      <c r="H12" s="64">
        <v>5</v>
      </c>
      <c r="I12" s="65" t="s">
        <v>89</v>
      </c>
      <c r="J12" s="77">
        <f t="array" ref="J12">MATCH(LARGE($G$8:$G$15+ROW($G$8:$G$15)/100,H12),$G$8:$G$15+ROW($G$8:$G$15)/100,0)</f>
        <v>1</v>
      </c>
      <c r="K12" s="66" t="str">
        <f t="shared" si="1"/>
        <v>Le Mans</v>
      </c>
      <c r="M12" s="11" t="s">
        <v>21</v>
      </c>
      <c r="N12" s="12">
        <v>2</v>
      </c>
      <c r="O12" s="13">
        <v>21</v>
      </c>
      <c r="P12" s="13">
        <v>8</v>
      </c>
      <c r="Q12" s="32">
        <f t="shared" si="2"/>
        <v>13</v>
      </c>
    </row>
    <row r="13" spans="2:17" s="9" customFormat="1" ht="23.15" customHeight="1" x14ac:dyDescent="0.35">
      <c r="B13" s="10" t="s">
        <v>5</v>
      </c>
      <c r="C13" s="11" t="s">
        <v>22</v>
      </c>
      <c r="D13" s="12">
        <v>1</v>
      </c>
      <c r="E13" s="13">
        <v>25</v>
      </c>
      <c r="F13" s="13">
        <v>14</v>
      </c>
      <c r="G13" s="32">
        <f t="shared" si="0"/>
        <v>11</v>
      </c>
      <c r="H13" s="64">
        <v>6</v>
      </c>
      <c r="I13" s="65" t="s">
        <v>89</v>
      </c>
      <c r="J13" s="77">
        <f t="array" ref="J13">MATCH(LARGE($G$8:$G$15+ROW($G$8:$G$15)/100,H13),$G$8:$G$15+ROW($G$8:$G$15)/100,0)</f>
        <v>3</v>
      </c>
      <c r="K13" s="66" t="str">
        <f t="shared" si="1"/>
        <v>Lorient</v>
      </c>
      <c r="M13" s="11" t="s">
        <v>22</v>
      </c>
      <c r="N13" s="12">
        <v>1</v>
      </c>
      <c r="O13" s="13">
        <v>25</v>
      </c>
      <c r="P13" s="13">
        <v>14</v>
      </c>
      <c r="Q13" s="32">
        <f t="shared" si="2"/>
        <v>11</v>
      </c>
    </row>
    <row r="14" spans="2:17" s="9" customFormat="1" ht="23.15" customHeight="1" x14ac:dyDescent="0.35">
      <c r="B14" s="10" t="s">
        <v>2</v>
      </c>
      <c r="C14" s="11" t="s">
        <v>23</v>
      </c>
      <c r="D14" s="12">
        <v>2</v>
      </c>
      <c r="E14" s="13">
        <v>14</v>
      </c>
      <c r="F14" s="13">
        <v>11</v>
      </c>
      <c r="G14" s="32">
        <f t="shared" si="0"/>
        <v>3</v>
      </c>
      <c r="H14" s="64">
        <v>7</v>
      </c>
      <c r="I14" s="65" t="s">
        <v>89</v>
      </c>
      <c r="J14" s="77">
        <f t="array" ref="J14">MATCH(LARGE($G$8:$G$15+ROW($G$8:$G$15)/100,H14),$G$8:$G$15+ROW($G$8:$G$15)/100,0)</f>
        <v>8</v>
      </c>
      <c r="K14" s="66" t="str">
        <f t="shared" si="1"/>
        <v>Toulon</v>
      </c>
      <c r="M14" s="11" t="s">
        <v>23</v>
      </c>
      <c r="N14" s="12">
        <v>2</v>
      </c>
      <c r="O14" s="13">
        <v>14</v>
      </c>
      <c r="P14" s="13">
        <v>11</v>
      </c>
      <c r="Q14" s="32">
        <f t="shared" si="2"/>
        <v>3</v>
      </c>
    </row>
    <row r="15" spans="2:17" s="9" customFormat="1" ht="23.15" customHeight="1" thickBot="1" x14ac:dyDescent="0.4">
      <c r="B15" s="14" t="s">
        <v>7</v>
      </c>
      <c r="C15" s="15" t="s">
        <v>24</v>
      </c>
      <c r="D15" s="16">
        <v>0</v>
      </c>
      <c r="E15" s="17">
        <v>6</v>
      </c>
      <c r="F15" s="17">
        <v>22</v>
      </c>
      <c r="G15" s="33">
        <f t="shared" si="0"/>
        <v>-16</v>
      </c>
      <c r="H15" s="67">
        <v>8</v>
      </c>
      <c r="I15" s="68" t="s">
        <v>89</v>
      </c>
      <c r="J15" s="78">
        <f t="array" ref="J15">MATCH(LARGE($G$8:$G$15+ROW($G$8:$G$15)/100,H15),$G$8:$G$15+ROW($G$8:$G$15)/100,0)</f>
        <v>4</v>
      </c>
      <c r="K15" s="69" t="str">
        <f t="shared" si="1"/>
        <v>Angers</v>
      </c>
      <c r="M15" s="15" t="s">
        <v>24</v>
      </c>
      <c r="N15" s="16">
        <v>0</v>
      </c>
      <c r="O15" s="17">
        <v>6</v>
      </c>
      <c r="P15" s="17">
        <v>22</v>
      </c>
      <c r="Q15" s="33">
        <f t="shared" si="2"/>
        <v>-16</v>
      </c>
    </row>
    <row r="17" spans="1:11" ht="9.75" customHeight="1" x14ac:dyDescent="0.35">
      <c r="A17" s="19"/>
      <c r="B17" s="19"/>
      <c r="C17" s="19"/>
      <c r="D17" s="19"/>
      <c r="E17" s="19"/>
      <c r="F17" s="19"/>
      <c r="G17" s="19"/>
      <c r="H17" s="56"/>
      <c r="I17" s="59"/>
      <c r="J17" s="79"/>
      <c r="K17" s="19"/>
    </row>
    <row r="21" spans="1:11" x14ac:dyDescent="0.35">
      <c r="H21" s="57"/>
      <c r="I21" s="60"/>
      <c r="J21" s="80"/>
      <c r="K21" s="18"/>
    </row>
    <row r="22" spans="1:11" x14ac:dyDescent="0.35">
      <c r="H22" s="57"/>
      <c r="I22" s="60"/>
      <c r="J22" s="80"/>
      <c r="K22" s="18"/>
    </row>
    <row r="23" spans="1:11" x14ac:dyDescent="0.35">
      <c r="H23" s="57"/>
      <c r="I23" s="60"/>
      <c r="J23" s="80"/>
      <c r="K23" s="18"/>
    </row>
  </sheetData>
  <sheetProtection selectLockedCells="1"/>
  <mergeCells count="4">
    <mergeCell ref="B3:G3"/>
    <mergeCell ref="B1:G1"/>
    <mergeCell ref="B5:C5"/>
    <mergeCell ref="D5:G5"/>
  </mergeCells>
  <printOptions horizontalCentered="1"/>
  <pageMargins left="0.70866141732283472" right="0.43307086614173229" top="0.47244094488188981" bottom="0.51181102362204722" header="0.31496062992125984" footer="0.23622047244094491"/>
  <pageSetup paperSize="9" scale="99" fitToHeight="0" orientation="landscape" r:id="rId1"/>
  <headerFooter>
    <oddFooter>&amp;L&amp;D&amp;CPage &amp;P de &amp;N&amp;R&amp;A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Q23"/>
  <sheetViews>
    <sheetView workbookViewId="0">
      <selection activeCell="B4" sqref="B4"/>
    </sheetView>
  </sheetViews>
  <sheetFormatPr baseColWidth="10" defaultColWidth="11.453125" defaultRowHeight="14.5" x14ac:dyDescent="0.35"/>
  <cols>
    <col min="1" max="1" width="2.36328125" style="3" customWidth="1"/>
    <col min="2" max="2" width="9.54296875" style="4" customWidth="1"/>
    <col min="3" max="3" width="34.453125" style="3" customWidth="1"/>
    <col min="4" max="6" width="9.6328125" style="4" customWidth="1"/>
    <col min="7" max="7" width="9.6328125" style="3" customWidth="1"/>
    <col min="8" max="8" width="6.81640625" style="55" bestFit="1" customWidth="1"/>
    <col min="9" max="9" width="8.08984375" style="58" bestFit="1" customWidth="1"/>
    <col min="10" max="10" width="3.81640625" style="73" customWidth="1"/>
    <col min="11" max="11" width="27.54296875" style="3" customWidth="1"/>
    <col min="12" max="12" width="11.453125" style="3"/>
    <col min="13" max="17" width="0" style="3" hidden="1" customWidth="1"/>
    <col min="18" max="16384" width="11.453125" style="3"/>
  </cols>
  <sheetData>
    <row r="1" spans="2:17" ht="20.149999999999999" customHeight="1" x14ac:dyDescent="0.5">
      <c r="B1" s="51"/>
      <c r="C1" s="51"/>
      <c r="D1" s="51"/>
      <c r="E1" s="51"/>
      <c r="F1" s="51"/>
      <c r="G1" s="51"/>
    </row>
    <row r="2" spans="2:17" ht="12" customHeight="1" x14ac:dyDescent="0.35"/>
    <row r="3" spans="2:17" ht="20.149999999999999" customHeight="1" x14ac:dyDescent="0.5">
      <c r="B3" s="50" t="s">
        <v>14</v>
      </c>
      <c r="C3" s="50"/>
      <c r="D3" s="50"/>
      <c r="E3" s="50"/>
      <c r="F3" s="50"/>
      <c r="G3" s="50"/>
    </row>
    <row r="4" spans="2:17" ht="10.5" customHeight="1" x14ac:dyDescent="0.35"/>
    <row r="5" spans="2:17" ht="13.5" customHeight="1" x14ac:dyDescent="0.35">
      <c r="B5" s="52"/>
      <c r="C5" s="52"/>
      <c r="D5" s="53"/>
      <c r="E5" s="54"/>
      <c r="F5" s="54"/>
      <c r="G5" s="54"/>
      <c r="H5" s="47"/>
      <c r="I5" s="49"/>
      <c r="J5" s="74"/>
      <c r="K5" s="48"/>
    </row>
    <row r="6" spans="2:17" ht="9.75" customHeight="1" thickBot="1" x14ac:dyDescent="0.4"/>
    <row r="7" spans="2:17" ht="30" customHeight="1" thickBot="1" x14ac:dyDescent="0.4">
      <c r="B7" s="28"/>
      <c r="C7" s="29" t="s">
        <v>49</v>
      </c>
      <c r="D7" s="20" t="s">
        <v>11</v>
      </c>
      <c r="E7" s="20" t="s">
        <v>10</v>
      </c>
      <c r="F7" s="20" t="s">
        <v>12</v>
      </c>
      <c r="G7" s="30" t="s">
        <v>9</v>
      </c>
      <c r="H7" s="70" t="s">
        <v>90</v>
      </c>
      <c r="I7" s="71" t="s">
        <v>91</v>
      </c>
      <c r="J7" s="75" t="s">
        <v>87</v>
      </c>
      <c r="K7" s="72" t="s">
        <v>49</v>
      </c>
    </row>
    <row r="8" spans="2:17" s="9" customFormat="1" ht="23.15" customHeight="1" x14ac:dyDescent="0.35">
      <c r="B8" s="5" t="s">
        <v>0</v>
      </c>
      <c r="C8" s="6" t="s">
        <v>25</v>
      </c>
      <c r="D8" s="7">
        <v>2</v>
      </c>
      <c r="E8" s="8">
        <v>22</v>
      </c>
      <c r="F8" s="8">
        <v>6</v>
      </c>
      <c r="G8" s="25">
        <f>SUM(E8-F8)</f>
        <v>16</v>
      </c>
      <c r="H8" s="61">
        <v>1</v>
      </c>
      <c r="I8" s="62" t="s">
        <v>88</v>
      </c>
      <c r="J8" s="76">
        <f t="array" ref="J8">MATCH(LARGE($G$8:$G$15+ROW($G$8:$G$15)/100,H8),$G$8:$G$15+ROW($G$8:$G$15)/100,0)</f>
        <v>1</v>
      </c>
      <c r="K8" s="63" t="str">
        <f>INDEX($C$8:$C$15,J8)</f>
        <v>Agen</v>
      </c>
      <c r="M8" s="6" t="s">
        <v>17</v>
      </c>
      <c r="N8" s="7">
        <v>1</v>
      </c>
      <c r="O8" s="8">
        <v>9</v>
      </c>
      <c r="P8" s="8">
        <v>7</v>
      </c>
      <c r="Q8" s="31">
        <f>SUM(O8-P8)</f>
        <v>2</v>
      </c>
    </row>
    <row r="9" spans="2:17" s="9" customFormat="1" ht="23.15" customHeight="1" x14ac:dyDescent="0.35">
      <c r="B9" s="10" t="s">
        <v>1</v>
      </c>
      <c r="C9" s="11" t="s">
        <v>26</v>
      </c>
      <c r="D9" s="12">
        <v>2</v>
      </c>
      <c r="E9" s="13">
        <v>25</v>
      </c>
      <c r="F9" s="13">
        <v>20</v>
      </c>
      <c r="G9" s="26">
        <f t="shared" ref="G9:G15" si="0">SUM(E9-F9)</f>
        <v>5</v>
      </c>
      <c r="H9" s="64">
        <v>2</v>
      </c>
      <c r="I9" s="65" t="s">
        <v>89</v>
      </c>
      <c r="J9" s="77">
        <f t="array" ref="J9">MATCH(LARGE($G$8:$G$15+ROW($G$8:$G$15)/100,H9),$G$8:$G$15+ROW($G$8:$G$15)/100,0)</f>
        <v>5</v>
      </c>
      <c r="K9" s="66" t="str">
        <f t="shared" ref="K9:K15" si="1">INDEX($C$8:$C$15,J9)</f>
        <v>Quimper</v>
      </c>
      <c r="M9" s="11" t="s">
        <v>18</v>
      </c>
      <c r="N9" s="12">
        <v>1</v>
      </c>
      <c r="O9" s="13">
        <v>24</v>
      </c>
      <c r="P9" s="13">
        <v>13</v>
      </c>
      <c r="Q9" s="32">
        <f t="shared" ref="Q9:Q15" si="2">SUM(O9-P9)</f>
        <v>11</v>
      </c>
    </row>
    <row r="10" spans="2:17" s="9" customFormat="1" ht="23.15" customHeight="1" x14ac:dyDescent="0.35">
      <c r="B10" s="10" t="s">
        <v>3</v>
      </c>
      <c r="C10" s="11" t="s">
        <v>27</v>
      </c>
      <c r="D10" s="12">
        <v>1</v>
      </c>
      <c r="E10" s="13">
        <v>17</v>
      </c>
      <c r="F10" s="13">
        <v>18</v>
      </c>
      <c r="G10" s="26">
        <f t="shared" si="0"/>
        <v>-1</v>
      </c>
      <c r="H10" s="64">
        <v>3</v>
      </c>
      <c r="I10" s="65" t="s">
        <v>89</v>
      </c>
      <c r="J10" s="77">
        <f t="array" ref="J10">MATCH(LARGE($G$8:$G$15+ROW($G$8:$G$15)/100,H10),$G$8:$G$15+ROW($G$8:$G$15)/100,0)</f>
        <v>6</v>
      </c>
      <c r="K10" s="66" t="str">
        <f t="shared" si="1"/>
        <v>Rennes</v>
      </c>
      <c r="M10" s="11" t="s">
        <v>19</v>
      </c>
      <c r="N10" s="12">
        <v>1</v>
      </c>
      <c r="O10" s="13">
        <v>20</v>
      </c>
      <c r="P10" s="13">
        <v>20</v>
      </c>
      <c r="Q10" s="32">
        <f t="shared" si="2"/>
        <v>0</v>
      </c>
    </row>
    <row r="11" spans="2:17" s="9" customFormat="1" ht="23.15" customHeight="1" x14ac:dyDescent="0.35">
      <c r="B11" s="10" t="s">
        <v>4</v>
      </c>
      <c r="C11" s="11" t="s">
        <v>28</v>
      </c>
      <c r="D11" s="12">
        <v>0</v>
      </c>
      <c r="E11" s="13">
        <v>7</v>
      </c>
      <c r="F11" s="13">
        <v>26</v>
      </c>
      <c r="G11" s="26">
        <f t="shared" si="0"/>
        <v>-19</v>
      </c>
      <c r="H11" s="64">
        <v>4</v>
      </c>
      <c r="I11" s="65" t="s">
        <v>89</v>
      </c>
      <c r="J11" s="77">
        <f t="array" ref="J11">MATCH(LARGE($G$8:$G$15+ROW($G$8:$G$15)/100,H11),$G$8:$G$15+ROW($G$8:$G$15)/100,0)</f>
        <v>2</v>
      </c>
      <c r="K11" s="66" t="str">
        <f t="shared" si="1"/>
        <v>Rodez</v>
      </c>
      <c r="M11" s="11" t="s">
        <v>20</v>
      </c>
      <c r="N11" s="12">
        <v>0</v>
      </c>
      <c r="O11" s="13">
        <v>2</v>
      </c>
      <c r="P11" s="13">
        <v>26</v>
      </c>
      <c r="Q11" s="32">
        <f t="shared" si="2"/>
        <v>-24</v>
      </c>
    </row>
    <row r="12" spans="2:17" s="9" customFormat="1" ht="23.15" customHeight="1" x14ac:dyDescent="0.35">
      <c r="B12" s="10" t="s">
        <v>6</v>
      </c>
      <c r="C12" s="11" t="s">
        <v>29</v>
      </c>
      <c r="D12" s="12">
        <v>2</v>
      </c>
      <c r="E12" s="13">
        <v>21</v>
      </c>
      <c r="F12" s="13">
        <v>10</v>
      </c>
      <c r="G12" s="26">
        <f t="shared" si="0"/>
        <v>11</v>
      </c>
      <c r="H12" s="64">
        <v>5</v>
      </c>
      <c r="I12" s="65" t="s">
        <v>89</v>
      </c>
      <c r="J12" s="77">
        <f t="array" ref="J12">MATCH(LARGE($G$8:$G$15+ROW($G$8:$G$15)/100,H12),$G$8:$G$15+ROW($G$8:$G$15)/100,0)</f>
        <v>3</v>
      </c>
      <c r="K12" s="66" t="str">
        <f t="shared" si="1"/>
        <v>Toulouse</v>
      </c>
      <c r="M12" s="11" t="s">
        <v>21</v>
      </c>
      <c r="N12" s="12">
        <v>2</v>
      </c>
      <c r="O12" s="13">
        <v>21</v>
      </c>
      <c r="P12" s="13">
        <v>8</v>
      </c>
      <c r="Q12" s="32">
        <f t="shared" si="2"/>
        <v>13</v>
      </c>
    </row>
    <row r="13" spans="2:17" s="9" customFormat="1" ht="23.15" customHeight="1" x14ac:dyDescent="0.35">
      <c r="B13" s="10" t="s">
        <v>5</v>
      </c>
      <c r="C13" s="11" t="s">
        <v>30</v>
      </c>
      <c r="D13" s="12">
        <v>1</v>
      </c>
      <c r="E13" s="13">
        <v>23</v>
      </c>
      <c r="F13" s="13">
        <v>14</v>
      </c>
      <c r="G13" s="26">
        <f t="shared" si="0"/>
        <v>9</v>
      </c>
      <c r="H13" s="64">
        <v>6</v>
      </c>
      <c r="I13" s="65" t="s">
        <v>89</v>
      </c>
      <c r="J13" s="77">
        <f t="array" ref="J13">MATCH(LARGE($G$8:$G$15+ROW($G$8:$G$15)/100,H13),$G$8:$G$15+ROW($G$8:$G$15)/100,0)</f>
        <v>7</v>
      </c>
      <c r="K13" s="66" t="str">
        <f t="shared" si="1"/>
        <v>Dinan</v>
      </c>
      <c r="M13" s="11" t="s">
        <v>22</v>
      </c>
      <c r="N13" s="12">
        <v>1</v>
      </c>
      <c r="O13" s="13">
        <v>25</v>
      </c>
      <c r="P13" s="13">
        <v>14</v>
      </c>
      <c r="Q13" s="32">
        <f t="shared" si="2"/>
        <v>11</v>
      </c>
    </row>
    <row r="14" spans="2:17" s="9" customFormat="1" ht="23.15" customHeight="1" x14ac:dyDescent="0.35">
      <c r="B14" s="10" t="s">
        <v>2</v>
      </c>
      <c r="C14" s="11" t="s">
        <v>31</v>
      </c>
      <c r="D14" s="12">
        <v>0</v>
      </c>
      <c r="E14" s="13">
        <v>17</v>
      </c>
      <c r="F14" s="13">
        <v>26</v>
      </c>
      <c r="G14" s="26">
        <f t="shared" si="0"/>
        <v>-9</v>
      </c>
      <c r="H14" s="64">
        <v>7</v>
      </c>
      <c r="I14" s="65" t="s">
        <v>89</v>
      </c>
      <c r="J14" s="77">
        <f t="array" ref="J14">MATCH(LARGE($G$8:$G$15+ROW($G$8:$G$15)/100,H14),$G$8:$G$15+ROW($G$8:$G$15)/100,0)</f>
        <v>8</v>
      </c>
      <c r="K14" s="66" t="str">
        <f t="shared" si="1"/>
        <v>Valence</v>
      </c>
      <c r="M14" s="11" t="s">
        <v>23</v>
      </c>
      <c r="N14" s="12">
        <v>2</v>
      </c>
      <c r="O14" s="13">
        <v>14</v>
      </c>
      <c r="P14" s="13">
        <v>11</v>
      </c>
      <c r="Q14" s="32">
        <f t="shared" si="2"/>
        <v>3</v>
      </c>
    </row>
    <row r="15" spans="2:17" s="9" customFormat="1" ht="23.15" customHeight="1" thickBot="1" x14ac:dyDescent="0.4">
      <c r="B15" s="14" t="s">
        <v>7</v>
      </c>
      <c r="C15" s="15" t="s">
        <v>32</v>
      </c>
      <c r="D15" s="16">
        <v>0</v>
      </c>
      <c r="E15" s="17">
        <v>9</v>
      </c>
      <c r="F15" s="17">
        <v>21</v>
      </c>
      <c r="G15" s="27">
        <f t="shared" si="0"/>
        <v>-12</v>
      </c>
      <c r="H15" s="67">
        <v>8</v>
      </c>
      <c r="I15" s="68" t="s">
        <v>89</v>
      </c>
      <c r="J15" s="78">
        <f t="array" ref="J15">MATCH(LARGE($G$8:$G$15+ROW($G$8:$G$15)/100,H15),$G$8:$G$15+ROW($G$8:$G$15)/100,0)</f>
        <v>4</v>
      </c>
      <c r="K15" s="69" t="str">
        <f t="shared" si="1"/>
        <v>Montpellier</v>
      </c>
      <c r="M15" s="15" t="s">
        <v>24</v>
      </c>
      <c r="N15" s="16">
        <v>0</v>
      </c>
      <c r="O15" s="17">
        <v>6</v>
      </c>
      <c r="P15" s="17">
        <v>22</v>
      </c>
      <c r="Q15" s="33">
        <f t="shared" si="2"/>
        <v>-16</v>
      </c>
    </row>
    <row r="17" spans="1:11" ht="9.75" customHeight="1" x14ac:dyDescent="0.35">
      <c r="A17" s="19"/>
      <c r="B17" s="19"/>
      <c r="C17" s="19"/>
      <c r="D17" s="19"/>
      <c r="E17" s="19"/>
      <c r="F17" s="19"/>
      <c r="G17" s="19"/>
      <c r="H17" s="56"/>
      <c r="I17" s="59"/>
      <c r="J17" s="79"/>
      <c r="K17" s="19"/>
    </row>
    <row r="21" spans="1:11" x14ac:dyDescent="0.35">
      <c r="H21" s="57"/>
      <c r="I21" s="60"/>
      <c r="J21" s="80"/>
      <c r="K21" s="18"/>
    </row>
    <row r="22" spans="1:11" x14ac:dyDescent="0.35">
      <c r="H22" s="57"/>
      <c r="I22" s="60"/>
      <c r="J22" s="80"/>
      <c r="K22" s="18"/>
    </row>
    <row r="23" spans="1:11" x14ac:dyDescent="0.35">
      <c r="H23" s="57"/>
      <c r="I23" s="60"/>
      <c r="J23" s="80"/>
      <c r="K23" s="18"/>
    </row>
  </sheetData>
  <mergeCells count="4">
    <mergeCell ref="B1:G1"/>
    <mergeCell ref="B3:G3"/>
    <mergeCell ref="B5:C5"/>
    <mergeCell ref="D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Q23"/>
  <sheetViews>
    <sheetView workbookViewId="0">
      <selection activeCell="B4" sqref="B4"/>
    </sheetView>
  </sheetViews>
  <sheetFormatPr baseColWidth="10" defaultColWidth="11.453125" defaultRowHeight="14.5" x14ac:dyDescent="0.35"/>
  <cols>
    <col min="1" max="1" width="2.36328125" style="3" customWidth="1"/>
    <col min="2" max="2" width="9.54296875" style="4" customWidth="1"/>
    <col min="3" max="3" width="34.453125" style="3" customWidth="1"/>
    <col min="4" max="6" width="9.6328125" style="4" customWidth="1"/>
    <col min="7" max="7" width="9.6328125" style="3" customWidth="1"/>
    <col min="8" max="8" width="6.81640625" style="55" bestFit="1" customWidth="1"/>
    <col min="9" max="9" width="8.08984375" style="58" bestFit="1" customWidth="1"/>
    <col min="10" max="10" width="3.81640625" style="73" customWidth="1"/>
    <col min="11" max="11" width="27.54296875" style="3" customWidth="1"/>
    <col min="12" max="12" width="11.453125" style="3"/>
    <col min="13" max="17" width="0" style="3" hidden="1" customWidth="1"/>
    <col min="18" max="16384" width="11.453125" style="3"/>
  </cols>
  <sheetData>
    <row r="1" spans="2:17" ht="20.149999999999999" customHeight="1" x14ac:dyDescent="0.5">
      <c r="B1" s="51"/>
      <c r="C1" s="51"/>
      <c r="D1" s="51"/>
      <c r="E1" s="51"/>
      <c r="F1" s="51"/>
      <c r="G1" s="51"/>
    </row>
    <row r="2" spans="2:17" ht="12" customHeight="1" x14ac:dyDescent="0.35"/>
    <row r="3" spans="2:17" ht="20.149999999999999" customHeight="1" x14ac:dyDescent="0.5">
      <c r="B3" s="50" t="s">
        <v>15</v>
      </c>
      <c r="C3" s="50"/>
      <c r="D3" s="50"/>
      <c r="E3" s="50"/>
      <c r="F3" s="50"/>
      <c r="G3" s="50"/>
    </row>
    <row r="4" spans="2:17" ht="10.5" customHeight="1" x14ac:dyDescent="0.35"/>
    <row r="5" spans="2:17" ht="13.5" customHeight="1" x14ac:dyDescent="0.35">
      <c r="B5" s="52"/>
      <c r="C5" s="52"/>
      <c r="D5" s="53"/>
      <c r="E5" s="54"/>
      <c r="F5" s="54"/>
      <c r="G5" s="54"/>
      <c r="H5" s="47"/>
      <c r="I5" s="49"/>
      <c r="J5" s="74"/>
      <c r="K5" s="48"/>
    </row>
    <row r="6" spans="2:17" ht="9.75" customHeight="1" thickBot="1" x14ac:dyDescent="0.4"/>
    <row r="7" spans="2:17" ht="30" customHeight="1" thickBot="1" x14ac:dyDescent="0.4">
      <c r="B7" s="28"/>
      <c r="C7" s="29" t="s">
        <v>49</v>
      </c>
      <c r="D7" s="20" t="s">
        <v>11</v>
      </c>
      <c r="E7" s="20" t="s">
        <v>10</v>
      </c>
      <c r="F7" s="20" t="s">
        <v>12</v>
      </c>
      <c r="G7" s="30" t="s">
        <v>9</v>
      </c>
      <c r="H7" s="70" t="s">
        <v>90</v>
      </c>
      <c r="I7" s="71" t="s">
        <v>91</v>
      </c>
      <c r="J7" s="75" t="s">
        <v>87</v>
      </c>
      <c r="K7" s="72" t="s">
        <v>49</v>
      </c>
    </row>
    <row r="8" spans="2:17" s="9" customFormat="1" ht="23.15" customHeight="1" x14ac:dyDescent="0.35">
      <c r="B8" s="5" t="s">
        <v>0</v>
      </c>
      <c r="C8" s="6" t="s">
        <v>33</v>
      </c>
      <c r="D8" s="7">
        <v>1</v>
      </c>
      <c r="E8" s="8">
        <v>18</v>
      </c>
      <c r="F8" s="8">
        <v>16</v>
      </c>
      <c r="G8" s="25">
        <f>SUM(E8-F8)</f>
        <v>2</v>
      </c>
      <c r="H8" s="61">
        <v>1</v>
      </c>
      <c r="I8" s="62" t="s">
        <v>88</v>
      </c>
      <c r="J8" s="76">
        <f t="array" ref="J8">MATCH(LARGE($G$8:$G$15+ROW($G$8:$G$15)/100,H8),$G$8:$G$15+ROW($G$8:$G$15)/100,0)</f>
        <v>5</v>
      </c>
      <c r="K8" s="63" t="str">
        <f>INDEX($C$8:$C$15,J8)</f>
        <v>Metz</v>
      </c>
      <c r="M8" s="6" t="s">
        <v>17</v>
      </c>
      <c r="N8" s="7">
        <v>1</v>
      </c>
      <c r="O8" s="8">
        <v>9</v>
      </c>
      <c r="P8" s="8">
        <v>7</v>
      </c>
      <c r="Q8" s="31">
        <f>SUM(O8-P8)</f>
        <v>2</v>
      </c>
    </row>
    <row r="9" spans="2:17" s="9" customFormat="1" ht="23.15" customHeight="1" x14ac:dyDescent="0.35">
      <c r="B9" s="10" t="s">
        <v>1</v>
      </c>
      <c r="C9" s="11" t="s">
        <v>34</v>
      </c>
      <c r="D9" s="12">
        <v>1</v>
      </c>
      <c r="E9" s="13">
        <v>14</v>
      </c>
      <c r="F9" s="13">
        <v>17</v>
      </c>
      <c r="G9" s="26">
        <f t="shared" ref="G9:G15" si="0">SUM(E9-F9)</f>
        <v>-3</v>
      </c>
      <c r="H9" s="64">
        <v>2</v>
      </c>
      <c r="I9" s="65" t="s">
        <v>89</v>
      </c>
      <c r="J9" s="77">
        <f t="array" ref="J9">MATCH(LARGE($G$8:$G$15+ROW($G$8:$G$15)/100,H9),$G$8:$G$15+ROW($G$8:$G$15)/100,0)</f>
        <v>8</v>
      </c>
      <c r="K9" s="66" t="str">
        <f t="shared" ref="K9:K15" si="1">INDEX($C$8:$C$15,J9)</f>
        <v>Dunkerque</v>
      </c>
      <c r="M9" s="11" t="s">
        <v>18</v>
      </c>
      <c r="N9" s="12">
        <v>1</v>
      </c>
      <c r="O9" s="13">
        <v>24</v>
      </c>
      <c r="P9" s="13">
        <v>13</v>
      </c>
      <c r="Q9" s="32">
        <f t="shared" ref="Q9:Q15" si="2">SUM(O9-P9)</f>
        <v>11</v>
      </c>
    </row>
    <row r="10" spans="2:17" s="9" customFormat="1" ht="23.15" customHeight="1" x14ac:dyDescent="0.35">
      <c r="B10" s="10" t="s">
        <v>3</v>
      </c>
      <c r="C10" s="11" t="s">
        <v>35</v>
      </c>
      <c r="D10" s="12">
        <v>0</v>
      </c>
      <c r="E10" s="13">
        <v>6</v>
      </c>
      <c r="F10" s="13">
        <v>22</v>
      </c>
      <c r="G10" s="26">
        <f t="shared" si="0"/>
        <v>-16</v>
      </c>
      <c r="H10" s="64">
        <v>3</v>
      </c>
      <c r="I10" s="65" t="s">
        <v>89</v>
      </c>
      <c r="J10" s="77">
        <f t="array" ref="J10">MATCH(LARGE($G$8:$G$15+ROW($G$8:$G$15)/100,H10),$G$8:$G$15+ROW($G$8:$G$15)/100,0)</f>
        <v>6</v>
      </c>
      <c r="K10" s="66" t="str">
        <f t="shared" si="1"/>
        <v>Belfort</v>
      </c>
      <c r="M10" s="11" t="s">
        <v>19</v>
      </c>
      <c r="N10" s="12">
        <v>1</v>
      </c>
      <c r="O10" s="13">
        <v>20</v>
      </c>
      <c r="P10" s="13">
        <v>20</v>
      </c>
      <c r="Q10" s="32">
        <f t="shared" si="2"/>
        <v>0</v>
      </c>
    </row>
    <row r="11" spans="2:17" s="9" customFormat="1" ht="23.15" customHeight="1" x14ac:dyDescent="0.35">
      <c r="B11" s="10" t="s">
        <v>4</v>
      </c>
      <c r="C11" s="11" t="s">
        <v>36</v>
      </c>
      <c r="D11" s="12">
        <v>1</v>
      </c>
      <c r="E11" s="13">
        <v>17</v>
      </c>
      <c r="F11" s="13">
        <v>15</v>
      </c>
      <c r="G11" s="26">
        <f t="shared" si="0"/>
        <v>2</v>
      </c>
      <c r="H11" s="64">
        <v>4</v>
      </c>
      <c r="I11" s="65" t="s">
        <v>89</v>
      </c>
      <c r="J11" s="77">
        <f t="array" ref="J11">MATCH(LARGE($G$8:$G$15+ROW($G$8:$G$15)/100,H11),$G$8:$G$15+ROW($G$8:$G$15)/100,0)</f>
        <v>4</v>
      </c>
      <c r="K11" s="66" t="str">
        <f t="shared" si="1"/>
        <v>Alsace</v>
      </c>
      <c r="M11" s="11" t="s">
        <v>20</v>
      </c>
      <c r="N11" s="12">
        <v>0</v>
      </c>
      <c r="O11" s="13">
        <v>2</v>
      </c>
      <c r="P11" s="13">
        <v>26</v>
      </c>
      <c r="Q11" s="32">
        <f t="shared" si="2"/>
        <v>-24</v>
      </c>
    </row>
    <row r="12" spans="2:17" s="9" customFormat="1" ht="23.15" customHeight="1" x14ac:dyDescent="0.35">
      <c r="B12" s="10" t="s">
        <v>6</v>
      </c>
      <c r="C12" s="11" t="s">
        <v>40</v>
      </c>
      <c r="D12" s="12">
        <v>2</v>
      </c>
      <c r="E12" s="13">
        <v>22</v>
      </c>
      <c r="F12" s="13">
        <v>10</v>
      </c>
      <c r="G12" s="26">
        <f t="shared" si="0"/>
        <v>12</v>
      </c>
      <c r="H12" s="64">
        <v>5</v>
      </c>
      <c r="I12" s="65" t="s">
        <v>89</v>
      </c>
      <c r="J12" s="77">
        <f t="array" ref="J12">MATCH(LARGE($G$8:$G$15+ROW($G$8:$G$15)/100,H12),$G$8:$G$15+ROW($G$8:$G$15)/100,0)</f>
        <v>1</v>
      </c>
      <c r="K12" s="66" t="str">
        <f t="shared" si="1"/>
        <v>Lyon</v>
      </c>
      <c r="M12" s="11" t="s">
        <v>21</v>
      </c>
      <c r="N12" s="12">
        <v>2</v>
      </c>
      <c r="O12" s="13">
        <v>21</v>
      </c>
      <c r="P12" s="13">
        <v>8</v>
      </c>
      <c r="Q12" s="32">
        <f t="shared" si="2"/>
        <v>13</v>
      </c>
    </row>
    <row r="13" spans="2:17" s="9" customFormat="1" ht="23.15" customHeight="1" x14ac:dyDescent="0.35">
      <c r="B13" s="10" t="s">
        <v>5</v>
      </c>
      <c r="C13" s="11" t="s">
        <v>37</v>
      </c>
      <c r="D13" s="12">
        <v>1</v>
      </c>
      <c r="E13" s="13">
        <v>15</v>
      </c>
      <c r="F13" s="13">
        <v>13</v>
      </c>
      <c r="G13" s="26">
        <f t="shared" si="0"/>
        <v>2</v>
      </c>
      <c r="H13" s="64">
        <v>6</v>
      </c>
      <c r="I13" s="65" t="s">
        <v>89</v>
      </c>
      <c r="J13" s="77">
        <f t="array" ref="J13">MATCH(LARGE($G$8:$G$15+ROW($G$8:$G$15)/100,H13),$G$8:$G$15+ROW($G$8:$G$15)/100,0)</f>
        <v>2</v>
      </c>
      <c r="K13" s="66" t="str">
        <f t="shared" si="1"/>
        <v>Grenoble</v>
      </c>
      <c r="M13" s="11" t="s">
        <v>22</v>
      </c>
      <c r="N13" s="12">
        <v>1</v>
      </c>
      <c r="O13" s="13">
        <v>25</v>
      </c>
      <c r="P13" s="13">
        <v>14</v>
      </c>
      <c r="Q13" s="32">
        <f t="shared" si="2"/>
        <v>11</v>
      </c>
    </row>
    <row r="14" spans="2:17" s="9" customFormat="1" ht="23.15" customHeight="1" x14ac:dyDescent="0.35">
      <c r="B14" s="10" t="s">
        <v>2</v>
      </c>
      <c r="C14" s="11" t="s">
        <v>38</v>
      </c>
      <c r="D14" s="12">
        <v>1</v>
      </c>
      <c r="E14" s="13">
        <v>17</v>
      </c>
      <c r="F14" s="13">
        <v>23</v>
      </c>
      <c r="G14" s="26">
        <f t="shared" si="0"/>
        <v>-6</v>
      </c>
      <c r="H14" s="64">
        <v>7</v>
      </c>
      <c r="I14" s="65" t="s">
        <v>89</v>
      </c>
      <c r="J14" s="77">
        <f t="array" ref="J14">MATCH(LARGE($G$8:$G$15+ROW($G$8:$G$15)/100,H14),$G$8:$G$15+ROW($G$8:$G$15)/100,0)</f>
        <v>7</v>
      </c>
      <c r="K14" s="66" t="str">
        <f t="shared" si="1"/>
        <v>Besançon</v>
      </c>
      <c r="M14" s="11" t="s">
        <v>23</v>
      </c>
      <c r="N14" s="12">
        <v>2</v>
      </c>
      <c r="O14" s="13">
        <v>14</v>
      </c>
      <c r="P14" s="13">
        <v>11</v>
      </c>
      <c r="Q14" s="32">
        <f t="shared" si="2"/>
        <v>3</v>
      </c>
    </row>
    <row r="15" spans="2:17" s="9" customFormat="1" ht="23.15" customHeight="1" thickBot="1" x14ac:dyDescent="0.4">
      <c r="B15" s="14" t="s">
        <v>7</v>
      </c>
      <c r="C15" s="15" t="s">
        <v>39</v>
      </c>
      <c r="D15" s="16">
        <v>1</v>
      </c>
      <c r="E15" s="17">
        <v>16</v>
      </c>
      <c r="F15" s="17">
        <v>9</v>
      </c>
      <c r="G15" s="27">
        <f t="shared" si="0"/>
        <v>7</v>
      </c>
      <c r="H15" s="67">
        <v>8</v>
      </c>
      <c r="I15" s="68" t="s">
        <v>89</v>
      </c>
      <c r="J15" s="78">
        <f t="array" ref="J15">MATCH(LARGE($G$8:$G$15+ROW($G$8:$G$15)/100,H15),$G$8:$G$15+ROW($G$8:$G$15)/100,0)</f>
        <v>3</v>
      </c>
      <c r="K15" s="69" t="str">
        <f t="shared" si="1"/>
        <v>Nancy</v>
      </c>
      <c r="M15" s="15" t="s">
        <v>24</v>
      </c>
      <c r="N15" s="16">
        <v>0</v>
      </c>
      <c r="O15" s="17">
        <v>6</v>
      </c>
      <c r="P15" s="17">
        <v>22</v>
      </c>
      <c r="Q15" s="33">
        <f t="shared" si="2"/>
        <v>-16</v>
      </c>
    </row>
    <row r="17" spans="1:11" ht="9.75" customHeight="1" x14ac:dyDescent="0.35">
      <c r="A17" s="19"/>
      <c r="B17" s="19"/>
      <c r="C17" s="19"/>
      <c r="D17" s="19"/>
      <c r="E17" s="19"/>
      <c r="F17" s="19"/>
      <c r="G17" s="19"/>
      <c r="H17" s="56"/>
      <c r="I17" s="59"/>
      <c r="J17" s="79"/>
      <c r="K17" s="19"/>
    </row>
    <row r="21" spans="1:11" x14ac:dyDescent="0.35">
      <c r="H21" s="57"/>
      <c r="I21" s="60"/>
      <c r="J21" s="80"/>
      <c r="K21" s="18"/>
    </row>
    <row r="22" spans="1:11" x14ac:dyDescent="0.35">
      <c r="H22" s="57"/>
      <c r="I22" s="60"/>
      <c r="J22" s="80"/>
      <c r="K22" s="18"/>
    </row>
    <row r="23" spans="1:11" x14ac:dyDescent="0.35">
      <c r="H23" s="57"/>
      <c r="I23" s="60"/>
      <c r="J23" s="80"/>
      <c r="K23" s="18"/>
    </row>
  </sheetData>
  <mergeCells count="4">
    <mergeCell ref="B1:G1"/>
    <mergeCell ref="B3:G3"/>
    <mergeCell ref="B5:C5"/>
    <mergeCell ref="D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Q23"/>
  <sheetViews>
    <sheetView workbookViewId="0">
      <selection activeCell="B4" sqref="B4"/>
    </sheetView>
  </sheetViews>
  <sheetFormatPr baseColWidth="10" defaultColWidth="11.453125" defaultRowHeight="14.5" x14ac:dyDescent="0.35"/>
  <cols>
    <col min="1" max="1" width="2.36328125" style="3" customWidth="1"/>
    <col min="2" max="2" width="9.54296875" style="4" customWidth="1"/>
    <col min="3" max="3" width="34.453125" style="3" customWidth="1"/>
    <col min="4" max="6" width="9.6328125" style="4" customWidth="1"/>
    <col min="7" max="7" width="9.6328125" style="3" customWidth="1"/>
    <col min="8" max="8" width="6.81640625" style="55" bestFit="1" customWidth="1"/>
    <col min="9" max="9" width="8.08984375" style="58" bestFit="1" customWidth="1"/>
    <col min="10" max="10" width="3.81640625" style="73" customWidth="1"/>
    <col min="11" max="11" width="27.54296875" style="3" customWidth="1"/>
    <col min="12" max="12" width="11.453125" style="3"/>
    <col min="13" max="17" width="0" style="3" hidden="1" customWidth="1"/>
    <col min="18" max="16384" width="11.453125" style="3"/>
  </cols>
  <sheetData>
    <row r="1" spans="2:17" ht="20.149999999999999" customHeight="1" x14ac:dyDescent="0.5">
      <c r="B1" s="51"/>
      <c r="C1" s="51"/>
      <c r="D1" s="51"/>
      <c r="E1" s="51"/>
      <c r="F1" s="51"/>
      <c r="G1" s="51"/>
    </row>
    <row r="2" spans="2:17" ht="12" customHeight="1" x14ac:dyDescent="0.35"/>
    <row r="3" spans="2:17" ht="20.149999999999999" customHeight="1" x14ac:dyDescent="0.5">
      <c r="B3" s="50" t="s">
        <v>16</v>
      </c>
      <c r="C3" s="50"/>
      <c r="D3" s="50"/>
      <c r="E3" s="50"/>
      <c r="F3" s="50"/>
      <c r="G3" s="50"/>
    </row>
    <row r="4" spans="2:17" ht="10.5" customHeight="1" x14ac:dyDescent="0.35"/>
    <row r="5" spans="2:17" ht="13.5" customHeight="1" x14ac:dyDescent="0.35">
      <c r="B5" s="52"/>
      <c r="C5" s="52"/>
      <c r="D5" s="53"/>
      <c r="E5" s="54"/>
      <c r="F5" s="54"/>
      <c r="G5" s="54"/>
      <c r="H5" s="47"/>
      <c r="I5" s="49"/>
      <c r="J5" s="74"/>
      <c r="K5" s="48"/>
    </row>
    <row r="6" spans="2:17" ht="9.75" customHeight="1" thickBot="1" x14ac:dyDescent="0.4"/>
    <row r="7" spans="2:17" ht="30" customHeight="1" thickBot="1" x14ac:dyDescent="0.4">
      <c r="B7" s="28"/>
      <c r="C7" s="29" t="s">
        <v>49</v>
      </c>
      <c r="D7" s="20" t="s">
        <v>11</v>
      </c>
      <c r="E7" s="20" t="s">
        <v>10</v>
      </c>
      <c r="F7" s="20" t="s">
        <v>12</v>
      </c>
      <c r="G7" s="30" t="s">
        <v>9</v>
      </c>
      <c r="H7" s="70" t="s">
        <v>90</v>
      </c>
      <c r="I7" s="71" t="s">
        <v>91</v>
      </c>
      <c r="J7" s="75" t="s">
        <v>87</v>
      </c>
      <c r="K7" s="72" t="s">
        <v>49</v>
      </c>
    </row>
    <row r="8" spans="2:17" s="9" customFormat="1" ht="23.15" customHeight="1" x14ac:dyDescent="0.35">
      <c r="B8" s="5" t="s">
        <v>0</v>
      </c>
      <c r="C8" s="6" t="s">
        <v>41</v>
      </c>
      <c r="D8" s="7">
        <v>1</v>
      </c>
      <c r="E8" s="8">
        <v>10</v>
      </c>
      <c r="F8" s="8">
        <v>18</v>
      </c>
      <c r="G8" s="25">
        <f>SUM(E8-F8)</f>
        <v>-8</v>
      </c>
      <c r="H8" s="61">
        <v>1</v>
      </c>
      <c r="I8" s="62" t="s">
        <v>88</v>
      </c>
      <c r="J8" s="76">
        <f t="array" ref="J8">MATCH(LARGE($G$8:$G$15+ROW($G$8:$G$15)/100,H8),$G$8:$G$15+ROW($G$8:$G$15)/100,0)</f>
        <v>8</v>
      </c>
      <c r="K8" s="63" t="str">
        <f>INDEX($C$8:$C$15,J8)</f>
        <v>Evry</v>
      </c>
      <c r="M8" s="6" t="s">
        <v>17</v>
      </c>
      <c r="N8" s="7">
        <v>1</v>
      </c>
      <c r="O8" s="8">
        <v>9</v>
      </c>
      <c r="P8" s="8">
        <v>7</v>
      </c>
      <c r="Q8" s="31">
        <f>SUM(O8-P8)</f>
        <v>2</v>
      </c>
    </row>
    <row r="9" spans="2:17" s="9" customFormat="1" ht="23.15" customHeight="1" x14ac:dyDescent="0.35">
      <c r="B9" s="10" t="s">
        <v>1</v>
      </c>
      <c r="C9" s="11" t="s">
        <v>42</v>
      </c>
      <c r="D9" s="12">
        <v>0</v>
      </c>
      <c r="E9" s="13">
        <v>16</v>
      </c>
      <c r="F9" s="13">
        <v>26</v>
      </c>
      <c r="G9" s="26">
        <f t="shared" ref="G9:G15" si="0">SUM(E9-F9)</f>
        <v>-10</v>
      </c>
      <c r="H9" s="64">
        <v>2</v>
      </c>
      <c r="I9" s="65" t="s">
        <v>89</v>
      </c>
      <c r="J9" s="77">
        <f t="array" ref="J9">MATCH(LARGE($G$8:$G$15+ROW($G$8:$G$15)/100,H9),$G$8:$G$15+ROW($G$8:$G$15)/100,0)</f>
        <v>7</v>
      </c>
      <c r="K9" s="66" t="str">
        <f t="shared" ref="K9:K15" si="1">INDEX($C$8:$C$15,J9)</f>
        <v>Marne</v>
      </c>
      <c r="M9" s="11" t="s">
        <v>18</v>
      </c>
      <c r="N9" s="12">
        <v>1</v>
      </c>
      <c r="O9" s="13">
        <v>24</v>
      </c>
      <c r="P9" s="13">
        <v>13</v>
      </c>
      <c r="Q9" s="32">
        <f t="shared" ref="Q9:Q15" si="2">SUM(O9-P9)</f>
        <v>11</v>
      </c>
    </row>
    <row r="10" spans="2:17" s="9" customFormat="1" ht="23.15" customHeight="1" x14ac:dyDescent="0.35">
      <c r="B10" s="10" t="s">
        <v>3</v>
      </c>
      <c r="C10" s="11" t="s">
        <v>43</v>
      </c>
      <c r="D10" s="12">
        <v>2</v>
      </c>
      <c r="E10" s="13">
        <v>10</v>
      </c>
      <c r="F10" s="13">
        <v>8</v>
      </c>
      <c r="G10" s="26">
        <f t="shared" si="0"/>
        <v>2</v>
      </c>
      <c r="H10" s="64">
        <v>3</v>
      </c>
      <c r="I10" s="65" t="s">
        <v>89</v>
      </c>
      <c r="J10" s="77">
        <f t="array" ref="J10">MATCH(LARGE($G$8:$G$15+ROW($G$8:$G$15)/100,H10),$G$8:$G$15+ROW($G$8:$G$15)/100,0)</f>
        <v>4</v>
      </c>
      <c r="K10" s="66" t="str">
        <f t="shared" si="1"/>
        <v>Melun</v>
      </c>
      <c r="M10" s="11" t="s">
        <v>19</v>
      </c>
      <c r="N10" s="12">
        <v>1</v>
      </c>
      <c r="O10" s="13">
        <v>20</v>
      </c>
      <c r="P10" s="13">
        <v>20</v>
      </c>
      <c r="Q10" s="32">
        <f t="shared" si="2"/>
        <v>0</v>
      </c>
    </row>
    <row r="11" spans="2:17" s="9" customFormat="1" ht="23.15" customHeight="1" x14ac:dyDescent="0.35">
      <c r="B11" s="10" t="s">
        <v>4</v>
      </c>
      <c r="C11" s="11" t="s">
        <v>44</v>
      </c>
      <c r="D11" s="12">
        <v>2</v>
      </c>
      <c r="E11" s="13">
        <v>10</v>
      </c>
      <c r="F11" s="13">
        <v>8</v>
      </c>
      <c r="G11" s="26">
        <f t="shared" si="0"/>
        <v>2</v>
      </c>
      <c r="H11" s="64">
        <v>4</v>
      </c>
      <c r="I11" s="65" t="s">
        <v>89</v>
      </c>
      <c r="J11" s="77">
        <f t="array" ref="J11">MATCH(LARGE($G$8:$G$15+ROW($G$8:$G$15)/100,H11),$G$8:$G$15+ROW($G$8:$G$15)/100,0)</f>
        <v>3</v>
      </c>
      <c r="K11" s="66" t="str">
        <f t="shared" si="1"/>
        <v>Massy</v>
      </c>
      <c r="M11" s="11" t="s">
        <v>20</v>
      </c>
      <c r="N11" s="12">
        <v>0</v>
      </c>
      <c r="O11" s="13">
        <v>2</v>
      </c>
      <c r="P11" s="13">
        <v>26</v>
      </c>
      <c r="Q11" s="32">
        <f t="shared" si="2"/>
        <v>-24</v>
      </c>
    </row>
    <row r="12" spans="2:17" s="9" customFormat="1" ht="23.15" customHeight="1" x14ac:dyDescent="0.35">
      <c r="B12" s="10" t="s">
        <v>6</v>
      </c>
      <c r="C12" s="11" t="s">
        <v>45</v>
      </c>
      <c r="D12" s="12">
        <v>0</v>
      </c>
      <c r="E12" s="13">
        <v>6</v>
      </c>
      <c r="F12" s="13">
        <v>8</v>
      </c>
      <c r="G12" s="26">
        <f t="shared" si="0"/>
        <v>-2</v>
      </c>
      <c r="H12" s="64">
        <v>5</v>
      </c>
      <c r="I12" s="65" t="s">
        <v>89</v>
      </c>
      <c r="J12" s="77">
        <f t="array" ref="J12">MATCH(LARGE($G$8:$G$15+ROW($G$8:$G$15)/100,H12),$G$8:$G$15+ROW($G$8:$G$15)/100,0)</f>
        <v>6</v>
      </c>
      <c r="K12" s="66" t="str">
        <f t="shared" si="1"/>
        <v>Roissy</v>
      </c>
      <c r="M12" s="11" t="s">
        <v>21</v>
      </c>
      <c r="N12" s="12">
        <v>2</v>
      </c>
      <c r="O12" s="13">
        <v>21</v>
      </c>
      <c r="P12" s="13">
        <v>8</v>
      </c>
      <c r="Q12" s="32">
        <f t="shared" si="2"/>
        <v>13</v>
      </c>
    </row>
    <row r="13" spans="2:17" s="9" customFormat="1" ht="23.15" customHeight="1" x14ac:dyDescent="0.35">
      <c r="B13" s="10" t="s">
        <v>5</v>
      </c>
      <c r="C13" s="11" t="s">
        <v>46</v>
      </c>
      <c r="D13" s="12">
        <v>0</v>
      </c>
      <c r="E13" s="13">
        <v>10</v>
      </c>
      <c r="F13" s="13">
        <v>12</v>
      </c>
      <c r="G13" s="26">
        <f t="shared" si="0"/>
        <v>-2</v>
      </c>
      <c r="H13" s="64">
        <v>6</v>
      </c>
      <c r="I13" s="65" t="s">
        <v>89</v>
      </c>
      <c r="J13" s="77">
        <f t="array" ref="J13">MATCH(LARGE($G$8:$G$15+ROW($G$8:$G$15)/100,H13),$G$8:$G$15+ROW($G$8:$G$15)/100,0)</f>
        <v>5</v>
      </c>
      <c r="K13" s="66" t="str">
        <f t="shared" si="1"/>
        <v>Créteil</v>
      </c>
      <c r="M13" s="11" t="s">
        <v>22</v>
      </c>
      <c r="N13" s="12">
        <v>1</v>
      </c>
      <c r="O13" s="13">
        <v>25</v>
      </c>
      <c r="P13" s="13">
        <v>14</v>
      </c>
      <c r="Q13" s="32">
        <f t="shared" si="2"/>
        <v>11</v>
      </c>
    </row>
    <row r="14" spans="2:17" s="9" customFormat="1" ht="23.15" customHeight="1" x14ac:dyDescent="0.35">
      <c r="B14" s="10" t="s">
        <v>2</v>
      </c>
      <c r="C14" s="11" t="s">
        <v>47</v>
      </c>
      <c r="D14" s="12">
        <v>1</v>
      </c>
      <c r="E14" s="13">
        <v>21</v>
      </c>
      <c r="F14" s="13">
        <v>18</v>
      </c>
      <c r="G14" s="26">
        <f t="shared" si="0"/>
        <v>3</v>
      </c>
      <c r="H14" s="64">
        <v>7</v>
      </c>
      <c r="I14" s="65" t="s">
        <v>89</v>
      </c>
      <c r="J14" s="77">
        <f t="array" ref="J14">MATCH(LARGE($G$8:$G$15+ROW($G$8:$G$15)/100,H14),$G$8:$G$15+ROW($G$8:$G$15)/100,0)</f>
        <v>1</v>
      </c>
      <c r="K14" s="66" t="str">
        <f t="shared" si="1"/>
        <v>Rouen</v>
      </c>
      <c r="M14" s="11" t="s">
        <v>23</v>
      </c>
      <c r="N14" s="12">
        <v>2</v>
      </c>
      <c r="O14" s="13">
        <v>14</v>
      </c>
      <c r="P14" s="13">
        <v>11</v>
      </c>
      <c r="Q14" s="32">
        <f t="shared" si="2"/>
        <v>3</v>
      </c>
    </row>
    <row r="15" spans="2:17" s="9" customFormat="1" ht="23.15" customHeight="1" thickBot="1" x14ac:dyDescent="0.4">
      <c r="B15" s="14" t="s">
        <v>7</v>
      </c>
      <c r="C15" s="15" t="s">
        <v>48</v>
      </c>
      <c r="D15" s="16">
        <v>2</v>
      </c>
      <c r="E15" s="17">
        <v>23</v>
      </c>
      <c r="F15" s="17">
        <v>8</v>
      </c>
      <c r="G15" s="27">
        <f t="shared" si="0"/>
        <v>15</v>
      </c>
      <c r="H15" s="67">
        <v>8</v>
      </c>
      <c r="I15" s="68" t="s">
        <v>89</v>
      </c>
      <c r="J15" s="78">
        <f t="array" ref="J15">MATCH(LARGE($G$8:$G$15+ROW($G$8:$G$15)/100,H15),$G$8:$G$15+ROW($G$8:$G$15)/100,0)</f>
        <v>2</v>
      </c>
      <c r="K15" s="69" t="str">
        <f t="shared" si="1"/>
        <v>Oise</v>
      </c>
      <c r="M15" s="15" t="s">
        <v>24</v>
      </c>
      <c r="N15" s="16">
        <v>0</v>
      </c>
      <c r="O15" s="17">
        <v>6</v>
      </c>
      <c r="P15" s="17">
        <v>22</v>
      </c>
      <c r="Q15" s="33">
        <f t="shared" si="2"/>
        <v>-16</v>
      </c>
    </row>
    <row r="17" spans="1:11" ht="9.75" customHeight="1" x14ac:dyDescent="0.35">
      <c r="A17" s="19"/>
      <c r="B17" s="19"/>
      <c r="C17" s="19"/>
      <c r="D17" s="19"/>
      <c r="E17" s="19"/>
      <c r="F17" s="19"/>
      <c r="G17" s="19"/>
      <c r="H17" s="56"/>
      <c r="I17" s="59"/>
      <c r="J17" s="79"/>
      <c r="K17" s="19"/>
    </row>
    <row r="21" spans="1:11" x14ac:dyDescent="0.35">
      <c r="H21" s="57"/>
      <c r="I21" s="60"/>
      <c r="J21" s="80"/>
      <c r="K21" s="18"/>
    </row>
    <row r="22" spans="1:11" x14ac:dyDescent="0.35">
      <c r="H22" s="57"/>
      <c r="I22" s="60"/>
      <c r="J22" s="80"/>
      <c r="K22" s="18"/>
    </row>
    <row r="23" spans="1:11" x14ac:dyDescent="0.35">
      <c r="H23" s="57"/>
      <c r="I23" s="60"/>
      <c r="J23" s="80"/>
      <c r="K23" s="18"/>
    </row>
  </sheetData>
  <mergeCells count="4">
    <mergeCell ref="B1:G1"/>
    <mergeCell ref="B3:G3"/>
    <mergeCell ref="B5:C5"/>
    <mergeCell ref="D5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FF00"/>
    <pageSetUpPr fitToPage="1"/>
  </sheetPr>
  <dimension ref="A1:J39"/>
  <sheetViews>
    <sheetView showGridLines="0" tabSelected="1" zoomScaleNormal="100" workbookViewId="0">
      <selection activeCell="K3" sqref="K3"/>
    </sheetView>
  </sheetViews>
  <sheetFormatPr baseColWidth="10" defaultColWidth="11.453125" defaultRowHeight="14.5" x14ac:dyDescent="0.35"/>
  <cols>
    <col min="1" max="1" width="2.36328125" style="3" customWidth="1"/>
    <col min="2" max="2" width="34.453125" style="3" customWidth="1"/>
    <col min="3" max="5" width="9.6328125" style="4" customWidth="1"/>
    <col min="6" max="6" width="9.6328125" style="3" customWidth="1"/>
    <col min="7" max="7" width="13.90625" style="3" customWidth="1"/>
    <col min="8" max="8" width="6.26953125" style="81" bestFit="1" customWidth="1"/>
    <col min="9" max="10" width="2.54296875" style="81" bestFit="1" customWidth="1"/>
    <col min="11" max="16384" width="11.453125" style="3"/>
  </cols>
  <sheetData>
    <row r="1" spans="2:10" ht="20.149999999999999" customHeight="1" x14ac:dyDescent="0.5">
      <c r="B1" s="51"/>
      <c r="C1" s="51"/>
      <c r="D1" s="51"/>
      <c r="E1" s="51"/>
      <c r="F1" s="51"/>
    </row>
    <row r="2" spans="2:10" ht="12" customHeight="1" x14ac:dyDescent="0.35"/>
    <row r="3" spans="2:10" ht="20.149999999999999" customHeight="1" x14ac:dyDescent="0.5">
      <c r="B3" s="50"/>
      <c r="C3" s="50"/>
      <c r="D3" s="50"/>
      <c r="E3" s="50"/>
      <c r="F3" s="50"/>
    </row>
    <row r="4" spans="2:10" ht="10.5" customHeight="1" x14ac:dyDescent="0.35"/>
    <row r="5" spans="2:10" ht="13.5" customHeight="1" x14ac:dyDescent="0.35">
      <c r="B5" s="21"/>
      <c r="C5" s="53"/>
      <c r="D5" s="54"/>
      <c r="E5" s="54"/>
      <c r="F5" s="54"/>
    </row>
    <row r="6" spans="2:10" ht="9.75" customHeight="1" thickBot="1" x14ac:dyDescent="0.4"/>
    <row r="7" spans="2:10" ht="30" customHeight="1" thickBot="1" x14ac:dyDescent="0.4">
      <c r="B7" s="34" t="s">
        <v>49</v>
      </c>
      <c r="C7" s="23" t="s">
        <v>11</v>
      </c>
      <c r="D7" s="23" t="s">
        <v>10</v>
      </c>
      <c r="E7" s="23" t="s">
        <v>12</v>
      </c>
      <c r="F7" s="24" t="s">
        <v>9</v>
      </c>
      <c r="G7" s="24" t="s">
        <v>8</v>
      </c>
      <c r="H7" s="82" t="s">
        <v>81</v>
      </c>
      <c r="I7" s="82" t="s">
        <v>87</v>
      </c>
      <c r="J7" s="82" t="s">
        <v>87</v>
      </c>
    </row>
    <row r="8" spans="2:10" s="9" customFormat="1" ht="15" customHeight="1" x14ac:dyDescent="0.35">
      <c r="B8" s="35" t="str">
        <f ca="1">OFFSET(INDIRECT("'"&amp;$H8&amp;"'!A1"),$I8+6,COLUMN())</f>
        <v>Laval</v>
      </c>
      <c r="C8" s="36">
        <f ca="1">OFFSET(INDIRECT("'"&amp;$H8&amp;"'!A1"),$I8+6,COLUMN())</f>
        <v>2</v>
      </c>
      <c r="D8" s="37">
        <f ca="1">OFFSET(INDIRECT("'"&amp;$H8&amp;"'!A1"),$I8+6,COLUMN())</f>
        <v>21</v>
      </c>
      <c r="E8" s="37">
        <f ca="1">OFFSET(INDIRECT("'"&amp;$H8&amp;"'!A1"),$I8+6,COLUMN())</f>
        <v>8</v>
      </c>
      <c r="F8" s="37">
        <f ca="1">OFFSET(INDIRECT("'"&amp;$H8&amp;"'!A1"),$I8+6,COLUMN())</f>
        <v>13</v>
      </c>
      <c r="G8" s="38" t="s">
        <v>50</v>
      </c>
      <c r="H8" s="81" t="s">
        <v>82</v>
      </c>
      <c r="I8" s="81">
        <f ca="1">OFFSET(INDIRECT("'"&amp;$H8&amp;"'!A1"),$J8+6,COLUMN())</f>
        <v>5</v>
      </c>
      <c r="J8" s="83">
        <v>1</v>
      </c>
    </row>
    <row r="9" spans="2:10" s="9" customFormat="1" ht="15" customHeight="1" x14ac:dyDescent="0.35">
      <c r="B9" s="39" t="str">
        <f ca="1">OFFSET(INDIRECT("'"&amp;$H9&amp;"'!A1"),$I9+6,COLUMN())</f>
        <v>Nice</v>
      </c>
      <c r="C9" s="40">
        <f ca="1">OFFSET(INDIRECT("'"&amp;$H9&amp;"'!A1"),$I9+6,COLUMN())</f>
        <v>1</v>
      </c>
      <c r="D9" s="41">
        <f ca="1">OFFSET(INDIRECT("'"&amp;$H9&amp;"'!A1"),$I9+6,COLUMN())</f>
        <v>25</v>
      </c>
      <c r="E9" s="41">
        <f ca="1">OFFSET(INDIRECT("'"&amp;$H9&amp;"'!A1"),$I9+6,COLUMN())</f>
        <v>14</v>
      </c>
      <c r="F9" s="41">
        <f ca="1">OFFSET(INDIRECT("'"&amp;$H9&amp;"'!A1"),$I9+6,COLUMN())</f>
        <v>11</v>
      </c>
      <c r="G9" s="42" t="s">
        <v>51</v>
      </c>
      <c r="H9" s="81" t="s">
        <v>82</v>
      </c>
      <c r="I9" s="81">
        <f t="shared" ref="I9:I23" ca="1" si="0">OFFSET(INDIRECT("'"&amp;$H9&amp;"'!A1"),$J9+6,COLUMN())</f>
        <v>6</v>
      </c>
      <c r="J9" s="83">
        <v>2</v>
      </c>
    </row>
    <row r="10" spans="2:10" s="9" customFormat="1" ht="15" customHeight="1" x14ac:dyDescent="0.35">
      <c r="B10" s="39" t="str">
        <f ca="1">OFFSET(INDIRECT("'"&amp;$H10&amp;"'!A1"),$I10+6,COLUMN())</f>
        <v>Brest</v>
      </c>
      <c r="C10" s="40">
        <f ca="1">OFFSET(INDIRECT("'"&amp;$H10&amp;"'!A1"),$I10+6,COLUMN())</f>
        <v>1</v>
      </c>
      <c r="D10" s="41">
        <f ca="1">OFFSET(INDIRECT("'"&amp;$H10&amp;"'!A1"),$I10+6,COLUMN())</f>
        <v>24</v>
      </c>
      <c r="E10" s="41">
        <f ca="1">OFFSET(INDIRECT("'"&amp;$H10&amp;"'!A1"),$I10+6,COLUMN())</f>
        <v>13</v>
      </c>
      <c r="F10" s="41">
        <f ca="1">OFFSET(INDIRECT("'"&amp;$H10&amp;"'!A1"),$I10+6,COLUMN())</f>
        <v>11</v>
      </c>
      <c r="G10" s="42" t="s">
        <v>52</v>
      </c>
      <c r="H10" s="81" t="s">
        <v>82</v>
      </c>
      <c r="I10" s="81">
        <f t="shared" ca="1" si="0"/>
        <v>2</v>
      </c>
      <c r="J10" s="81">
        <v>3</v>
      </c>
    </row>
    <row r="11" spans="2:10" s="9" customFormat="1" ht="15" customHeight="1" thickBot="1" x14ac:dyDescent="0.4">
      <c r="B11" s="43" t="str">
        <f ca="1">OFFSET(INDIRECT("'"&amp;$H11&amp;"'!A1"),$I11+6,COLUMN())</f>
        <v>Paris</v>
      </c>
      <c r="C11" s="44">
        <f ca="1">OFFSET(INDIRECT("'"&amp;$H11&amp;"'!A1"),$I11+6,COLUMN())</f>
        <v>2</v>
      </c>
      <c r="D11" s="45">
        <f ca="1">OFFSET(INDIRECT("'"&amp;$H11&amp;"'!A1"),$I11+6,COLUMN())</f>
        <v>14</v>
      </c>
      <c r="E11" s="45">
        <f ca="1">OFFSET(INDIRECT("'"&amp;$H11&amp;"'!A1"),$I11+6,COLUMN())</f>
        <v>11</v>
      </c>
      <c r="F11" s="45">
        <f ca="1">OFFSET(INDIRECT("'"&amp;$H11&amp;"'!A1"),$I11+6,COLUMN())</f>
        <v>3</v>
      </c>
      <c r="G11" s="46" t="s">
        <v>53</v>
      </c>
      <c r="H11" s="81" t="s">
        <v>82</v>
      </c>
      <c r="I11" s="81">
        <f t="shared" ca="1" si="0"/>
        <v>7</v>
      </c>
      <c r="J11" s="81">
        <v>4</v>
      </c>
    </row>
    <row r="12" spans="2:10" s="9" customFormat="1" ht="15" customHeight="1" x14ac:dyDescent="0.35">
      <c r="B12" s="35" t="str">
        <f ca="1">OFFSET(INDIRECT("'"&amp;$H12&amp;"'!A1"),$I12+6,COLUMN())</f>
        <v>Agen</v>
      </c>
      <c r="C12" s="36">
        <f ca="1">OFFSET(INDIRECT("'"&amp;$H12&amp;"'!A1"),$I12+6,COLUMN())</f>
        <v>2</v>
      </c>
      <c r="D12" s="37">
        <f ca="1">OFFSET(INDIRECT("'"&amp;$H12&amp;"'!A1"),$I12+6,COLUMN())</f>
        <v>22</v>
      </c>
      <c r="E12" s="37">
        <f ca="1">OFFSET(INDIRECT("'"&amp;$H12&amp;"'!A1"),$I12+6,COLUMN())</f>
        <v>6</v>
      </c>
      <c r="F12" s="37">
        <f ca="1">OFFSET(INDIRECT("'"&amp;$H12&amp;"'!A1"),$I12+6,COLUMN())</f>
        <v>16</v>
      </c>
      <c r="G12" s="38" t="s">
        <v>54</v>
      </c>
      <c r="H12" s="81" t="s">
        <v>83</v>
      </c>
      <c r="I12" s="81">
        <f t="shared" ca="1" si="0"/>
        <v>1</v>
      </c>
      <c r="J12" s="81">
        <v>1</v>
      </c>
    </row>
    <row r="13" spans="2:10" s="9" customFormat="1" ht="15" customHeight="1" x14ac:dyDescent="0.35">
      <c r="B13" s="39" t="str">
        <f ca="1">OFFSET(INDIRECT("'"&amp;$H13&amp;"'!A1"),$I13+6,COLUMN())</f>
        <v>Quimper</v>
      </c>
      <c r="C13" s="40">
        <f ca="1">OFFSET(INDIRECT("'"&amp;$H13&amp;"'!A1"),$I13+6,COLUMN())</f>
        <v>2</v>
      </c>
      <c r="D13" s="41">
        <f ca="1">OFFSET(INDIRECT("'"&amp;$H13&amp;"'!A1"),$I13+6,COLUMN())</f>
        <v>21</v>
      </c>
      <c r="E13" s="41">
        <f ca="1">OFFSET(INDIRECT("'"&amp;$H13&amp;"'!A1"),$I13+6,COLUMN())</f>
        <v>10</v>
      </c>
      <c r="F13" s="41">
        <f ca="1">OFFSET(INDIRECT("'"&amp;$H13&amp;"'!A1"),$I13+6,COLUMN())</f>
        <v>11</v>
      </c>
      <c r="G13" s="42" t="s">
        <v>55</v>
      </c>
      <c r="H13" s="81" t="s">
        <v>83</v>
      </c>
      <c r="I13" s="81">
        <f t="shared" ca="1" si="0"/>
        <v>5</v>
      </c>
      <c r="J13" s="84">
        <v>2</v>
      </c>
    </row>
    <row r="14" spans="2:10" s="9" customFormat="1" ht="15" customHeight="1" x14ac:dyDescent="0.35">
      <c r="B14" s="39" t="str">
        <f ca="1">OFFSET(INDIRECT("'"&amp;$H14&amp;"'!A1"),$I14+6,COLUMN())</f>
        <v>Rennes</v>
      </c>
      <c r="C14" s="40">
        <f ca="1">OFFSET(INDIRECT("'"&amp;$H14&amp;"'!A1"),$I14+6,COLUMN())</f>
        <v>1</v>
      </c>
      <c r="D14" s="41">
        <f ca="1">OFFSET(INDIRECT("'"&amp;$H14&amp;"'!A1"),$I14+6,COLUMN())</f>
        <v>23</v>
      </c>
      <c r="E14" s="41">
        <f ca="1">OFFSET(INDIRECT("'"&amp;$H14&amp;"'!A1"),$I14+6,COLUMN())</f>
        <v>14</v>
      </c>
      <c r="F14" s="41">
        <f ca="1">OFFSET(INDIRECT("'"&amp;$H14&amp;"'!A1"),$I14+6,COLUMN())</f>
        <v>9</v>
      </c>
      <c r="G14" s="42" t="s">
        <v>86</v>
      </c>
      <c r="H14" s="81" t="s">
        <v>83</v>
      </c>
      <c r="I14" s="81">
        <f t="shared" ca="1" si="0"/>
        <v>6</v>
      </c>
      <c r="J14" s="84">
        <v>3</v>
      </c>
    </row>
    <row r="15" spans="2:10" s="9" customFormat="1" ht="15" customHeight="1" thickBot="1" x14ac:dyDescent="0.4">
      <c r="B15" s="43" t="str">
        <f ca="1">OFFSET(INDIRECT("'"&amp;$H15&amp;"'!A1"),$I15+6,COLUMN())</f>
        <v>Rodez</v>
      </c>
      <c r="C15" s="44">
        <f ca="1">OFFSET(INDIRECT("'"&amp;$H15&amp;"'!A1"),$I15+6,COLUMN())</f>
        <v>2</v>
      </c>
      <c r="D15" s="45">
        <f ca="1">OFFSET(INDIRECT("'"&amp;$H15&amp;"'!A1"),$I15+6,COLUMN())</f>
        <v>25</v>
      </c>
      <c r="E15" s="45">
        <f ca="1">OFFSET(INDIRECT("'"&amp;$H15&amp;"'!A1"),$I15+6,COLUMN())</f>
        <v>20</v>
      </c>
      <c r="F15" s="45">
        <f ca="1">OFFSET(INDIRECT("'"&amp;$H15&amp;"'!A1"),$I15+6,COLUMN())</f>
        <v>5</v>
      </c>
      <c r="G15" s="46" t="s">
        <v>56</v>
      </c>
      <c r="H15" s="81" t="s">
        <v>83</v>
      </c>
      <c r="I15" s="81">
        <f t="shared" ca="1" si="0"/>
        <v>2</v>
      </c>
      <c r="J15" s="84">
        <v>4</v>
      </c>
    </row>
    <row r="16" spans="2:10" ht="15" customHeight="1" x14ac:dyDescent="0.35">
      <c r="B16" s="35" t="str">
        <f ca="1">OFFSET(INDIRECT("'"&amp;$H16&amp;"'!A1"),$I16+6,COLUMN())</f>
        <v>Metz</v>
      </c>
      <c r="C16" s="36">
        <f ca="1">OFFSET(INDIRECT("'"&amp;$H16&amp;"'!A1"),$I16+6,COLUMN())</f>
        <v>2</v>
      </c>
      <c r="D16" s="37">
        <f ca="1">OFFSET(INDIRECT("'"&amp;$H16&amp;"'!A1"),$I16+6,COLUMN())</f>
        <v>22</v>
      </c>
      <c r="E16" s="37">
        <f ca="1">OFFSET(INDIRECT("'"&amp;$H16&amp;"'!A1"),$I16+6,COLUMN())</f>
        <v>10</v>
      </c>
      <c r="F16" s="37">
        <f ca="1">OFFSET(INDIRECT("'"&amp;$H16&amp;"'!A1"),$I16+6,COLUMN())</f>
        <v>12</v>
      </c>
      <c r="G16" s="38" t="s">
        <v>57</v>
      </c>
      <c r="H16" s="81" t="s">
        <v>84</v>
      </c>
      <c r="I16" s="81">
        <f t="shared" ca="1" si="0"/>
        <v>5</v>
      </c>
      <c r="J16" s="84">
        <v>1</v>
      </c>
    </row>
    <row r="17" spans="1:10" ht="15" customHeight="1" x14ac:dyDescent="0.35">
      <c r="A17" s="19"/>
      <c r="B17" s="39" t="str">
        <f ca="1">OFFSET(INDIRECT("'"&amp;$H17&amp;"'!A1"),$I17+6,COLUMN())</f>
        <v>Dunkerque</v>
      </c>
      <c r="C17" s="40">
        <f ca="1">OFFSET(INDIRECT("'"&amp;$H17&amp;"'!A1"),$I17+6,COLUMN())</f>
        <v>1</v>
      </c>
      <c r="D17" s="41">
        <f ca="1">OFFSET(INDIRECT("'"&amp;$H17&amp;"'!A1"),$I17+6,COLUMN())</f>
        <v>16</v>
      </c>
      <c r="E17" s="41">
        <f ca="1">OFFSET(INDIRECT("'"&amp;$H17&amp;"'!A1"),$I17+6,COLUMN())</f>
        <v>9</v>
      </c>
      <c r="F17" s="41">
        <f ca="1">OFFSET(INDIRECT("'"&amp;$H17&amp;"'!A1"),$I17+6,COLUMN())</f>
        <v>7</v>
      </c>
      <c r="G17" s="42" t="s">
        <v>58</v>
      </c>
      <c r="H17" s="81" t="s">
        <v>84</v>
      </c>
      <c r="I17" s="81">
        <f t="shared" ca="1" si="0"/>
        <v>8</v>
      </c>
      <c r="J17" s="84">
        <v>2</v>
      </c>
    </row>
    <row r="18" spans="1:10" ht="15" customHeight="1" x14ac:dyDescent="0.35">
      <c r="B18" s="39" t="str">
        <f ca="1">OFFSET(INDIRECT("'"&amp;$H18&amp;"'!A1"),$I18+6,COLUMN())</f>
        <v>Belfort</v>
      </c>
      <c r="C18" s="40">
        <f ca="1">OFFSET(INDIRECT("'"&amp;$H18&amp;"'!A1"),$I18+6,COLUMN())</f>
        <v>1</v>
      </c>
      <c r="D18" s="41">
        <f ca="1">OFFSET(INDIRECT("'"&amp;$H18&amp;"'!A1"),$I18+6,COLUMN())</f>
        <v>15</v>
      </c>
      <c r="E18" s="41">
        <f ca="1">OFFSET(INDIRECT("'"&amp;$H18&amp;"'!A1"),$I18+6,COLUMN())</f>
        <v>13</v>
      </c>
      <c r="F18" s="41">
        <f ca="1">OFFSET(INDIRECT("'"&amp;$H18&amp;"'!A1"),$I18+6,COLUMN())</f>
        <v>2</v>
      </c>
      <c r="G18" s="42" t="s">
        <v>59</v>
      </c>
      <c r="H18" s="81" t="s">
        <v>84</v>
      </c>
      <c r="I18" s="81">
        <f t="shared" ca="1" si="0"/>
        <v>6</v>
      </c>
      <c r="J18" s="84">
        <v>3</v>
      </c>
    </row>
    <row r="19" spans="1:10" ht="15" customHeight="1" thickBot="1" x14ac:dyDescent="0.4">
      <c r="B19" s="43" t="str">
        <f ca="1">OFFSET(INDIRECT("'"&amp;$H19&amp;"'!A1"),$I19+6,COLUMN())</f>
        <v>Alsace</v>
      </c>
      <c r="C19" s="44">
        <f ca="1">OFFSET(INDIRECT("'"&amp;$H19&amp;"'!A1"),$I19+6,COLUMN())</f>
        <v>1</v>
      </c>
      <c r="D19" s="45">
        <f ca="1">OFFSET(INDIRECT("'"&amp;$H19&amp;"'!A1"),$I19+6,COLUMN())</f>
        <v>17</v>
      </c>
      <c r="E19" s="45">
        <f ca="1">OFFSET(INDIRECT("'"&amp;$H19&amp;"'!A1"),$I19+6,COLUMN())</f>
        <v>15</v>
      </c>
      <c r="F19" s="45">
        <f ca="1">OFFSET(INDIRECT("'"&amp;$H19&amp;"'!A1"),$I19+6,COLUMN())</f>
        <v>2</v>
      </c>
      <c r="G19" s="46" t="s">
        <v>60</v>
      </c>
      <c r="H19" s="81" t="s">
        <v>84</v>
      </c>
      <c r="I19" s="81">
        <f t="shared" ca="1" si="0"/>
        <v>4</v>
      </c>
      <c r="J19" s="84">
        <v>4</v>
      </c>
    </row>
    <row r="20" spans="1:10" ht="15" customHeight="1" x14ac:dyDescent="0.35">
      <c r="B20" s="35" t="str">
        <f ca="1">OFFSET(INDIRECT("'"&amp;$H20&amp;"'!A1"),$I20+6,COLUMN())</f>
        <v>Evry</v>
      </c>
      <c r="C20" s="36">
        <f ca="1">OFFSET(INDIRECT("'"&amp;$H20&amp;"'!A1"),$I20+6,COLUMN())</f>
        <v>2</v>
      </c>
      <c r="D20" s="37">
        <f ca="1">OFFSET(INDIRECT("'"&amp;$H20&amp;"'!A1"),$I20+6,COLUMN())</f>
        <v>23</v>
      </c>
      <c r="E20" s="37">
        <f ca="1">OFFSET(INDIRECT("'"&amp;$H20&amp;"'!A1"),$I20+6,COLUMN())</f>
        <v>8</v>
      </c>
      <c r="F20" s="37">
        <f ca="1">OFFSET(INDIRECT("'"&amp;$H20&amp;"'!A1"),$I20+6,COLUMN())</f>
        <v>15</v>
      </c>
      <c r="G20" s="38" t="s">
        <v>61</v>
      </c>
      <c r="H20" s="81" t="s">
        <v>85</v>
      </c>
      <c r="I20" s="81">
        <f t="shared" ca="1" si="0"/>
        <v>8</v>
      </c>
      <c r="J20" s="84">
        <v>1</v>
      </c>
    </row>
    <row r="21" spans="1:10" ht="15" customHeight="1" x14ac:dyDescent="0.35">
      <c r="B21" s="39" t="str">
        <f ca="1">OFFSET(INDIRECT("'"&amp;$H21&amp;"'!A1"),$I21+6,COLUMN())</f>
        <v>Marne</v>
      </c>
      <c r="C21" s="40">
        <f ca="1">OFFSET(INDIRECT("'"&amp;$H21&amp;"'!A1"),$I21+6,COLUMN())</f>
        <v>1</v>
      </c>
      <c r="D21" s="41">
        <f ca="1">OFFSET(INDIRECT("'"&amp;$H21&amp;"'!A1"),$I21+6,COLUMN())</f>
        <v>21</v>
      </c>
      <c r="E21" s="41">
        <f ca="1">OFFSET(INDIRECT("'"&amp;$H21&amp;"'!A1"),$I21+6,COLUMN())</f>
        <v>18</v>
      </c>
      <c r="F21" s="41">
        <f ca="1">OFFSET(INDIRECT("'"&amp;$H21&amp;"'!A1"),$I21+6,COLUMN())</f>
        <v>3</v>
      </c>
      <c r="G21" s="42" t="s">
        <v>62</v>
      </c>
      <c r="H21" s="81" t="s">
        <v>85</v>
      </c>
      <c r="I21" s="81">
        <f t="shared" ca="1" si="0"/>
        <v>7</v>
      </c>
      <c r="J21" s="84">
        <v>2</v>
      </c>
    </row>
    <row r="22" spans="1:10" ht="15" customHeight="1" x14ac:dyDescent="0.35">
      <c r="B22" s="39" t="str">
        <f ca="1">OFFSET(INDIRECT("'"&amp;$H22&amp;"'!A1"),$I22+6,COLUMN())</f>
        <v>Melun</v>
      </c>
      <c r="C22" s="40">
        <f ca="1">OFFSET(INDIRECT("'"&amp;$H22&amp;"'!A1"),$I22+6,COLUMN())</f>
        <v>2</v>
      </c>
      <c r="D22" s="41">
        <f ca="1">OFFSET(INDIRECT("'"&amp;$H22&amp;"'!A1"),$I22+6,COLUMN())</f>
        <v>10</v>
      </c>
      <c r="E22" s="41">
        <f ca="1">OFFSET(INDIRECT("'"&amp;$H22&amp;"'!A1"),$I22+6,COLUMN())</f>
        <v>8</v>
      </c>
      <c r="F22" s="41">
        <f ca="1">OFFSET(INDIRECT("'"&amp;$H22&amp;"'!A1"),$I22+6,COLUMN())</f>
        <v>2</v>
      </c>
      <c r="G22" s="42" t="s">
        <v>63</v>
      </c>
      <c r="H22" s="81" t="s">
        <v>85</v>
      </c>
      <c r="I22" s="81">
        <f t="shared" ca="1" si="0"/>
        <v>4</v>
      </c>
      <c r="J22" s="84">
        <v>3</v>
      </c>
    </row>
    <row r="23" spans="1:10" ht="15" customHeight="1" thickBot="1" x14ac:dyDescent="0.4">
      <c r="B23" s="43" t="str">
        <f ca="1">OFFSET(INDIRECT("'"&amp;$H23&amp;"'!A1"),$I23+6,COLUMN())</f>
        <v>Massy</v>
      </c>
      <c r="C23" s="44">
        <f ca="1">OFFSET(INDIRECT("'"&amp;$H23&amp;"'!A1"),$I23+6,COLUMN())</f>
        <v>2</v>
      </c>
      <c r="D23" s="45">
        <f ca="1">OFFSET(INDIRECT("'"&amp;$H23&amp;"'!A1"),$I23+6,COLUMN())</f>
        <v>10</v>
      </c>
      <c r="E23" s="45">
        <f ca="1">OFFSET(INDIRECT("'"&amp;$H23&amp;"'!A1"),$I23+6,COLUMN())</f>
        <v>8</v>
      </c>
      <c r="F23" s="45">
        <f ca="1">OFFSET(INDIRECT("'"&amp;$H23&amp;"'!A1"),$I23+6,COLUMN())</f>
        <v>2</v>
      </c>
      <c r="G23" s="46" t="s">
        <v>64</v>
      </c>
      <c r="H23" s="81" t="s">
        <v>85</v>
      </c>
      <c r="I23" s="81">
        <f t="shared" ca="1" si="0"/>
        <v>3</v>
      </c>
      <c r="J23" s="84">
        <v>4</v>
      </c>
    </row>
    <row r="24" spans="1:10" ht="15" customHeight="1" x14ac:dyDescent="0.35">
      <c r="B24" s="35"/>
      <c r="C24" s="36"/>
      <c r="D24" s="37"/>
      <c r="E24" s="37"/>
      <c r="F24" s="37"/>
      <c r="G24" s="38" t="s">
        <v>65</v>
      </c>
      <c r="J24" s="84"/>
    </row>
    <row r="25" spans="1:10" ht="15" customHeight="1" x14ac:dyDescent="0.35">
      <c r="B25" s="39"/>
      <c r="C25" s="40"/>
      <c r="D25" s="41"/>
      <c r="E25" s="41"/>
      <c r="F25" s="41"/>
      <c r="G25" s="42" t="s">
        <v>66</v>
      </c>
      <c r="J25" s="84"/>
    </row>
    <row r="26" spans="1:10" ht="15" customHeight="1" x14ac:dyDescent="0.35">
      <c r="B26" s="39"/>
      <c r="C26" s="40"/>
      <c r="D26" s="41"/>
      <c r="E26" s="41"/>
      <c r="F26" s="41"/>
      <c r="G26" s="42" t="s">
        <v>67</v>
      </c>
      <c r="J26" s="84"/>
    </row>
    <row r="27" spans="1:10" ht="15" customHeight="1" thickBot="1" x14ac:dyDescent="0.4">
      <c r="B27" s="43"/>
      <c r="C27" s="44"/>
      <c r="D27" s="45"/>
      <c r="E27" s="45"/>
      <c r="F27" s="45"/>
      <c r="G27" s="46" t="s">
        <v>68</v>
      </c>
      <c r="J27" s="84"/>
    </row>
    <row r="28" spans="1:10" ht="15" customHeight="1" x14ac:dyDescent="0.35">
      <c r="B28" s="35"/>
      <c r="C28" s="36"/>
      <c r="D28" s="37"/>
      <c r="E28" s="37"/>
      <c r="F28" s="37"/>
      <c r="G28" s="38" t="s">
        <v>69</v>
      </c>
      <c r="J28" s="84"/>
    </row>
    <row r="29" spans="1:10" ht="15" customHeight="1" x14ac:dyDescent="0.35">
      <c r="B29" s="39"/>
      <c r="C29" s="40"/>
      <c r="D29" s="41"/>
      <c r="E29" s="41"/>
      <c r="F29" s="41"/>
      <c r="G29" s="42" t="s">
        <v>70</v>
      </c>
      <c r="J29" s="84"/>
    </row>
    <row r="30" spans="1:10" ht="15" customHeight="1" x14ac:dyDescent="0.35">
      <c r="B30" s="39"/>
      <c r="C30" s="40"/>
      <c r="D30" s="41"/>
      <c r="E30" s="41"/>
      <c r="F30" s="41"/>
      <c r="G30" s="42" t="s">
        <v>71</v>
      </c>
      <c r="J30" s="84"/>
    </row>
    <row r="31" spans="1:10" ht="15" customHeight="1" thickBot="1" x14ac:dyDescent="0.4">
      <c r="B31" s="43"/>
      <c r="C31" s="44"/>
      <c r="D31" s="45"/>
      <c r="E31" s="45"/>
      <c r="F31" s="45"/>
      <c r="G31" s="46" t="s">
        <v>72</v>
      </c>
      <c r="J31" s="84"/>
    </row>
    <row r="32" spans="1:10" ht="15" customHeight="1" x14ac:dyDescent="0.35">
      <c r="B32" s="35"/>
      <c r="C32" s="36"/>
      <c r="D32" s="37"/>
      <c r="E32" s="37"/>
      <c r="F32" s="37"/>
      <c r="G32" s="38" t="s">
        <v>73</v>
      </c>
      <c r="J32" s="84"/>
    </row>
    <row r="33" spans="2:10" ht="15" customHeight="1" x14ac:dyDescent="0.35">
      <c r="B33" s="39"/>
      <c r="C33" s="40"/>
      <c r="D33" s="41"/>
      <c r="E33" s="41"/>
      <c r="F33" s="41"/>
      <c r="G33" s="42" t="s">
        <v>74</v>
      </c>
      <c r="J33" s="84"/>
    </row>
    <row r="34" spans="2:10" ht="15" customHeight="1" x14ac:dyDescent="0.35">
      <c r="B34" s="39"/>
      <c r="C34" s="40"/>
      <c r="D34" s="41"/>
      <c r="E34" s="41"/>
      <c r="F34" s="41"/>
      <c r="G34" s="42" t="s">
        <v>75</v>
      </c>
      <c r="J34" s="84"/>
    </row>
    <row r="35" spans="2:10" ht="15" customHeight="1" thickBot="1" x14ac:dyDescent="0.4">
      <c r="B35" s="43"/>
      <c r="C35" s="44"/>
      <c r="D35" s="45"/>
      <c r="E35" s="45"/>
      <c r="F35" s="45"/>
      <c r="G35" s="46" t="s">
        <v>76</v>
      </c>
      <c r="J35" s="84"/>
    </row>
    <row r="36" spans="2:10" ht="15" customHeight="1" x14ac:dyDescent="0.35">
      <c r="B36" s="35"/>
      <c r="C36" s="36"/>
      <c r="D36" s="37"/>
      <c r="E36" s="37"/>
      <c r="F36" s="37"/>
      <c r="G36" s="38" t="s">
        <v>77</v>
      </c>
      <c r="J36" s="84"/>
    </row>
    <row r="37" spans="2:10" ht="15" customHeight="1" x14ac:dyDescent="0.35">
      <c r="B37" s="39"/>
      <c r="C37" s="40"/>
      <c r="D37" s="41"/>
      <c r="E37" s="41"/>
      <c r="F37" s="41"/>
      <c r="G37" s="42" t="s">
        <v>78</v>
      </c>
      <c r="J37" s="84"/>
    </row>
    <row r="38" spans="2:10" ht="15" customHeight="1" x14ac:dyDescent="0.35">
      <c r="B38" s="39"/>
      <c r="C38" s="40"/>
      <c r="D38" s="41"/>
      <c r="E38" s="41"/>
      <c r="F38" s="41"/>
      <c r="G38" s="42" t="s">
        <v>79</v>
      </c>
      <c r="J38" s="84"/>
    </row>
    <row r="39" spans="2:10" ht="15" customHeight="1" thickBot="1" x14ac:dyDescent="0.4">
      <c r="B39" s="43"/>
      <c r="C39" s="44"/>
      <c r="D39" s="45"/>
      <c r="E39" s="45"/>
      <c r="F39" s="45"/>
      <c r="G39" s="46" t="s">
        <v>80</v>
      </c>
      <c r="J39" s="84"/>
    </row>
  </sheetData>
  <sheetProtection selectLockedCells="1"/>
  <mergeCells count="3">
    <mergeCell ref="B1:F1"/>
    <mergeCell ref="B3:F3"/>
    <mergeCell ref="C5:F5"/>
  </mergeCells>
  <phoneticPr fontId="10" type="noConversion"/>
  <printOptions horizontalCentered="1"/>
  <pageMargins left="0.70866141732283472" right="0.43307086614173229" top="0.47244094488188981" bottom="0.51181102362204722" header="0.31496062992125984" footer="0.23622047244094491"/>
  <pageSetup paperSize="9" scale="99" fitToHeight="0" orientation="landscape" r:id="rId1"/>
  <headerFooter>
    <oddFooter>&amp;L&amp;D&amp;CPage &amp;P de &amp;N&amp;R&amp;A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114"/>
  <sheetViews>
    <sheetView showGridLines="0" topLeftCell="A7" workbookViewId="0"/>
  </sheetViews>
  <sheetFormatPr baseColWidth="10" defaultColWidth="11.453125" defaultRowHeight="14.5" x14ac:dyDescent="0.35"/>
  <cols>
    <col min="1" max="16384" width="11.453125" style="2"/>
  </cols>
  <sheetData>
    <row r="1" spans="1:2" x14ac:dyDescent="0.35">
      <c r="A1" s="2">
        <v>0</v>
      </c>
    </row>
    <row r="2" spans="1:2" x14ac:dyDescent="0.35">
      <c r="A2" s="1">
        <v>1</v>
      </c>
    </row>
    <row r="3" spans="1:2" x14ac:dyDescent="0.35">
      <c r="A3" s="1">
        <v>2</v>
      </c>
    </row>
    <row r="4" spans="1:2" x14ac:dyDescent="0.35">
      <c r="A4" s="1">
        <v>3</v>
      </c>
    </row>
    <row r="5" spans="1:2" x14ac:dyDescent="0.35">
      <c r="A5" s="1">
        <v>4</v>
      </c>
    </row>
    <row r="6" spans="1:2" x14ac:dyDescent="0.35">
      <c r="A6" s="1">
        <v>5</v>
      </c>
    </row>
    <row r="7" spans="1:2" x14ac:dyDescent="0.35">
      <c r="A7" s="1">
        <v>6</v>
      </c>
    </row>
    <row r="8" spans="1:2" x14ac:dyDescent="0.35">
      <c r="A8" s="1">
        <v>7</v>
      </c>
    </row>
    <row r="9" spans="1:2" x14ac:dyDescent="0.35">
      <c r="A9" s="1">
        <v>8</v>
      </c>
    </row>
    <row r="10" spans="1:2" x14ac:dyDescent="0.35">
      <c r="A10" s="1">
        <v>9</v>
      </c>
    </row>
    <row r="11" spans="1:2" x14ac:dyDescent="0.35">
      <c r="A11" s="1">
        <v>10</v>
      </c>
    </row>
    <row r="12" spans="1:2" x14ac:dyDescent="0.35">
      <c r="A12" s="1">
        <v>11</v>
      </c>
    </row>
    <row r="13" spans="1:2" x14ac:dyDescent="0.35">
      <c r="A13" s="1">
        <v>12</v>
      </c>
    </row>
    <row r="14" spans="1:2" x14ac:dyDescent="0.35">
      <c r="A14" s="1">
        <v>13</v>
      </c>
    </row>
    <row r="15" spans="1:2" x14ac:dyDescent="0.35">
      <c r="A15"/>
      <c r="B15"/>
    </row>
    <row r="16" spans="1:2" x14ac:dyDescent="0.35">
      <c r="A16"/>
      <c r="B16"/>
    </row>
    <row r="17" spans="1:2" x14ac:dyDescent="0.35">
      <c r="A17"/>
      <c r="B17"/>
    </row>
    <row r="18" spans="1:2" x14ac:dyDescent="0.35">
      <c r="A18"/>
      <c r="B18"/>
    </row>
    <row r="19" spans="1:2" x14ac:dyDescent="0.35">
      <c r="A19"/>
      <c r="B19"/>
    </row>
    <row r="20" spans="1:2" x14ac:dyDescent="0.35">
      <c r="A20"/>
      <c r="B20"/>
    </row>
    <row r="21" spans="1:2" x14ac:dyDescent="0.35">
      <c r="A21"/>
      <c r="B21"/>
    </row>
    <row r="22" spans="1:2" x14ac:dyDescent="0.35">
      <c r="A22"/>
      <c r="B22"/>
    </row>
    <row r="23" spans="1:2" x14ac:dyDescent="0.35">
      <c r="A23"/>
      <c r="B23"/>
    </row>
    <row r="24" spans="1:2" x14ac:dyDescent="0.35">
      <c r="A24"/>
      <c r="B24"/>
    </row>
    <row r="25" spans="1:2" x14ac:dyDescent="0.35">
      <c r="A25"/>
      <c r="B25"/>
    </row>
    <row r="26" spans="1:2" x14ac:dyDescent="0.35">
      <c r="A26"/>
      <c r="B26"/>
    </row>
    <row r="27" spans="1:2" x14ac:dyDescent="0.35">
      <c r="A27"/>
      <c r="B27"/>
    </row>
    <row r="28" spans="1:2" x14ac:dyDescent="0.35">
      <c r="A28"/>
      <c r="B28"/>
    </row>
    <row r="29" spans="1:2" x14ac:dyDescent="0.35">
      <c r="A29"/>
      <c r="B29"/>
    </row>
    <row r="30" spans="1:2" x14ac:dyDescent="0.35">
      <c r="A30"/>
      <c r="B30"/>
    </row>
    <row r="31" spans="1:2" x14ac:dyDescent="0.35">
      <c r="A31"/>
      <c r="B31"/>
    </row>
    <row r="32" spans="1:2" x14ac:dyDescent="0.35">
      <c r="A32"/>
      <c r="B32"/>
    </row>
    <row r="33" spans="1:2" x14ac:dyDescent="0.35">
      <c r="A33"/>
      <c r="B33"/>
    </row>
    <row r="34" spans="1:2" x14ac:dyDescent="0.35">
      <c r="A34"/>
      <c r="B34"/>
    </row>
    <row r="35" spans="1:2" x14ac:dyDescent="0.35">
      <c r="A35"/>
      <c r="B35"/>
    </row>
    <row r="36" spans="1:2" x14ac:dyDescent="0.35">
      <c r="A36"/>
      <c r="B36"/>
    </row>
    <row r="37" spans="1:2" x14ac:dyDescent="0.35">
      <c r="A37"/>
      <c r="B37"/>
    </row>
    <row r="38" spans="1:2" x14ac:dyDescent="0.35">
      <c r="A38"/>
      <c r="B38"/>
    </row>
    <row r="39" spans="1:2" x14ac:dyDescent="0.35">
      <c r="A39"/>
      <c r="B39"/>
    </row>
    <row r="40" spans="1:2" x14ac:dyDescent="0.35">
      <c r="A40"/>
      <c r="B40"/>
    </row>
    <row r="41" spans="1:2" x14ac:dyDescent="0.35">
      <c r="A41"/>
      <c r="B41"/>
    </row>
    <row r="42" spans="1:2" x14ac:dyDescent="0.35">
      <c r="A42"/>
      <c r="B42"/>
    </row>
    <row r="43" spans="1:2" x14ac:dyDescent="0.35">
      <c r="A43"/>
      <c r="B43"/>
    </row>
    <row r="44" spans="1:2" x14ac:dyDescent="0.35">
      <c r="A44"/>
      <c r="B44"/>
    </row>
    <row r="45" spans="1:2" x14ac:dyDescent="0.35">
      <c r="A45"/>
      <c r="B45"/>
    </row>
    <row r="46" spans="1:2" x14ac:dyDescent="0.35">
      <c r="A46"/>
      <c r="B46"/>
    </row>
    <row r="47" spans="1:2" x14ac:dyDescent="0.35">
      <c r="A47"/>
      <c r="B47"/>
    </row>
    <row r="48" spans="1:2" x14ac:dyDescent="0.35">
      <c r="A48"/>
      <c r="B48"/>
    </row>
    <row r="49" spans="1:2" x14ac:dyDescent="0.35">
      <c r="A49"/>
      <c r="B49"/>
    </row>
    <row r="50" spans="1:2" x14ac:dyDescent="0.35">
      <c r="A50"/>
      <c r="B50"/>
    </row>
    <row r="51" spans="1:2" x14ac:dyDescent="0.35">
      <c r="A51"/>
      <c r="B51"/>
    </row>
    <row r="52" spans="1:2" x14ac:dyDescent="0.35">
      <c r="A52"/>
      <c r="B52"/>
    </row>
    <row r="53" spans="1:2" x14ac:dyDescent="0.35">
      <c r="A53"/>
      <c r="B53"/>
    </row>
    <row r="54" spans="1:2" x14ac:dyDescent="0.35">
      <c r="A54"/>
      <c r="B54"/>
    </row>
    <row r="55" spans="1:2" x14ac:dyDescent="0.35">
      <c r="A55"/>
      <c r="B55"/>
    </row>
    <row r="56" spans="1:2" x14ac:dyDescent="0.35">
      <c r="A56"/>
      <c r="B56"/>
    </row>
    <row r="57" spans="1:2" x14ac:dyDescent="0.35">
      <c r="A57"/>
      <c r="B57"/>
    </row>
    <row r="58" spans="1:2" x14ac:dyDescent="0.35">
      <c r="A58"/>
      <c r="B58"/>
    </row>
    <row r="59" spans="1:2" x14ac:dyDescent="0.35">
      <c r="A59"/>
      <c r="B59"/>
    </row>
    <row r="60" spans="1:2" x14ac:dyDescent="0.35">
      <c r="A60"/>
      <c r="B60"/>
    </row>
    <row r="61" spans="1:2" x14ac:dyDescent="0.35">
      <c r="A61"/>
      <c r="B61"/>
    </row>
    <row r="62" spans="1:2" x14ac:dyDescent="0.35">
      <c r="A62"/>
      <c r="B62"/>
    </row>
    <row r="63" spans="1:2" x14ac:dyDescent="0.35">
      <c r="A63"/>
      <c r="B63"/>
    </row>
    <row r="64" spans="1:2" x14ac:dyDescent="0.35">
      <c r="A64"/>
      <c r="B64"/>
    </row>
    <row r="65" spans="1:2" x14ac:dyDescent="0.35">
      <c r="A65"/>
      <c r="B65"/>
    </row>
    <row r="66" spans="1:2" x14ac:dyDescent="0.35">
      <c r="A66"/>
      <c r="B66"/>
    </row>
    <row r="67" spans="1:2" x14ac:dyDescent="0.35">
      <c r="A67"/>
      <c r="B67"/>
    </row>
    <row r="68" spans="1:2" x14ac:dyDescent="0.35">
      <c r="A68"/>
      <c r="B68"/>
    </row>
    <row r="69" spans="1:2" x14ac:dyDescent="0.35">
      <c r="A69"/>
      <c r="B69"/>
    </row>
    <row r="70" spans="1:2" x14ac:dyDescent="0.35">
      <c r="A70"/>
      <c r="B70"/>
    </row>
    <row r="71" spans="1:2" x14ac:dyDescent="0.35">
      <c r="A71"/>
      <c r="B71"/>
    </row>
    <row r="72" spans="1:2" x14ac:dyDescent="0.35">
      <c r="A72"/>
      <c r="B72"/>
    </row>
    <row r="73" spans="1:2" x14ac:dyDescent="0.35">
      <c r="A73"/>
      <c r="B73"/>
    </row>
    <row r="74" spans="1:2" x14ac:dyDescent="0.35">
      <c r="A74"/>
      <c r="B74"/>
    </row>
    <row r="75" spans="1:2" x14ac:dyDescent="0.35">
      <c r="A75"/>
      <c r="B75"/>
    </row>
    <row r="76" spans="1:2" x14ac:dyDescent="0.35">
      <c r="A76"/>
      <c r="B76"/>
    </row>
    <row r="77" spans="1:2" x14ac:dyDescent="0.35">
      <c r="A77"/>
      <c r="B77"/>
    </row>
    <row r="78" spans="1:2" x14ac:dyDescent="0.35">
      <c r="A78"/>
      <c r="B78"/>
    </row>
    <row r="79" spans="1:2" x14ac:dyDescent="0.35">
      <c r="A79"/>
      <c r="B79"/>
    </row>
    <row r="80" spans="1:2" x14ac:dyDescent="0.35">
      <c r="A80"/>
      <c r="B80"/>
    </row>
    <row r="81" spans="1:2" x14ac:dyDescent="0.35">
      <c r="A81"/>
      <c r="B81"/>
    </row>
    <row r="82" spans="1:2" x14ac:dyDescent="0.35">
      <c r="A82"/>
      <c r="B82"/>
    </row>
    <row r="83" spans="1:2" x14ac:dyDescent="0.35">
      <c r="A83"/>
      <c r="B83"/>
    </row>
    <row r="84" spans="1:2" x14ac:dyDescent="0.35">
      <c r="A84"/>
      <c r="B84"/>
    </row>
    <row r="85" spans="1:2" x14ac:dyDescent="0.35">
      <c r="A85"/>
      <c r="B85"/>
    </row>
    <row r="86" spans="1:2" x14ac:dyDescent="0.35">
      <c r="A86"/>
      <c r="B86"/>
    </row>
    <row r="87" spans="1:2" x14ac:dyDescent="0.35">
      <c r="A87"/>
      <c r="B87"/>
    </row>
    <row r="88" spans="1:2" x14ac:dyDescent="0.35">
      <c r="A88"/>
      <c r="B88"/>
    </row>
    <row r="89" spans="1:2" x14ac:dyDescent="0.35">
      <c r="A89"/>
      <c r="B89"/>
    </row>
    <row r="90" spans="1:2" x14ac:dyDescent="0.35">
      <c r="A90"/>
      <c r="B90"/>
    </row>
    <row r="91" spans="1:2" x14ac:dyDescent="0.35">
      <c r="A91"/>
      <c r="B91"/>
    </row>
    <row r="92" spans="1:2" x14ac:dyDescent="0.35">
      <c r="A92"/>
      <c r="B92"/>
    </row>
    <row r="93" spans="1:2" x14ac:dyDescent="0.35">
      <c r="A93"/>
      <c r="B93"/>
    </row>
    <row r="94" spans="1:2" x14ac:dyDescent="0.35">
      <c r="A94"/>
      <c r="B94"/>
    </row>
    <row r="95" spans="1:2" x14ac:dyDescent="0.35">
      <c r="A95"/>
      <c r="B95"/>
    </row>
    <row r="96" spans="1:2" x14ac:dyDescent="0.35">
      <c r="A96"/>
      <c r="B96"/>
    </row>
    <row r="97" spans="1:2" x14ac:dyDescent="0.35">
      <c r="A97"/>
      <c r="B97"/>
    </row>
    <row r="98" spans="1:2" x14ac:dyDescent="0.35">
      <c r="A98"/>
      <c r="B98"/>
    </row>
    <row r="99" spans="1:2" x14ac:dyDescent="0.35">
      <c r="A99"/>
      <c r="B99"/>
    </row>
    <row r="100" spans="1:2" x14ac:dyDescent="0.35">
      <c r="A100"/>
      <c r="B100"/>
    </row>
    <row r="101" spans="1:2" x14ac:dyDescent="0.35">
      <c r="A101"/>
      <c r="B101"/>
    </row>
    <row r="102" spans="1:2" x14ac:dyDescent="0.35">
      <c r="A102"/>
      <c r="B102"/>
    </row>
    <row r="103" spans="1:2" x14ac:dyDescent="0.35">
      <c r="A103"/>
      <c r="B103"/>
    </row>
    <row r="104" spans="1:2" x14ac:dyDescent="0.35">
      <c r="A104"/>
      <c r="B104"/>
    </row>
    <row r="105" spans="1:2" x14ac:dyDescent="0.35">
      <c r="A105"/>
      <c r="B105"/>
    </row>
    <row r="106" spans="1:2" x14ac:dyDescent="0.35">
      <c r="A106"/>
      <c r="B106"/>
    </row>
    <row r="107" spans="1:2" x14ac:dyDescent="0.35">
      <c r="A107"/>
      <c r="B107"/>
    </row>
    <row r="108" spans="1:2" x14ac:dyDescent="0.35">
      <c r="A108"/>
      <c r="B108"/>
    </row>
    <row r="109" spans="1:2" x14ac:dyDescent="0.35">
      <c r="A109"/>
      <c r="B109"/>
    </row>
    <row r="110" spans="1:2" x14ac:dyDescent="0.35">
      <c r="A110"/>
      <c r="B110"/>
    </row>
    <row r="111" spans="1:2" x14ac:dyDescent="0.35">
      <c r="A111"/>
      <c r="B111"/>
    </row>
    <row r="112" spans="1:2" x14ac:dyDescent="0.35">
      <c r="A112"/>
      <c r="B112"/>
    </row>
    <row r="113" spans="1:2" x14ac:dyDescent="0.35">
      <c r="A113"/>
      <c r="B113"/>
    </row>
    <row r="114" spans="1:2" x14ac:dyDescent="0.35">
      <c r="A114"/>
      <c r="B114"/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Clt P1</vt:lpstr>
      <vt:lpstr>Clt P2</vt:lpstr>
      <vt:lpstr>Clt P3</vt:lpstr>
      <vt:lpstr>Clt P4</vt:lpstr>
      <vt:lpstr>Clt Poules</vt:lpstr>
      <vt:lpstr>NE PAS TOUCHER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SCOTTI Antoine</dc:creator>
  <cp:lastModifiedBy>Michel</cp:lastModifiedBy>
  <cp:lastPrinted>2019-10-13T16:10:11Z</cp:lastPrinted>
  <dcterms:created xsi:type="dcterms:W3CDTF">2014-08-23T13:23:54Z</dcterms:created>
  <dcterms:modified xsi:type="dcterms:W3CDTF">2019-10-14T04:06:26Z</dcterms:modified>
</cp:coreProperties>
</file>