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Metrics Hebdo 2018_2019" sheetId="2" r:id="rId1"/>
    <sheet name="SaaS Metrrics" sheetId="1" r:id="rId2"/>
    <sheet name="Week Month" sheetId="3" r:id="rId3"/>
  </sheets>
  <definedNames>
    <definedName name="WM">'Week Month'!$A$2:$B$13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9" i="1" l="1"/>
  <c r="R19" i="1"/>
  <c r="Q19" i="1"/>
  <c r="P19" i="1"/>
  <c r="O19" i="1"/>
  <c r="N19" i="1"/>
  <c r="M19" i="1"/>
  <c r="L19" i="1"/>
  <c r="K19" i="1"/>
  <c r="J19" i="1"/>
  <c r="I19" i="1"/>
  <c r="H19" i="1"/>
  <c r="S6" i="1"/>
  <c r="R6" i="1"/>
  <c r="Q6" i="1"/>
  <c r="P6" i="1"/>
  <c r="O6" i="1"/>
  <c r="N6" i="1"/>
  <c r="M6" i="1"/>
  <c r="L6" i="1"/>
  <c r="K6" i="1"/>
  <c r="J6" i="1"/>
  <c r="I6" i="1"/>
  <c r="H6" i="1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F7" i="2"/>
  <c r="J22" i="2" l="1"/>
</calcChain>
</file>

<file path=xl/comments1.xml><?xml version="1.0" encoding="utf-8"?>
<comments xmlns="http://schemas.openxmlformats.org/spreadsheetml/2006/main">
  <authors>
    <author>Microsoft Office User</author>
  </authors>
  <commentList>
    <comment ref="J22" authorId="0" shapeId="0">
      <text>
        <r>
          <rPr>
            <sz val="10"/>
            <color rgb="FF000000"/>
            <rFont val="Tahoma"/>
            <family val="2"/>
          </rPr>
          <t xml:space="preserve">SDEL NAVIS DUCEPT 
</t>
        </r>
        <r>
          <rPr>
            <sz val="10"/>
            <color rgb="FF000000"/>
            <rFont val="Tahoma"/>
            <family val="2"/>
          </rPr>
          <t xml:space="preserve">2 licences 10.12.2018 au 09.12.2019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BALAS 6 licences du 01 Dec 2018 au 31 NNov 2019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SAGA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3 licences 2D MIXXY 01DEC 2018 au 31 Mai 2019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2 licences Rolland Garros 01 Dec 2018 au 31 Mai 2020 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Santerne Fluides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2 licences 2D 04 Dec 2018 au 03 Dec 2019 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Omexom Nancy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5 licences 2D 01 Dec 2018 au 31 Nov 2019 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K22" authorId="0" shapeId="0">
      <text>
        <r>
          <rPr>
            <sz val="10"/>
            <color rgb="FF000000"/>
            <rFont val="Tahoma"/>
            <family val="2"/>
          </rPr>
          <t xml:space="preserve">CEGELEC PERPIGNAN 
</t>
        </r>
        <r>
          <rPr>
            <sz val="10"/>
            <color rgb="FF000000"/>
            <rFont val="Tahoma"/>
            <family val="2"/>
          </rPr>
          <t xml:space="preserve">11 licences 2D 17 dec 2018 au 16 Dec 2019 </t>
        </r>
      </text>
    </comment>
    <comment ref="M22" authorId="0" shapeId="0">
      <text>
        <r>
          <rPr>
            <sz val="10"/>
            <color rgb="FF000000"/>
            <rFont val="Tahoma"/>
            <family val="2"/>
          </rPr>
          <t xml:space="preserve">SAGA 2 utilisateurs pour ARCHIPEL Xavier STAPHYLAS 
</t>
        </r>
        <r>
          <rPr>
            <sz val="10"/>
            <color rgb="FF000000"/>
            <rFont val="Tahoma"/>
            <family val="2"/>
          </rPr>
          <t>01 Janv 2018 - 31 Dec 2021</t>
        </r>
      </text>
    </comment>
  </commentList>
</comments>
</file>

<file path=xl/sharedStrings.xml><?xml version="1.0" encoding="utf-8"?>
<sst xmlns="http://schemas.openxmlformats.org/spreadsheetml/2006/main" count="100" uniqueCount="47">
  <si>
    <t>ID</t>
  </si>
  <si>
    <t xml:space="preserve">  Indicator Name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</si>
  <si>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</si>
  <si>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</si>
  <si>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</si>
  <si>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</si>
  <si>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</si>
  <si>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</si>
  <si>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</si>
  <si>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</si>
  <si>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</si>
  <si>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</si>
  <si>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</si>
  <si>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</si>
  <si>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</si>
  <si>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</si>
  <si>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</si>
  <si>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</si>
  <si>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</si>
  <si>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</si>
  <si>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</si>
  <si>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</si>
  <si>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 xml:space="preserve">  Visitors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</si>
  <si>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</si>
  <si>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</si>
  <si>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</si>
  <si>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</si>
  <si>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</si>
  <si>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</si>
  <si>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</si>
  <si>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</si>
  <si>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</si>
  <si>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</si>
  <si>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</si>
  <si>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</si>
  <si>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</si>
  <si>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 xml:space="preserve">  New customers</t>
  </si>
  <si>
    <t>S14</t>
  </si>
  <si>
    <t>S18</t>
  </si>
  <si>
    <t>S22</t>
  </si>
  <si>
    <t>S27</t>
  </si>
  <si>
    <t>S31</t>
  </si>
  <si>
    <t>S35</t>
  </si>
  <si>
    <t>S40</t>
  </si>
  <si>
    <t>S44</t>
  </si>
  <si>
    <t>affecté à :</t>
  </si>
  <si>
    <t>à partir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</si>
</sst>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_ * #,##0.00_)\ _€_ ;_ * \(#,##0.00\)\ _€_ ;_ * &quot;-&quot;??_)\ _€_ ;_ @_ 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2B353E"/>
      <name val="CALIBRI"/>
      <family val="2"/>
    </font>
    <font>
      <sz val="11"/>
      <color rgb="FF2B353E"/>
      <name val="CALIBRI"/>
      <family val="2"/>
    </font>
    <font>
      <sz val="11"/>
      <color theme="1" tint="0.499984740745262"/>
      <name val="Calibri"/>
      <family val="2"/>
    </font>
    <font>
      <b/>
      <sz val="11"/>
      <color rgb="FF2B353E"/>
      <name val="Calibri"/>
      <family val="2"/>
      <scheme val="minor"/>
    </font>
    <font>
      <sz val="11"/>
      <color rgb="FF2B353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80808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2B353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/>
      <top style="thin">
        <color rgb="FFD9D9D9"/>
      </top>
      <bottom style="medium">
        <color rgb="FF01B1A3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3" fillId="3" borderId="3" xfId="1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 applyProtection="1">
      <alignment horizontal="center" vertical="center"/>
      <protection locked="0"/>
    </xf>
    <xf numFmtId="3" fontId="7" fillId="5" borderId="9" xfId="0" applyNumberFormat="1" applyFont="1" applyFill="1" applyBorder="1" applyAlignment="1" applyProtection="1">
      <alignment horizontal="center" vertical="center"/>
      <protection locked="0"/>
    </xf>
    <xf numFmtId="3" fontId="8" fillId="6" borderId="9" xfId="0" applyNumberFormat="1" applyFont="1" applyFill="1" applyBorder="1" applyAlignment="1" applyProtection="1">
      <alignment horizontal="center" vertical="center"/>
      <protection hidden="1"/>
    </xf>
    <xf numFmtId="3" fontId="7" fillId="7" borderId="9" xfId="0" applyNumberFormat="1" applyFont="1" applyFill="1" applyBorder="1" applyAlignment="1" applyProtection="1">
      <alignment horizontal="center" vertical="center"/>
      <protection locked="0"/>
    </xf>
    <xf numFmtId="3" fontId="7" fillId="8" borderId="9" xfId="0" applyNumberFormat="1" applyFont="1" applyFill="1" applyBorder="1" applyAlignment="1" applyProtection="1">
      <alignment horizontal="center" vertical="center"/>
      <protection locked="0"/>
    </xf>
    <xf numFmtId="3" fontId="7" fillId="9" borderId="9" xfId="0" applyNumberFormat="1" applyFont="1" applyFill="1" applyBorder="1" applyAlignment="1" applyProtection="1">
      <alignment horizontal="center" vertical="center"/>
      <protection locked="0"/>
    </xf>
    <xf numFmtId="3" fontId="7" fillId="10" borderId="9" xfId="0" applyNumberFormat="1" applyFont="1" applyFill="1" applyBorder="1" applyAlignment="1" applyProtection="1">
      <alignment horizontal="center" vertical="center"/>
      <protection locked="0"/>
    </xf>
    <xf numFmtId="3" fontId="0" fillId="11" borderId="4" xfId="1" applyNumberFormat="1" applyFont="1" applyFill="1" applyBorder="1" applyAlignment="1" applyProtection="1">
      <alignment horizontal="center" vertical="center"/>
      <protection locked="0"/>
    </xf>
    <xf numFmtId="3" fontId="0" fillId="11" borderId="4" xfId="0" applyNumberFormat="1" applyFont="1" applyFill="1" applyBorder="1" applyAlignment="1" applyProtection="1">
      <alignment horizontal="center" vertical="center"/>
      <protection locked="0"/>
    </xf>
    <xf numFmtId="3" fontId="0" fillId="3" borderId="11" xfId="1" applyNumberFormat="1" applyFont="1" applyFill="1" applyBorder="1" applyAlignment="1" applyProtection="1">
      <alignment horizontal="center" vertical="center"/>
      <protection locked="0"/>
    </xf>
    <xf numFmtId="3" fontId="4" fillId="3" borderId="11" xfId="0" applyNumberFormat="1" applyFont="1" applyFill="1" applyBorder="1" applyAlignment="1" applyProtection="1">
      <alignment horizontal="center" vertical="center"/>
      <protection hidden="1"/>
    </xf>
    <xf numFmtId="0" fontId="0" fillId="1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3" fontId="0" fillId="2" borderId="1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3" fontId="0" fillId="13" borderId="11" xfId="2" applyNumberFormat="1" applyFont="1" applyFill="1" applyBorder="1" applyAlignment="1" applyProtection="1">
      <alignment horizontal="center" vertical="center"/>
      <protection locked="0"/>
    </xf>
    <xf numFmtId="3" fontId="0" fillId="13" borderId="11" xfId="0" applyNumberFormat="1" applyFont="1" applyFill="1" applyBorder="1" applyAlignment="1" applyProtection="1">
      <alignment horizontal="center" vertical="center"/>
      <protection locked="0"/>
    </xf>
    <xf numFmtId="3" fontId="0" fillId="14" borderId="11" xfId="0" applyNumberFormat="1" applyFont="1" applyFill="1" applyBorder="1" applyAlignment="1" applyProtection="1">
      <alignment horizontal="center" vertical="center"/>
      <protection locked="0"/>
    </xf>
    <xf numFmtId="3" fontId="0" fillId="15" borderId="11" xfId="0" applyNumberFormat="1" applyFont="1" applyFill="1" applyBorder="1" applyAlignment="1" applyProtection="1">
      <alignment horizontal="center" vertical="center"/>
      <protection locked="0"/>
    </xf>
    <xf numFmtId="3" fontId="0" fillId="0" borderId="4" xfId="0" applyNumberFormat="1" applyFont="1" applyFill="1" applyBorder="1" applyAlignment="1" applyProtection="1">
      <alignment horizontal="center" vertical="center"/>
      <protection locked="0"/>
    </xf>
    <xf numFmtId="3" fontId="4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/>
    <xf numFmtId="0" fontId="0" fillId="0" borderId="0" xfId="0" applyAlignment="1">
      <alignment horizontal="center"/>
    </xf>
    <xf numFmtId="0" fontId="0" fillId="13" borderId="0" xfId="0" applyFont="1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15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2" xfId="0" applyFont="1" applyFill="1" applyBorder="1" applyAlignment="1" applyProtection="1">
      <alignment horizontal="left" vertical="center"/>
    </xf>
    <xf numFmtId="0" fontId="0" fillId="3" borderId="4" xfId="0" applyFont="1" applyFill="1" applyBorder="1" applyAlignment="1" applyProtection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349250</xdr:colOff>
      <xdr:row>2</xdr:row>
      <xdr:rowOff>6350</xdr:rowOff>
    </xdr:from>
    <xdr:to>
      <xdr:col>4</xdr:col>
      <xdr:colOff>228600</xdr:colOff>
      <xdr:row>4</xdr:row>
      <xdr:rowOff>158750</xdr:rowOff>
    </xdr:to>
    <xdr:sp macro="" textlink="">
      <xdr:nvSpPr>
        <xdr:cNvPr id="2" name="ZoneTexte 1"/>
        <xdr:cNvSpPr txBox="1"/>
      </xdr:nvSpPr>
      <xdr:spPr>
        <a:xfrm>
          <a:off x="1974850" y="412750"/>
          <a:ext cx="150495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rythme de 4-4-5 semaines par trimestre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7:Y22"/>
  <sheetViews>
    <sheetView workbookViewId="0">
      <selection activeCell="I9" sqref="I9:K9"/>
    </sheetView>
  </sheetViews>
  <sheetFormatPr baseColWidth="10" defaultRowHeight="15.5" x14ac:dyDescent="0.35"/>
  <sheetData>
    <row r="7" spans="1:25" x14ac:dyDescent="0.35">
      <c r="F7" s="32" t="str">
        <f t="shared" ref="F7:Y7" si="0">VLOOKUP(F8,WM,2,TRUE)</f>
        <v>Nov</v>
      </c>
      <c r="G7" s="32" t="str">
        <f t="shared" si="0"/>
        <v>Nov</v>
      </c>
      <c r="H7" s="32" t="str">
        <f t="shared" si="0"/>
        <v>Nov</v>
      </c>
      <c r="I7" s="32" t="str">
        <f t="shared" si="0"/>
        <v>Dec</v>
      </c>
      <c r="J7" s="32" t="str">
        <f t="shared" si="0"/>
        <v>Dec</v>
      </c>
      <c r="K7" s="32" t="str">
        <f t="shared" si="0"/>
        <v>Dec</v>
      </c>
      <c r="L7" s="32" t="str">
        <f t="shared" si="0"/>
        <v>Dec</v>
      </c>
      <c r="M7" s="32" t="str">
        <f t="shared" si="0"/>
        <v>Dec</v>
      </c>
      <c r="N7" s="32" t="str">
        <f t="shared" si="0"/>
        <v>Jan</v>
      </c>
      <c r="O7" s="32" t="str">
        <f t="shared" si="0"/>
        <v>Jan</v>
      </c>
      <c r="P7" s="32" t="str">
        <f t="shared" si="0"/>
        <v>Jan</v>
      </c>
      <c r="Q7" s="32" t="str">
        <f t="shared" si="0"/>
        <v>Jan</v>
      </c>
      <c r="R7" s="32" t="str">
        <f t="shared" si="0"/>
        <v>Feb</v>
      </c>
      <c r="S7" s="32" t="str">
        <f t="shared" si="0"/>
        <v>Feb</v>
      </c>
      <c r="T7" s="32" t="str">
        <f t="shared" si="0"/>
        <v>Feb</v>
      </c>
      <c r="U7" s="32" t="str">
        <f t="shared" si="0"/>
        <v>Feb</v>
      </c>
      <c r="V7" s="32" t="str">
        <f t="shared" si="0"/>
        <v>Mar</v>
      </c>
      <c r="W7" s="32" t="str">
        <f t="shared" si="0"/>
        <v>Mar</v>
      </c>
      <c r="X7" s="32" t="str">
        <f t="shared" si="0"/>
        <v>Mar</v>
      </c>
      <c r="Y7" s="32" t="str">
        <f t="shared" si="0"/>
        <v>Mar</v>
      </c>
    </row>
    <row r="8" spans="1:25" ht="16" thickBot="1" x14ac:dyDescent="0.4">
      <c r="A8" s="1" t="s">
        <v>0</v>
      </c>
      <c r="B8" s="37" t="s">
        <v>1</v>
      </c>
      <c r="C8" s="37"/>
      <c r="D8" s="37"/>
      <c r="E8" s="37"/>
      <c r="F8" s="2" t="s">
        <v>2</v>
      </c>
      <c r="G8" s="2" t="s">
        <v>3</v>
      </c>
      <c r="H8" s="2" t="s">
        <v>4</v>
      </c>
      <c r="I8" s="2" t="s">
        <v>5</v>
      </c>
      <c r="J8" s="2" t="s">
        <v>6</v>
      </c>
      <c r="K8" s="2" t="s">
        <v>7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 t="s">
        <v>17</v>
      </c>
      <c r="V8" s="2" t="s">
        <v>18</v>
      </c>
      <c r="W8" s="2" t="s">
        <v>19</v>
      </c>
      <c r="X8" s="2" t="s">
        <v>20</v>
      </c>
      <c r="Y8" s="2" t="s">
        <v>21</v>
      </c>
    </row>
    <row r="9" spans="1:25" x14ac:dyDescent="0.35">
      <c r="A9" s="3">
        <v>1</v>
      </c>
      <c r="B9" s="38" t="s">
        <v>22</v>
      </c>
      <c r="C9" s="38"/>
      <c r="D9" s="38"/>
      <c r="E9" s="38"/>
      <c r="F9" s="14">
        <v>108</v>
      </c>
      <c r="G9" s="15">
        <v>76</v>
      </c>
      <c r="H9" s="15">
        <v>72</v>
      </c>
      <c r="I9" s="29">
        <v>113</v>
      </c>
      <c r="J9" s="29">
        <v>2</v>
      </c>
      <c r="K9" s="29">
        <v>3</v>
      </c>
      <c r="L9" s="29"/>
      <c r="M9" s="29"/>
      <c r="N9" s="29"/>
      <c r="O9" s="29"/>
      <c r="P9" s="29"/>
      <c r="Q9" s="29"/>
      <c r="R9" s="30"/>
      <c r="S9" s="31"/>
      <c r="T9" s="31"/>
      <c r="U9" s="4"/>
      <c r="V9" s="4"/>
      <c r="W9" s="4"/>
      <c r="X9" s="4"/>
      <c r="Y9" s="4"/>
    </row>
    <row r="10" spans="1:25" x14ac:dyDescent="0.35"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25" x14ac:dyDescent="0.35"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20" spans="1:25" x14ac:dyDescent="0.35">
      <c r="F20" s="32" t="str">
        <f t="shared" ref="F20:Y20" si="1">VLOOKUP(F21,WM,2,TRUE)</f>
        <v>Nov</v>
      </c>
      <c r="G20" s="32" t="str">
        <f t="shared" si="1"/>
        <v>Nov</v>
      </c>
      <c r="H20" s="32" t="str">
        <f t="shared" si="1"/>
        <v>Nov</v>
      </c>
      <c r="I20" s="32" t="str">
        <f t="shared" si="1"/>
        <v>Dec</v>
      </c>
      <c r="J20" s="32" t="str">
        <f t="shared" si="1"/>
        <v>Dec</v>
      </c>
      <c r="K20" s="32" t="str">
        <f t="shared" si="1"/>
        <v>Dec</v>
      </c>
      <c r="L20" s="32" t="str">
        <f t="shared" si="1"/>
        <v>Dec</v>
      </c>
      <c r="M20" s="32" t="str">
        <f t="shared" si="1"/>
        <v>Dec</v>
      </c>
      <c r="N20" s="32" t="str">
        <f t="shared" si="1"/>
        <v>Jan</v>
      </c>
      <c r="O20" s="32" t="str">
        <f t="shared" si="1"/>
        <v>Jan</v>
      </c>
      <c r="P20" s="32" t="str">
        <f t="shared" si="1"/>
        <v>Jan</v>
      </c>
      <c r="Q20" s="32" t="str">
        <f t="shared" si="1"/>
        <v>Jan</v>
      </c>
      <c r="R20" s="32" t="str">
        <f t="shared" si="1"/>
        <v>Feb</v>
      </c>
      <c r="S20" s="32" t="str">
        <f t="shared" si="1"/>
        <v>Feb</v>
      </c>
      <c r="T20" s="32" t="str">
        <f t="shared" si="1"/>
        <v>Feb</v>
      </c>
      <c r="U20" s="32" t="str">
        <f t="shared" si="1"/>
        <v>Feb</v>
      </c>
      <c r="V20" s="32" t="str">
        <f t="shared" si="1"/>
        <v>Mar</v>
      </c>
      <c r="W20" s="32" t="str">
        <f t="shared" si="1"/>
        <v>Mar</v>
      </c>
      <c r="X20" s="32" t="str">
        <f t="shared" si="1"/>
        <v>Mar</v>
      </c>
      <c r="Y20" s="32" t="str">
        <f t="shared" si="1"/>
        <v>Mar</v>
      </c>
    </row>
    <row r="21" spans="1:25" ht="16" thickBot="1" x14ac:dyDescent="0.4">
      <c r="F21" s="2" t="s">
        <v>2</v>
      </c>
      <c r="G21" s="2" t="s">
        <v>3</v>
      </c>
      <c r="H21" s="2" t="s">
        <v>4</v>
      </c>
      <c r="I21" s="2" t="s">
        <v>5</v>
      </c>
      <c r="J21" s="2" t="s">
        <v>6</v>
      </c>
      <c r="K21" s="2" t="s">
        <v>7</v>
      </c>
      <c r="L21" s="2" t="s">
        <v>8</v>
      </c>
      <c r="M21" s="2" t="s">
        <v>9</v>
      </c>
      <c r="N21" s="2" t="s">
        <v>10</v>
      </c>
      <c r="O21" s="2" t="s">
        <v>11</v>
      </c>
      <c r="P21" s="2" t="s">
        <v>12</v>
      </c>
      <c r="Q21" s="2" t="s">
        <v>13</v>
      </c>
      <c r="R21" s="2" t="s">
        <v>14</v>
      </c>
      <c r="S21" s="2" t="s">
        <v>15</v>
      </c>
      <c r="T21" s="2" t="s">
        <v>16</v>
      </c>
      <c r="U21" s="2" t="s">
        <v>17</v>
      </c>
      <c r="V21" s="2" t="s">
        <v>18</v>
      </c>
      <c r="W21" s="2" t="s">
        <v>19</v>
      </c>
      <c r="X21" s="2" t="s">
        <v>20</v>
      </c>
      <c r="Y21" s="2" t="s">
        <v>21</v>
      </c>
    </row>
    <row r="22" spans="1:25" s="4" customFormat="1" x14ac:dyDescent="0.35">
      <c r="A22" s="16">
        <v>11</v>
      </c>
      <c r="B22" s="39" t="s">
        <v>36</v>
      </c>
      <c r="C22" s="39"/>
      <c r="D22" s="39"/>
      <c r="E22" s="39"/>
      <c r="F22" s="25">
        <v>0</v>
      </c>
      <c r="G22" s="26">
        <v>0</v>
      </c>
      <c r="H22" s="26">
        <v>0</v>
      </c>
      <c r="I22" s="26">
        <v>0</v>
      </c>
      <c r="J22" s="27">
        <f>6+5+5+2+2</f>
        <v>20</v>
      </c>
      <c r="K22" s="27">
        <v>11</v>
      </c>
      <c r="L22" s="27"/>
      <c r="M22" s="27">
        <v>2</v>
      </c>
      <c r="N22" s="28"/>
      <c r="O22" s="28"/>
      <c r="P22" s="28"/>
      <c r="Q22" s="28"/>
      <c r="R22" s="17"/>
    </row>
  </sheetData>
  <mergeCells count="3">
    <mergeCell ref="B8:E8"/>
    <mergeCell ref="B9:E9"/>
    <mergeCell ref="B22:E2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Y19"/>
  <sheetViews>
    <sheetView tabSelected="1" topLeftCell="G1" zoomScaleNormal="100" workbookViewId="0">
      <selection activeCell="R6" sqref="R6"/>
    </sheetView>
  </sheetViews>
  <sheetFormatPr baseColWidth="10" defaultRowHeight="15.5" x14ac:dyDescent="0.35"/>
  <cols>
    <col min="11" max="17" width="9.83203125" customWidth="1"/>
  </cols>
  <sheetData>
    <row r="5" spans="3:20" ht="16" thickBot="1" x14ac:dyDescent="0.4">
      <c r="C5" s="5" t="s">
        <v>0</v>
      </c>
      <c r="D5" s="40" t="s">
        <v>1</v>
      </c>
      <c r="E5" s="41"/>
      <c r="F5" s="41"/>
      <c r="G5" s="42"/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6" t="s">
        <v>29</v>
      </c>
      <c r="O5" s="6" t="s">
        <v>30</v>
      </c>
      <c r="P5" s="6" t="s">
        <v>31</v>
      </c>
      <c r="Q5" s="6" t="s">
        <v>32</v>
      </c>
      <c r="R5" s="6" t="s">
        <v>33</v>
      </c>
      <c r="S5" s="6" t="s">
        <v>34</v>
      </c>
      <c r="T5" s="6" t="s">
        <v>35</v>
      </c>
    </row>
    <row r="6" spans="3:20" x14ac:dyDescent="0.35">
      <c r="C6" s="7">
        <v>1</v>
      </c>
      <c r="D6" s="38" t="s">
        <v>22</v>
      </c>
      <c r="E6" s="38"/>
      <c r="F6" s="38"/>
      <c r="G6" s="38"/>
      <c r="H6" s="10">
        <f>SUMPRODUCT(('Metrics Hebdo 2018_2019'!$F$7:$Y$7=H5)*('Metrics Hebdo 2018_2019'!$F$9:$Y$9))</f>
        <v>0</v>
      </c>
      <c r="I6" s="11">
        <f>SUMPRODUCT(('Metrics Hebdo 2018_2019'!$F$7:$Y$7=I5)*('Metrics Hebdo 2018_2019'!$F$9:$Y$9))</f>
        <v>0</v>
      </c>
      <c r="J6" s="12">
        <f>SUMPRODUCT(('Metrics Hebdo 2018_2019'!$F$7:$Y$7=J5)*('Metrics Hebdo 2018_2019'!$F$9:$Y$9))</f>
        <v>0</v>
      </c>
      <c r="K6" s="8">
        <f>SUMPRODUCT(('Metrics Hebdo 2018_2019'!$F$7:$Y$7=K5)*('Metrics Hebdo 2018_2019'!$F$9:$Y$9))</f>
        <v>0</v>
      </c>
      <c r="L6" s="8">
        <f>SUMPRODUCT(('Metrics Hebdo 2018_2019'!$F$7:$Y$7=L5)*('Metrics Hebdo 2018_2019'!$F$9:$Y$9))</f>
        <v>0</v>
      </c>
      <c r="M6" s="8">
        <f>SUMPRODUCT(('Metrics Hebdo 2018_2019'!$F$7:$Y$7=M5)*('Metrics Hebdo 2018_2019'!$F$9:$Y$9))</f>
        <v>0</v>
      </c>
      <c r="N6" s="8">
        <f>SUMPRODUCT(('Metrics Hebdo 2018_2019'!$F$7:$Y$7=N5)*('Metrics Hebdo 2018_2019'!$F$9:$Y$9))</f>
        <v>0</v>
      </c>
      <c r="O6" s="8">
        <f>SUMPRODUCT(('Metrics Hebdo 2018_2019'!$F$7:$Y$7=O5)*('Metrics Hebdo 2018_2019'!$F$9:$Y$9))</f>
        <v>0</v>
      </c>
      <c r="P6" s="8">
        <f>SUMPRODUCT(('Metrics Hebdo 2018_2019'!$F$7:$Y$7=P5)*('Metrics Hebdo 2018_2019'!$F$9:$Y$9))</f>
        <v>0</v>
      </c>
      <c r="Q6" s="8">
        <f>SUMPRODUCT(('Metrics Hebdo 2018_2019'!$F$7:$Y$7=Q5)*('Metrics Hebdo 2018_2019'!$F$9:$Y$9))</f>
        <v>0</v>
      </c>
      <c r="R6" s="13">
        <f>SUMPRODUCT(('Metrics Hebdo 2018_2019'!$F$7:$Y$7=R5)*('Metrics Hebdo 2018_2019'!$F$9:$Y$9))</f>
        <v>256</v>
      </c>
      <c r="S6" s="8">
        <f>SUMPRODUCT(('Metrics Hebdo 2018_2019'!$F$7:$Y$7=S5)*('Metrics Hebdo 2018_2019'!$F$9:$Y$9))</f>
        <v>118</v>
      </c>
      <c r="T6" s="9"/>
    </row>
    <row r="18" spans="1:25" ht="16" thickBot="1" x14ac:dyDescent="0.4">
      <c r="H18" s="6" t="s">
        <v>23</v>
      </c>
      <c r="I18" s="6" t="s">
        <v>24</v>
      </c>
      <c r="J18" s="6" t="s">
        <v>25</v>
      </c>
      <c r="K18" s="6" t="s">
        <v>26</v>
      </c>
      <c r="L18" s="6" t="s">
        <v>27</v>
      </c>
      <c r="M18" s="6" t="s">
        <v>28</v>
      </c>
      <c r="N18" s="6" t="s">
        <v>29</v>
      </c>
      <c r="O18" s="6" t="s">
        <v>30</v>
      </c>
      <c r="P18" s="6" t="s">
        <v>31</v>
      </c>
      <c r="Q18" s="6" t="s">
        <v>32</v>
      </c>
      <c r="R18" s="6" t="s">
        <v>33</v>
      </c>
      <c r="S18" s="6" t="s">
        <v>34</v>
      </c>
      <c r="T18" s="6" t="s">
        <v>35</v>
      </c>
    </row>
    <row r="19" spans="1:25" s="19" customFormat="1" ht="15" customHeight="1" x14ac:dyDescent="0.35">
      <c r="A19" s="18"/>
      <c r="C19" s="20">
        <v>11</v>
      </c>
      <c r="D19" s="43" t="s">
        <v>36</v>
      </c>
      <c r="E19" s="43"/>
      <c r="F19" s="43"/>
      <c r="G19" s="43"/>
      <c r="H19" s="33">
        <f>SUMPRODUCT(('Metrics Hebdo 2018_2019'!$F$20:$Y$20=H18)*('Metrics Hebdo 2018_2019'!$F$22:$Y$22))</f>
        <v>0</v>
      </c>
      <c r="I19" s="34">
        <f>SUMPRODUCT(('Metrics Hebdo 2018_2019'!$F$20:$Y$20=I18)*('Metrics Hebdo 2018_2019'!$F$22:$Y$22))</f>
        <v>0</v>
      </c>
      <c r="J19" s="35">
        <f>SUMPRODUCT(('Metrics Hebdo 2018_2019'!$F$20:$Y$20=J18)*('Metrics Hebdo 2018_2019'!$F$22:$Y$22))</f>
        <v>0</v>
      </c>
      <c r="K19" s="36">
        <f>SUMPRODUCT(('Metrics Hebdo 2018_2019'!$F$20:$Y$20=K18)*('Metrics Hebdo 2018_2019'!$F$22:$Y$22))</f>
        <v>0</v>
      </c>
      <c r="L19" s="36">
        <f>SUMPRODUCT(('Metrics Hebdo 2018_2019'!$F$20:$Y$20=L18)*('Metrics Hebdo 2018_2019'!$F$22:$Y$22))</f>
        <v>0</v>
      </c>
      <c r="M19" s="36">
        <f>SUMPRODUCT(('Metrics Hebdo 2018_2019'!$F$20:$Y$20=M18)*('Metrics Hebdo 2018_2019'!$F$22:$Y$22))</f>
        <v>0</v>
      </c>
      <c r="N19" s="36">
        <f>SUMPRODUCT(('Metrics Hebdo 2018_2019'!$F$20:$Y$20=N18)*('Metrics Hebdo 2018_2019'!$F$22:$Y$22))</f>
        <v>0</v>
      </c>
      <c r="O19" s="36">
        <f>SUMPRODUCT(('Metrics Hebdo 2018_2019'!$F$20:$Y$20=O18)*('Metrics Hebdo 2018_2019'!$F$22:$Y$22))</f>
        <v>0</v>
      </c>
      <c r="P19" s="36">
        <f>SUMPRODUCT(('Metrics Hebdo 2018_2019'!$F$20:$Y$20=P18)*('Metrics Hebdo 2018_2019'!$F$22:$Y$22))</f>
        <v>0</v>
      </c>
      <c r="Q19" s="36">
        <f>SUMPRODUCT(('Metrics Hebdo 2018_2019'!$F$20:$Y$20=Q18)*('Metrics Hebdo 2018_2019'!$F$22:$Y$22))</f>
        <v>0</v>
      </c>
      <c r="R19" s="36">
        <f>SUMPRODUCT(('Metrics Hebdo 2018_2019'!$F$20:$Y$20=R18)*('Metrics Hebdo 2018_2019'!$F$22:$Y$22))</f>
        <v>0</v>
      </c>
      <c r="S19" s="36">
        <f>SUMPRODUCT(('Metrics Hebdo 2018_2019'!$F$20:$Y$20=S18)*('Metrics Hebdo 2018_2019'!$F$22:$Y$22))</f>
        <v>33</v>
      </c>
      <c r="U19" s="21"/>
      <c r="V19" s="22"/>
      <c r="W19" s="23"/>
      <c r="X19" s="24"/>
      <c r="Y19" s="24"/>
    </row>
  </sheetData>
  <mergeCells count="3">
    <mergeCell ref="D5:G5"/>
    <mergeCell ref="D6:G6"/>
    <mergeCell ref="D19:G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2" sqref="A2:B13"/>
    </sheetView>
  </sheetViews>
  <sheetFormatPr baseColWidth="10" defaultRowHeight="15.5" x14ac:dyDescent="0.35"/>
  <sheetData>
    <row r="1" spans="1:2" ht="16" thickBot="1" x14ac:dyDescent="0.4">
      <c r="A1" s="2" t="s">
        <v>46</v>
      </c>
      <c r="B1" s="6" t="s">
        <v>45</v>
      </c>
    </row>
    <row r="2" spans="1:2" ht="16" thickBot="1" x14ac:dyDescent="0.4">
      <c r="A2" s="2" t="s">
        <v>10</v>
      </c>
      <c r="B2" s="6" t="s">
        <v>23</v>
      </c>
    </row>
    <row r="3" spans="1:2" ht="16" thickBot="1" x14ac:dyDescent="0.4">
      <c r="A3" s="2" t="s">
        <v>14</v>
      </c>
      <c r="B3" s="6" t="s">
        <v>24</v>
      </c>
    </row>
    <row r="4" spans="1:2" ht="16" thickBot="1" x14ac:dyDescent="0.4">
      <c r="A4" s="2" t="s">
        <v>18</v>
      </c>
      <c r="B4" s="6" t="s">
        <v>25</v>
      </c>
    </row>
    <row r="5" spans="1:2" ht="16" thickBot="1" x14ac:dyDescent="0.4">
      <c r="A5" s="2" t="s">
        <v>37</v>
      </c>
      <c r="B5" s="6" t="s">
        <v>26</v>
      </c>
    </row>
    <row r="6" spans="1:2" ht="16" thickBot="1" x14ac:dyDescent="0.4">
      <c r="A6" s="2" t="s">
        <v>38</v>
      </c>
      <c r="B6" s="6" t="s">
        <v>27</v>
      </c>
    </row>
    <row r="7" spans="1:2" ht="16" thickBot="1" x14ac:dyDescent="0.4">
      <c r="A7" s="2" t="s">
        <v>39</v>
      </c>
      <c r="B7" s="6" t="s">
        <v>28</v>
      </c>
    </row>
    <row r="8" spans="1:2" ht="16" thickBot="1" x14ac:dyDescent="0.4">
      <c r="A8" s="2" t="s">
        <v>40</v>
      </c>
      <c r="B8" s="6" t="s">
        <v>29</v>
      </c>
    </row>
    <row r="9" spans="1:2" ht="16" thickBot="1" x14ac:dyDescent="0.4">
      <c r="A9" s="2" t="s">
        <v>41</v>
      </c>
      <c r="B9" s="6" t="s">
        <v>30</v>
      </c>
    </row>
    <row r="10" spans="1:2" ht="16" thickBot="1" x14ac:dyDescent="0.4">
      <c r="A10" s="2" t="s">
        <v>42</v>
      </c>
      <c r="B10" s="6" t="s">
        <v>31</v>
      </c>
    </row>
    <row r="11" spans="1:2" ht="16" thickBot="1" x14ac:dyDescent="0.4">
      <c r="A11" s="2" t="s">
        <v>43</v>
      </c>
      <c r="B11" s="6" t="s">
        <v>32</v>
      </c>
    </row>
    <row r="12" spans="1:2" ht="16" thickBot="1" x14ac:dyDescent="0.4">
      <c r="A12" s="2" t="s">
        <v>44</v>
      </c>
      <c r="B12" s="6" t="s">
        <v>33</v>
      </c>
    </row>
    <row r="13" spans="1:2" ht="16" thickBot="1" x14ac:dyDescent="0.4">
      <c r="A13" s="2" t="s">
        <v>5</v>
      </c>
      <c r="B13" s="6" t="s">
        <v>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Metrics Hebdo 2018_2019</vt:lpstr>
      <vt:lpstr>SaaS Metrrics</vt:lpstr>
      <vt:lpstr>Week Month</vt:lpstr>
      <vt:lpstr>WM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2018-12-05T15:48:52Z</dcterms:created>
  <dcterms:modified xsi:type="dcterms:W3CDTF">2018-12-08T00:58:46Z</dcterms:modified>
</cp:coreProperties>
</file>