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60" windowWidth="20115" windowHeight="11760" activeTab="4"/>
  </bookViews>
  <sheets>
    <sheet name="tableau base" sheetId="1" r:id="rId1"/>
    <sheet name="sysnthese" sheetId="2" r:id="rId2"/>
    <sheet name="data" sheetId="3" r:id="rId3"/>
    <sheet name="nouveau tableau base" sheetId="4" r:id="rId4"/>
    <sheet name="synthese" sheetId="5" r:id="rId5"/>
  </sheets>
  <calcPr calcId="125725"/>
  <pivotCaches>
    <pivotCache cacheId="4" r:id="rId6"/>
  </pivotCaches>
</workbook>
</file>

<file path=xl/calcChain.xml><?xml version="1.0" encoding="utf-8"?>
<calcChain xmlns="http://schemas.openxmlformats.org/spreadsheetml/2006/main">
  <c r="F4" i="5"/>
  <c r="G4"/>
  <c r="H4"/>
  <c r="I4"/>
  <c r="J4"/>
  <c r="K4"/>
  <c r="L4"/>
  <c r="M4"/>
  <c r="N4"/>
  <c r="O4"/>
  <c r="P4"/>
  <c r="F5"/>
  <c r="G5"/>
  <c r="H5"/>
  <c r="I5"/>
  <c r="J5"/>
  <c r="K5"/>
  <c r="L5"/>
  <c r="M5"/>
  <c r="N5"/>
  <c r="O5"/>
  <c r="P5"/>
  <c r="F6"/>
  <c r="G6"/>
  <c r="H6"/>
  <c r="I6"/>
  <c r="J6"/>
  <c r="K6"/>
  <c r="L6"/>
  <c r="M6"/>
  <c r="N6"/>
  <c r="O6"/>
  <c r="P6"/>
  <c r="F7"/>
  <c r="G7"/>
  <c r="H7"/>
  <c r="I7"/>
  <c r="J7"/>
  <c r="K7"/>
  <c r="L7"/>
  <c r="M7"/>
  <c r="N7"/>
  <c r="O7"/>
  <c r="P7"/>
  <c r="F8"/>
  <c r="G8"/>
  <c r="H8"/>
  <c r="I8"/>
  <c r="J8"/>
  <c r="K8"/>
  <c r="L8"/>
  <c r="M8"/>
  <c r="N8"/>
  <c r="O8"/>
  <c r="P8"/>
  <c r="F9"/>
  <c r="G9"/>
  <c r="H9"/>
  <c r="I9"/>
  <c r="J9"/>
  <c r="K9"/>
  <c r="L9"/>
  <c r="M9"/>
  <c r="N9"/>
  <c r="O9"/>
  <c r="P9"/>
  <c r="F10"/>
  <c r="G10"/>
  <c r="H10"/>
  <c r="I10"/>
  <c r="J10"/>
  <c r="K10"/>
  <c r="L10"/>
  <c r="M10"/>
  <c r="N10"/>
  <c r="O10"/>
  <c r="P10"/>
  <c r="F11"/>
  <c r="G11"/>
  <c r="H11"/>
  <c r="I11"/>
  <c r="J11"/>
  <c r="K11"/>
  <c r="L11"/>
  <c r="M11"/>
  <c r="N11"/>
  <c r="O11"/>
  <c r="P11"/>
  <c r="F12"/>
  <c r="G12"/>
  <c r="H12"/>
  <c r="I12"/>
  <c r="J12"/>
  <c r="K12"/>
  <c r="L12"/>
  <c r="M12"/>
  <c r="N12"/>
  <c r="O12"/>
  <c r="P12"/>
  <c r="F13"/>
  <c r="G13"/>
  <c r="H13"/>
  <c r="I13"/>
  <c r="J13"/>
  <c r="K13"/>
  <c r="L13"/>
  <c r="M13"/>
  <c r="N13"/>
  <c r="O13"/>
  <c r="P13"/>
  <c r="F14"/>
  <c r="G14"/>
  <c r="H14"/>
  <c r="I14"/>
  <c r="J14"/>
  <c r="K14"/>
  <c r="L14"/>
  <c r="M14"/>
  <c r="N14"/>
  <c r="O14"/>
  <c r="P14"/>
  <c r="F15"/>
  <c r="G15"/>
  <c r="H15"/>
  <c r="I15"/>
  <c r="J15"/>
  <c r="K15"/>
  <c r="L15"/>
  <c r="M15"/>
  <c r="N15"/>
  <c r="O15"/>
  <c r="P15"/>
  <c r="F16"/>
  <c r="G16"/>
  <c r="H16"/>
  <c r="I16"/>
  <c r="J16"/>
  <c r="K16"/>
  <c r="L16"/>
  <c r="M16"/>
  <c r="N16"/>
  <c r="O16"/>
  <c r="P16"/>
  <c r="F17"/>
  <c r="G17"/>
  <c r="H17"/>
  <c r="I17"/>
  <c r="J17"/>
  <c r="K17"/>
  <c r="L17"/>
  <c r="M17"/>
  <c r="N17"/>
  <c r="O17"/>
  <c r="P17"/>
  <c r="F18"/>
  <c r="G18"/>
  <c r="H18"/>
  <c r="I18"/>
  <c r="J18"/>
  <c r="K18"/>
  <c r="L18"/>
  <c r="M18"/>
  <c r="N18"/>
  <c r="O18"/>
  <c r="P18"/>
  <c r="F19"/>
  <c r="G19"/>
  <c r="H19"/>
  <c r="I19"/>
  <c r="J19"/>
  <c r="K19"/>
  <c r="L19"/>
  <c r="M19"/>
  <c r="N19"/>
  <c r="O19"/>
  <c r="P19"/>
  <c r="F20"/>
  <c r="G20"/>
  <c r="H20"/>
  <c r="I20"/>
  <c r="J20"/>
  <c r="K20"/>
  <c r="L20"/>
  <c r="M20"/>
  <c r="N20"/>
  <c r="O20"/>
  <c r="P20"/>
  <c r="F21"/>
  <c r="G21"/>
  <c r="H21"/>
  <c r="I21"/>
  <c r="J21"/>
  <c r="K21"/>
  <c r="L21"/>
  <c r="M21"/>
  <c r="N21"/>
  <c r="O21"/>
  <c r="P21"/>
  <c r="F22"/>
  <c r="G22"/>
  <c r="H22"/>
  <c r="I22"/>
  <c r="J22"/>
  <c r="K22"/>
  <c r="L22"/>
  <c r="M22"/>
  <c r="N22"/>
  <c r="O22"/>
  <c r="P22"/>
  <c r="E5"/>
  <c r="E6"/>
  <c r="E7"/>
  <c r="E8"/>
  <c r="E9"/>
  <c r="E10"/>
  <c r="E11"/>
  <c r="E12"/>
  <c r="E13"/>
  <c r="E14"/>
  <c r="E15"/>
  <c r="E16"/>
  <c r="E17"/>
  <c r="E18"/>
  <c r="E19"/>
  <c r="E20"/>
  <c r="E21"/>
  <c r="E22"/>
  <c r="E2" i="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E4" i="5"/>
</calcChain>
</file>

<file path=xl/sharedStrings.xml><?xml version="1.0" encoding="utf-8"?>
<sst xmlns="http://schemas.openxmlformats.org/spreadsheetml/2006/main" count="226" uniqueCount="52">
  <si>
    <t>Somme de Monthly Sales</t>
  </si>
  <si>
    <t>Étiquettes de colonnes</t>
  </si>
  <si>
    <t>Étiquettes de lignes</t>
  </si>
  <si>
    <t>Total général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</si>
  <si>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</si>
  <si>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</si>
  <si>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</si>
  <si>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</si>
  <si>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</si>
  <si>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</si>
  <si>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</si>
  <si>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</si>
  <si>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</si>
  <si>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</si>
  <si>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</si>
  <si>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</si>
  <si>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</si>
  <si>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</si>
  <si>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</si>
  <si>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</si>
  <si>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</si>
  <si>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</si>
  <si>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</si>
  <si>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</si>
  <si>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</si>
  <si>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</si>
  <si>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Compte</t>
  </si>
  <si>
    <t>Categorie</t>
  </si>
  <si>
    <t>Sous-Categorie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</si>
  <si>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</si>
  <si>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</si>
  <si>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</si>
  <si>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</si>
  <si>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</si>
  <si>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</si>
  <si>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</si>
  <si>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</si>
  <si>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</si>
  <si>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</si>
  <si>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</si>
  <si>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</si>
  <si>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</si>
  <si>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Retail</t>
  </si>
  <si>
    <t>CES</t>
  </si>
  <si>
    <t>Forecast</t>
  </si>
  <si>
    <t>Etail</t>
  </si>
  <si>
    <t>web</t>
  </si>
  <si>
    <t>Monthly Sales</t>
  </si>
  <si>
    <t>Année</t>
  </si>
  <si>
    <t>Mois</t>
  </si>
  <si>
    <t>Fin de mois</t>
  </si>
  <si>
    <t>Total 2016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</si>
</sst>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33.402603587965" createdVersion="3" refreshedVersion="3" minRefreshableVersion="3" recordCount="22">
  <cacheSource type="worksheet">
    <worksheetSource name="Tableau1"/>
  </cacheSource>
  <cacheFields count="5">
    <cacheField name="Compte" numFmtId="0">
      <sharedItems count="22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  <s v="client 21"/>
        <s v="client 22"/>
      </sharedItems>
    </cacheField>
    <cacheField name="Monthly Sales" numFmtId="0">
      <sharedItems containsSemiMixedTypes="0" containsString="0" containsNumber="1" minValue="-910.77000000000032" maxValue="190528.0300000002"/>
    </cacheField>
    <cacheField name="Fin de mois" numFmtId="14">
      <sharedItems containsSemiMixedTypes="0" containsNonDate="0" containsDate="1" containsString="0" minDate="2016-01-31T00:00:00" maxDate="2016-02-01T00:00:00"/>
    </cacheField>
    <cacheField name="Année" numFmtId="0">
      <sharedItems containsSemiMixedTypes="0" containsString="0" containsNumber="1" containsInteger="1" minValue="2016" maxValue="2016" count="1">
        <n v="2016"/>
      </sharedItems>
    </cacheField>
    <cacheField name="Mois" numFmtId="0">
      <sharedItems containsSemiMixedTypes="0" containsString="0" containsNumber="1" containsInteger="1" minValue="1" maxValue="1" count="1">
        <n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n v="1565.9599999999998"/>
    <d v="2016-01-31T00:00:00"/>
    <x v="0"/>
    <x v="0"/>
  </r>
  <r>
    <x v="1"/>
    <n v="3325.83"/>
    <d v="2016-01-31T00:00:00"/>
    <x v="0"/>
    <x v="0"/>
  </r>
  <r>
    <x v="2"/>
    <n v="190528.0300000002"/>
    <d v="2016-01-31T00:00:00"/>
    <x v="0"/>
    <x v="0"/>
  </r>
  <r>
    <x v="3"/>
    <n v="94116.470000000059"/>
    <d v="2016-01-31T00:00:00"/>
    <x v="0"/>
    <x v="0"/>
  </r>
  <r>
    <x v="4"/>
    <n v="21840.14"/>
    <d v="2016-01-31T00:00:00"/>
    <x v="0"/>
    <x v="0"/>
  </r>
  <r>
    <x v="5"/>
    <n v="-248.16"/>
    <d v="2016-01-31T00:00:00"/>
    <x v="0"/>
    <x v="0"/>
  </r>
  <r>
    <x v="6"/>
    <n v="792.54"/>
    <d v="2016-01-31T00:00:00"/>
    <x v="0"/>
    <x v="0"/>
  </r>
  <r>
    <x v="7"/>
    <n v="183.88"/>
    <d v="2016-01-31T00:00:00"/>
    <x v="0"/>
    <x v="0"/>
  </r>
  <r>
    <x v="8"/>
    <n v="342.82"/>
    <d v="2016-01-31T00:00:00"/>
    <x v="0"/>
    <x v="0"/>
  </r>
  <r>
    <x v="9"/>
    <n v="-910.77000000000032"/>
    <d v="2016-01-31T00:00:00"/>
    <x v="0"/>
    <x v="0"/>
  </r>
  <r>
    <x v="10"/>
    <n v="1964.3300000000002"/>
    <d v="2016-01-31T00:00:00"/>
    <x v="0"/>
    <x v="0"/>
  </r>
  <r>
    <x v="11"/>
    <n v="2709.0800000000008"/>
    <d v="2016-01-31T00:00:00"/>
    <x v="0"/>
    <x v="0"/>
  </r>
  <r>
    <x v="12"/>
    <n v="197.68"/>
    <d v="2016-01-31T00:00:00"/>
    <x v="0"/>
    <x v="0"/>
  </r>
  <r>
    <x v="13"/>
    <n v="3743"/>
    <d v="2016-01-31T00:00:00"/>
    <x v="0"/>
    <x v="0"/>
  </r>
  <r>
    <x v="14"/>
    <n v="9216.0999999999985"/>
    <d v="2016-01-31T00:00:00"/>
    <x v="0"/>
    <x v="0"/>
  </r>
  <r>
    <x v="15"/>
    <n v="4303.1399999999994"/>
    <d v="2016-01-31T00:00:00"/>
    <x v="0"/>
    <x v="0"/>
  </r>
  <r>
    <x v="16"/>
    <n v="337.01000000000005"/>
    <d v="2016-01-31T00:00:00"/>
    <x v="0"/>
    <x v="0"/>
  </r>
  <r>
    <x v="17"/>
    <n v="2443.6499999999996"/>
    <d v="2016-01-31T00:00:00"/>
    <x v="0"/>
    <x v="0"/>
  </r>
  <r>
    <x v="18"/>
    <n v="5299.2000000000007"/>
    <d v="2016-01-31T00:00:00"/>
    <x v="0"/>
    <x v="0"/>
  </r>
  <r>
    <x v="19"/>
    <n v="1645.81"/>
    <d v="2016-01-31T00:00:00"/>
    <x v="0"/>
    <x v="0"/>
  </r>
  <r>
    <x v="20"/>
    <n v="9174.9500000000007"/>
    <d v="2016-01-31T00:00:00"/>
    <x v="0"/>
    <x v="0"/>
  </r>
  <r>
    <x v="21"/>
    <n v="6336.8499999999985"/>
    <d v="2016-01-31T00:00:0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D28" firstHeaderRow="1" firstDataRow="3" firstDataCol="1"/>
  <pivotFields count="5">
    <pivotField axis="axisRow" showAll="0">
      <items count="2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"/>
        <item x="3"/>
        <item x="4"/>
        <item x="5"/>
        <item x="6"/>
        <item x="7"/>
        <item x="8"/>
        <item t="default"/>
      </items>
    </pivotField>
    <pivotField dataField="1" showAll="0"/>
    <pivotField numFmtId="14" showAll="0"/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</pivotFields>
  <rowFields count="1">
    <field x="0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2">
    <field x="3"/>
    <field x="4"/>
  </colFields>
  <colItems count="3">
    <i>
      <x/>
      <x/>
    </i>
    <i t="default">
      <x/>
    </i>
    <i t="grand">
      <x/>
    </i>
  </colItems>
  <dataFields count="1">
    <dataField name="Somme de Monthly Sales" fld="1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23" totalsRowShown="0">
  <autoFilter ref="A1:E23"/>
  <tableColumns count="5">
    <tableColumn id="1" name="Compte"/>
    <tableColumn id="2" name="Monthly Sales"/>
    <tableColumn id="3" name="Fin de mois" dataDxfId="2"/>
    <tableColumn id="4" name="Année" dataDxfId="1">
      <calculatedColumnFormula>YEAR(Tableau1[[#This Row],[Fin de mois]])</calculatedColumnFormula>
    </tableColumn>
    <tableColumn id="5" name="Mois" dataDxfId="0">
      <calculatedColumnFormula>MONTH(Tableau1[[#This Row],[Fin de mois]])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6"/>
  <sheetViews>
    <sheetView workbookViewId="0">
      <selection activeCell="A2" sqref="A2"/>
    </sheetView>
  </sheetViews>
  <sheetFormatPr baseColWidth="10" defaultRowHeight="15"/>
  <cols>
    <col min="1" max="1" width="23.5703125" bestFit="1" customWidth="1"/>
  </cols>
  <sheetData>
    <row r="2" spans="1:14">
      <c r="A2" t="s">
        <v>0</v>
      </c>
      <c r="B2" t="s">
        <v>1</v>
      </c>
    </row>
    <row r="3" spans="1:14">
      <c r="A3" t="s">
        <v>2</v>
      </c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>
        <v>11</v>
      </c>
      <c r="M3">
        <v>12</v>
      </c>
      <c r="N3" t="s">
        <v>3</v>
      </c>
    </row>
    <row r="4" spans="1:14">
      <c r="A4" t="s">
        <v>4</v>
      </c>
      <c r="B4">
        <v>1565.9599999999998</v>
      </c>
      <c r="N4">
        <v>1565.9599999999998</v>
      </c>
    </row>
    <row r="5" spans="1:14">
      <c r="A5" t="s">
        <v>5</v>
      </c>
      <c r="B5">
        <v>3325.83</v>
      </c>
      <c r="N5">
        <v>3325.83</v>
      </c>
    </row>
    <row r="6" spans="1:14">
      <c r="A6" t="s">
        <v>6</v>
      </c>
      <c r="B6">
        <v>190528.0300000002</v>
      </c>
      <c r="N6">
        <v>190528.0300000002</v>
      </c>
    </row>
    <row r="7" spans="1:14">
      <c r="A7" t="s">
        <v>7</v>
      </c>
      <c r="B7">
        <v>94116.470000000059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94116.470000000059</v>
      </c>
    </row>
    <row r="8" spans="1:14">
      <c r="A8" t="s">
        <v>8</v>
      </c>
      <c r="B8">
        <v>21840.14</v>
      </c>
      <c r="N8">
        <v>21840.14</v>
      </c>
    </row>
    <row r="9" spans="1:14">
      <c r="A9" t="s">
        <v>9</v>
      </c>
      <c r="B9">
        <v>-248.16</v>
      </c>
      <c r="N9">
        <v>-248.16</v>
      </c>
    </row>
    <row r="10" spans="1:14">
      <c r="A10" t="s">
        <v>10</v>
      </c>
      <c r="B10">
        <v>792.54</v>
      </c>
      <c r="N10">
        <v>792.54</v>
      </c>
    </row>
    <row r="11" spans="1:14">
      <c r="A11" t="s">
        <v>11</v>
      </c>
      <c r="B11">
        <v>183.88</v>
      </c>
      <c r="N11">
        <v>183.88</v>
      </c>
    </row>
    <row r="12" spans="1:14">
      <c r="A12" t="s">
        <v>12</v>
      </c>
      <c r="B12">
        <v>342.82</v>
      </c>
      <c r="N12">
        <v>342.82</v>
      </c>
    </row>
    <row r="13" spans="1:14">
      <c r="A13" t="s">
        <v>13</v>
      </c>
      <c r="B13">
        <v>-910.77000000000032</v>
      </c>
      <c r="N13">
        <v>-910.77000000000032</v>
      </c>
    </row>
    <row r="14" spans="1:14">
      <c r="A14" t="s">
        <v>14</v>
      </c>
      <c r="B14">
        <v>1964.3300000000002</v>
      </c>
      <c r="N14">
        <v>1964.3300000000002</v>
      </c>
    </row>
    <row r="15" spans="1:14">
      <c r="A15" t="s">
        <v>15</v>
      </c>
      <c r="B15">
        <v>2709.0800000000008</v>
      </c>
      <c r="N15">
        <v>2709.0800000000008</v>
      </c>
    </row>
    <row r="16" spans="1:14">
      <c r="A16" t="s">
        <v>16</v>
      </c>
      <c r="B16">
        <v>197.68</v>
      </c>
      <c r="N16">
        <v>197.68</v>
      </c>
    </row>
    <row r="17" spans="1:14">
      <c r="A17" t="s">
        <v>17</v>
      </c>
      <c r="B17">
        <v>3743</v>
      </c>
      <c r="N17">
        <v>3743</v>
      </c>
    </row>
    <row r="18" spans="1:14">
      <c r="A18" t="s">
        <v>18</v>
      </c>
      <c r="B18">
        <v>9216.0999999999985</v>
      </c>
      <c r="N18">
        <v>9216.0999999999985</v>
      </c>
    </row>
    <row r="19" spans="1:14">
      <c r="A19" t="s">
        <v>19</v>
      </c>
      <c r="B19">
        <v>4303.1399999999994</v>
      </c>
      <c r="N19">
        <v>4303.1399999999994</v>
      </c>
    </row>
    <row r="20" spans="1:14">
      <c r="A20" t="s">
        <v>20</v>
      </c>
      <c r="B20">
        <v>337.01000000000005</v>
      </c>
      <c r="N20">
        <v>337.01000000000005</v>
      </c>
    </row>
    <row r="21" spans="1:14">
      <c r="A21" t="s">
        <v>21</v>
      </c>
      <c r="B21">
        <v>2443.6499999999996</v>
      </c>
      <c r="N21">
        <v>2443.6499999999996</v>
      </c>
    </row>
    <row r="22" spans="1:14">
      <c r="A22" t="s">
        <v>22</v>
      </c>
      <c r="B22">
        <v>5299.2000000000007</v>
      </c>
      <c r="N22">
        <v>5299.2000000000007</v>
      </c>
    </row>
    <row r="23" spans="1:14">
      <c r="A23" t="s">
        <v>23</v>
      </c>
      <c r="B23">
        <v>1645.81</v>
      </c>
      <c r="N23">
        <v>1645.81</v>
      </c>
    </row>
    <row r="24" spans="1:14">
      <c r="A24" t="s">
        <v>24</v>
      </c>
      <c r="B24">
        <v>9174.9500000000007</v>
      </c>
      <c r="N24">
        <v>9174.9500000000007</v>
      </c>
    </row>
    <row r="25" spans="1:14">
      <c r="A25" t="s">
        <v>25</v>
      </c>
      <c r="B25">
        <v>6336.8499999999985</v>
      </c>
      <c r="N25">
        <v>6336.8499999999985</v>
      </c>
    </row>
    <row r="26" spans="1:14">
      <c r="A26" t="s">
        <v>3</v>
      </c>
      <c r="B26">
        <v>358907.54000000033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358907.54000000033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P22"/>
  <sheetViews>
    <sheetView workbookViewId="0">
      <selection activeCell="A3" sqref="A3:P22"/>
    </sheetView>
  </sheetViews>
  <sheetFormatPr baseColWidth="10" defaultRowHeight="15"/>
  <sheetData>
    <row r="3" spans="1:16">
      <c r="A3" t="s">
        <v>26</v>
      </c>
      <c r="B3" t="s">
        <v>27</v>
      </c>
      <c r="C3" t="s">
        <v>28</v>
      </c>
      <c r="D3" t="s">
        <v>29</v>
      </c>
      <c r="E3" t="s">
        <v>30</v>
      </c>
      <c r="F3" t="s">
        <v>31</v>
      </c>
      <c r="G3" t="s">
        <v>32</v>
      </c>
      <c r="H3" t="s">
        <v>33</v>
      </c>
      <c r="I3" t="s">
        <v>34</v>
      </c>
      <c r="J3" t="s">
        <v>35</v>
      </c>
      <c r="K3" t="s">
        <v>36</v>
      </c>
      <c r="L3" t="s">
        <v>37</v>
      </c>
      <c r="M3" t="s">
        <v>38</v>
      </c>
      <c r="N3" t="s">
        <v>39</v>
      </c>
      <c r="O3" t="s">
        <v>40</v>
      </c>
      <c r="P3" t="s">
        <v>41</v>
      </c>
    </row>
    <row r="4" spans="1:16">
      <c r="A4" t="s">
        <v>4</v>
      </c>
      <c r="B4" t="s">
        <v>42</v>
      </c>
      <c r="C4" t="s">
        <v>43</v>
      </c>
      <c r="D4">
        <v>2016</v>
      </c>
    </row>
    <row r="5" spans="1:16">
      <c r="A5" t="s">
        <v>4</v>
      </c>
      <c r="B5" t="s">
        <v>42</v>
      </c>
      <c r="C5" t="s">
        <v>43</v>
      </c>
      <c r="D5" t="s">
        <v>44</v>
      </c>
    </row>
    <row r="6" spans="1:16">
      <c r="A6" t="s">
        <v>4</v>
      </c>
      <c r="B6" t="s">
        <v>42</v>
      </c>
      <c r="C6" t="s">
        <v>43</v>
      </c>
      <c r="D6">
        <v>2015</v>
      </c>
    </row>
    <row r="7" spans="1:16">
      <c r="A7" t="s">
        <v>4</v>
      </c>
      <c r="B7" t="s">
        <v>42</v>
      </c>
      <c r="C7" t="s">
        <v>43</v>
      </c>
      <c r="D7">
        <v>2014</v>
      </c>
    </row>
    <row r="8" spans="1:16">
      <c r="A8" t="s">
        <v>5</v>
      </c>
      <c r="B8" t="s">
        <v>42</v>
      </c>
      <c r="C8" t="s">
        <v>43</v>
      </c>
      <c r="D8">
        <v>2016</v>
      </c>
    </row>
    <row r="9" spans="1:16">
      <c r="A9" t="s">
        <v>5</v>
      </c>
      <c r="B9" t="s">
        <v>42</v>
      </c>
      <c r="C9" t="s">
        <v>43</v>
      </c>
      <c r="D9" t="s">
        <v>44</v>
      </c>
    </row>
    <row r="10" spans="1:16">
      <c r="A10" t="s">
        <v>5</v>
      </c>
      <c r="B10" t="s">
        <v>42</v>
      </c>
      <c r="C10" t="s">
        <v>43</v>
      </c>
      <c r="D10">
        <v>2015</v>
      </c>
    </row>
    <row r="11" spans="1:16">
      <c r="A11" t="s">
        <v>5</v>
      </c>
      <c r="B11" t="s">
        <v>42</v>
      </c>
      <c r="C11" t="s">
        <v>43</v>
      </c>
      <c r="D11">
        <v>2014</v>
      </c>
    </row>
    <row r="12" spans="1:16">
      <c r="A12" t="s">
        <v>6</v>
      </c>
      <c r="B12" t="s">
        <v>42</v>
      </c>
      <c r="C12" t="s">
        <v>43</v>
      </c>
      <c r="D12">
        <v>2016</v>
      </c>
    </row>
    <row r="13" spans="1:16">
      <c r="A13" t="s">
        <v>6</v>
      </c>
      <c r="B13" t="s">
        <v>42</v>
      </c>
      <c r="C13" t="s">
        <v>43</v>
      </c>
      <c r="D13" t="s">
        <v>44</v>
      </c>
    </row>
    <row r="14" spans="1:16">
      <c r="A14" t="s">
        <v>6</v>
      </c>
      <c r="B14" t="s">
        <v>42</v>
      </c>
      <c r="C14" t="s">
        <v>43</v>
      </c>
      <c r="D14">
        <v>2015</v>
      </c>
    </row>
    <row r="15" spans="1:16">
      <c r="A15" t="s">
        <v>6</v>
      </c>
      <c r="B15" t="s">
        <v>42</v>
      </c>
      <c r="C15" t="s">
        <v>43</v>
      </c>
      <c r="D15">
        <v>2014</v>
      </c>
    </row>
    <row r="16" spans="1:16">
      <c r="A16" t="s">
        <v>7</v>
      </c>
      <c r="B16" t="s">
        <v>45</v>
      </c>
      <c r="C16" t="s">
        <v>46</v>
      </c>
      <c r="D16">
        <v>2016</v>
      </c>
    </row>
    <row r="17" spans="1:4">
      <c r="A17" t="s">
        <v>7</v>
      </c>
      <c r="B17" t="s">
        <v>45</v>
      </c>
      <c r="C17" t="s">
        <v>46</v>
      </c>
      <c r="D17" t="s">
        <v>44</v>
      </c>
    </row>
    <row r="18" spans="1:4">
      <c r="A18" t="s">
        <v>7</v>
      </c>
      <c r="B18" t="s">
        <v>45</v>
      </c>
      <c r="C18" t="s">
        <v>46</v>
      </c>
      <c r="D18">
        <v>2015</v>
      </c>
    </row>
    <row r="19" spans="1:4">
      <c r="A19" t="s">
        <v>7</v>
      </c>
      <c r="B19" t="s">
        <v>45</v>
      </c>
      <c r="C19" t="s">
        <v>46</v>
      </c>
      <c r="D19">
        <v>2014</v>
      </c>
    </row>
    <row r="20" spans="1:4">
      <c r="A20" t="s">
        <v>8</v>
      </c>
      <c r="B20" t="s">
        <v>45</v>
      </c>
      <c r="C20" t="s">
        <v>46</v>
      </c>
      <c r="D20">
        <v>2016</v>
      </c>
    </row>
    <row r="21" spans="1:4">
      <c r="A21" t="s">
        <v>8</v>
      </c>
      <c r="B21" t="s">
        <v>45</v>
      </c>
      <c r="C21" t="s">
        <v>46</v>
      </c>
      <c r="D21" t="s">
        <v>44</v>
      </c>
    </row>
    <row r="22" spans="1:4">
      <c r="A22" t="s">
        <v>8</v>
      </c>
      <c r="B22" t="s">
        <v>45</v>
      </c>
      <c r="C22" t="s">
        <v>46</v>
      </c>
      <c r="D22">
        <v>2015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23"/>
  <sheetViews>
    <sheetView workbookViewId="0">
      <selection activeCell="A2" sqref="A2"/>
    </sheetView>
  </sheetViews>
  <sheetFormatPr baseColWidth="10" defaultColWidth="13" defaultRowHeight="15"/>
  <cols>
    <col min="2" max="2" width="15.5703125" customWidth="1"/>
    <col min="3" max="3" width="13.28515625" customWidth="1"/>
  </cols>
  <sheetData>
    <row r="1" spans="1:5">
      <c r="A1" t="s">
        <v>26</v>
      </c>
      <c r="B1" t="s">
        <v>47</v>
      </c>
      <c r="C1" t="s">
        <v>50</v>
      </c>
      <c r="D1" t="s">
        <v>48</v>
      </c>
      <c r="E1" t="s">
        <v>49</v>
      </c>
    </row>
    <row r="2" spans="1:5">
      <c r="A2" t="s">
        <v>4</v>
      </c>
      <c r="B2">
        <v>1565.9599999999998</v>
      </c>
      <c r="C2" s="1">
        <v>42400</v>
      </c>
      <c r="D2" s="2">
        <f>YEAR(Tableau1[[#This Row],[Fin de mois]])</f>
        <v>2016</v>
      </c>
      <c r="E2" s="2">
        <f>MONTH(Tableau1[[#This Row],[Fin de mois]])</f>
        <v>1</v>
      </c>
    </row>
    <row r="3" spans="1:5">
      <c r="A3" t="s">
        <v>5</v>
      </c>
      <c r="B3">
        <v>3325.83</v>
      </c>
      <c r="C3" s="1">
        <v>42400</v>
      </c>
      <c r="D3" s="2">
        <f>YEAR(Tableau1[[#This Row],[Fin de mois]])</f>
        <v>2016</v>
      </c>
      <c r="E3" s="2">
        <f>MONTH(Tableau1[[#This Row],[Fin de mois]])</f>
        <v>1</v>
      </c>
    </row>
    <row r="4" spans="1:5">
      <c r="A4" t="s">
        <v>6</v>
      </c>
      <c r="B4">
        <v>190528.0300000002</v>
      </c>
      <c r="C4" s="1">
        <v>42400</v>
      </c>
      <c r="D4" s="2">
        <f>YEAR(Tableau1[[#This Row],[Fin de mois]])</f>
        <v>2016</v>
      </c>
      <c r="E4" s="2">
        <f>MONTH(Tableau1[[#This Row],[Fin de mois]])</f>
        <v>1</v>
      </c>
    </row>
    <row r="5" spans="1:5">
      <c r="A5" t="s">
        <v>7</v>
      </c>
      <c r="B5">
        <v>94116.470000000059</v>
      </c>
      <c r="C5" s="1">
        <v>42400</v>
      </c>
      <c r="D5" s="2">
        <f>YEAR(Tableau1[[#This Row],[Fin de mois]])</f>
        <v>2016</v>
      </c>
      <c r="E5" s="2">
        <f>MONTH(Tableau1[[#This Row],[Fin de mois]])</f>
        <v>1</v>
      </c>
    </row>
    <row r="6" spans="1:5">
      <c r="A6" t="s">
        <v>8</v>
      </c>
      <c r="B6">
        <v>21840.14</v>
      </c>
      <c r="C6" s="1">
        <v>42400</v>
      </c>
      <c r="D6" s="2">
        <f>YEAR(Tableau1[[#This Row],[Fin de mois]])</f>
        <v>2016</v>
      </c>
      <c r="E6" s="2">
        <f>MONTH(Tableau1[[#This Row],[Fin de mois]])</f>
        <v>1</v>
      </c>
    </row>
    <row r="7" spans="1:5">
      <c r="A7" t="s">
        <v>9</v>
      </c>
      <c r="B7">
        <v>-248.16</v>
      </c>
      <c r="C7" s="1">
        <v>42400</v>
      </c>
      <c r="D7" s="2">
        <f>YEAR(Tableau1[[#This Row],[Fin de mois]])</f>
        <v>2016</v>
      </c>
      <c r="E7" s="2">
        <f>MONTH(Tableau1[[#This Row],[Fin de mois]])</f>
        <v>1</v>
      </c>
    </row>
    <row r="8" spans="1:5">
      <c r="A8" t="s">
        <v>10</v>
      </c>
      <c r="B8">
        <v>792.54</v>
      </c>
      <c r="C8" s="1">
        <v>42400</v>
      </c>
      <c r="D8" s="2">
        <f>YEAR(Tableau1[[#This Row],[Fin de mois]])</f>
        <v>2016</v>
      </c>
      <c r="E8" s="2">
        <f>MONTH(Tableau1[[#This Row],[Fin de mois]])</f>
        <v>1</v>
      </c>
    </row>
    <row r="9" spans="1:5">
      <c r="A9" t="s">
        <v>11</v>
      </c>
      <c r="B9">
        <v>183.88</v>
      </c>
      <c r="C9" s="1">
        <v>42400</v>
      </c>
      <c r="D9" s="2">
        <f>YEAR(Tableau1[[#This Row],[Fin de mois]])</f>
        <v>2016</v>
      </c>
      <c r="E9" s="2">
        <f>MONTH(Tableau1[[#This Row],[Fin de mois]])</f>
        <v>1</v>
      </c>
    </row>
    <row r="10" spans="1:5">
      <c r="A10" t="s">
        <v>12</v>
      </c>
      <c r="B10">
        <v>342.82</v>
      </c>
      <c r="C10" s="1">
        <v>42400</v>
      </c>
      <c r="D10" s="2">
        <f>YEAR(Tableau1[[#This Row],[Fin de mois]])</f>
        <v>2016</v>
      </c>
      <c r="E10" s="2">
        <f>MONTH(Tableau1[[#This Row],[Fin de mois]])</f>
        <v>1</v>
      </c>
    </row>
    <row r="11" spans="1:5">
      <c r="A11" t="s">
        <v>13</v>
      </c>
      <c r="B11">
        <v>-910.77000000000032</v>
      </c>
      <c r="C11" s="1">
        <v>42400</v>
      </c>
      <c r="D11" s="2">
        <f>YEAR(Tableau1[[#This Row],[Fin de mois]])</f>
        <v>2016</v>
      </c>
      <c r="E11" s="2">
        <f>MONTH(Tableau1[[#This Row],[Fin de mois]])</f>
        <v>1</v>
      </c>
    </row>
    <row r="12" spans="1:5">
      <c r="A12" t="s">
        <v>14</v>
      </c>
      <c r="B12">
        <v>1964.3300000000002</v>
      </c>
      <c r="C12" s="1">
        <v>42400</v>
      </c>
      <c r="D12" s="2">
        <f>YEAR(Tableau1[[#This Row],[Fin de mois]])</f>
        <v>2016</v>
      </c>
      <c r="E12" s="2">
        <f>MONTH(Tableau1[[#This Row],[Fin de mois]])</f>
        <v>1</v>
      </c>
    </row>
    <row r="13" spans="1:5">
      <c r="A13" t="s">
        <v>15</v>
      </c>
      <c r="B13">
        <v>2709.0800000000008</v>
      </c>
      <c r="C13" s="1">
        <v>42400</v>
      </c>
      <c r="D13" s="2">
        <f>YEAR(Tableau1[[#This Row],[Fin de mois]])</f>
        <v>2016</v>
      </c>
      <c r="E13" s="2">
        <f>MONTH(Tableau1[[#This Row],[Fin de mois]])</f>
        <v>1</v>
      </c>
    </row>
    <row r="14" spans="1:5">
      <c r="A14" t="s">
        <v>16</v>
      </c>
      <c r="B14">
        <v>197.68</v>
      </c>
      <c r="C14" s="1">
        <v>42400</v>
      </c>
      <c r="D14" s="2">
        <f>YEAR(Tableau1[[#This Row],[Fin de mois]])</f>
        <v>2016</v>
      </c>
      <c r="E14" s="2">
        <f>MONTH(Tableau1[[#This Row],[Fin de mois]])</f>
        <v>1</v>
      </c>
    </row>
    <row r="15" spans="1:5">
      <c r="A15" t="s">
        <v>17</v>
      </c>
      <c r="B15">
        <v>3743</v>
      </c>
      <c r="C15" s="1">
        <v>42400</v>
      </c>
      <c r="D15" s="2">
        <f>YEAR(Tableau1[[#This Row],[Fin de mois]])</f>
        <v>2016</v>
      </c>
      <c r="E15" s="2">
        <f>MONTH(Tableau1[[#This Row],[Fin de mois]])</f>
        <v>1</v>
      </c>
    </row>
    <row r="16" spans="1:5">
      <c r="A16" t="s">
        <v>18</v>
      </c>
      <c r="B16">
        <v>9216.0999999999985</v>
      </c>
      <c r="C16" s="1">
        <v>42400</v>
      </c>
      <c r="D16" s="2">
        <f>YEAR(Tableau1[[#This Row],[Fin de mois]])</f>
        <v>2016</v>
      </c>
      <c r="E16" s="2">
        <f>MONTH(Tableau1[[#This Row],[Fin de mois]])</f>
        <v>1</v>
      </c>
    </row>
    <row r="17" spans="1:5">
      <c r="A17" t="s">
        <v>19</v>
      </c>
      <c r="B17">
        <v>4303.1399999999994</v>
      </c>
      <c r="C17" s="1">
        <v>42400</v>
      </c>
      <c r="D17" s="2">
        <f>YEAR(Tableau1[[#This Row],[Fin de mois]])</f>
        <v>2016</v>
      </c>
      <c r="E17" s="2">
        <f>MONTH(Tableau1[[#This Row],[Fin de mois]])</f>
        <v>1</v>
      </c>
    </row>
    <row r="18" spans="1:5">
      <c r="A18" t="s">
        <v>20</v>
      </c>
      <c r="B18">
        <v>337.01000000000005</v>
      </c>
      <c r="C18" s="1">
        <v>42400</v>
      </c>
      <c r="D18" s="2">
        <f>YEAR(Tableau1[[#This Row],[Fin de mois]])</f>
        <v>2016</v>
      </c>
      <c r="E18" s="2">
        <f>MONTH(Tableau1[[#This Row],[Fin de mois]])</f>
        <v>1</v>
      </c>
    </row>
    <row r="19" spans="1:5">
      <c r="A19" t="s">
        <v>21</v>
      </c>
      <c r="B19">
        <v>2443.6499999999996</v>
      </c>
      <c r="C19" s="1">
        <v>42400</v>
      </c>
      <c r="D19" s="2">
        <f>YEAR(Tableau1[[#This Row],[Fin de mois]])</f>
        <v>2016</v>
      </c>
      <c r="E19" s="2">
        <f>MONTH(Tableau1[[#This Row],[Fin de mois]])</f>
        <v>1</v>
      </c>
    </row>
    <row r="20" spans="1:5">
      <c r="A20" t="s">
        <v>22</v>
      </c>
      <c r="B20">
        <v>5299.2000000000007</v>
      </c>
      <c r="C20" s="1">
        <v>42400</v>
      </c>
      <c r="D20" s="2">
        <f>YEAR(Tableau1[[#This Row],[Fin de mois]])</f>
        <v>2016</v>
      </c>
      <c r="E20" s="2">
        <f>MONTH(Tableau1[[#This Row],[Fin de mois]])</f>
        <v>1</v>
      </c>
    </row>
    <row r="21" spans="1:5">
      <c r="A21" t="s">
        <v>23</v>
      </c>
      <c r="B21">
        <v>1645.81</v>
      </c>
      <c r="C21" s="1">
        <v>42400</v>
      </c>
      <c r="D21" s="2">
        <f>YEAR(Tableau1[[#This Row],[Fin de mois]])</f>
        <v>2016</v>
      </c>
      <c r="E21" s="2">
        <f>MONTH(Tableau1[[#This Row],[Fin de mois]])</f>
        <v>1</v>
      </c>
    </row>
    <row r="22" spans="1:5">
      <c r="A22" t="s">
        <v>24</v>
      </c>
      <c r="B22">
        <v>9174.9500000000007</v>
      </c>
      <c r="C22" s="1">
        <v>42400</v>
      </c>
      <c r="D22" s="2">
        <f>YEAR(Tableau1[[#This Row],[Fin de mois]])</f>
        <v>2016</v>
      </c>
      <c r="E22" s="2">
        <f>MONTH(Tableau1[[#This Row],[Fin de mois]])</f>
        <v>1</v>
      </c>
    </row>
    <row r="23" spans="1:5">
      <c r="A23" t="s">
        <v>25</v>
      </c>
      <c r="B23">
        <v>6336.8499999999985</v>
      </c>
      <c r="C23" s="1">
        <v>42400</v>
      </c>
      <c r="D23" s="2">
        <f>YEAR(Tableau1[[#This Row],[Fin de mois]])</f>
        <v>2016</v>
      </c>
      <c r="E23" s="2">
        <f>MONTH(Tableau1[[#This Row],[Fin de mois]])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3:D28"/>
  <sheetViews>
    <sheetView workbookViewId="0">
      <selection activeCell="A3" sqref="A3"/>
    </sheetView>
  </sheetViews>
  <sheetFormatPr baseColWidth="10" defaultRowHeight="15"/>
  <cols>
    <col min="1" max="1" width="23.7109375" bestFit="1" customWidth="1"/>
    <col min="2" max="2" width="23.85546875" bestFit="1" customWidth="1"/>
    <col min="3" max="3" width="10" customWidth="1"/>
    <col min="4" max="4" width="12.5703125" bestFit="1" customWidth="1"/>
  </cols>
  <sheetData>
    <row r="3" spans="1:4">
      <c r="A3" s="3" t="s">
        <v>0</v>
      </c>
      <c r="B3" s="3" t="s">
        <v>1</v>
      </c>
    </row>
    <row r="4" spans="1:4">
      <c r="B4">
        <v>2016</v>
      </c>
      <c r="C4" t="s">
        <v>51</v>
      </c>
      <c r="D4" t="s">
        <v>3</v>
      </c>
    </row>
    <row r="5" spans="1:4">
      <c r="A5" s="3" t="s">
        <v>2</v>
      </c>
      <c r="B5">
        <v>1</v>
      </c>
    </row>
    <row r="6" spans="1:4">
      <c r="A6" s="4" t="s">
        <v>4</v>
      </c>
      <c r="B6" s="2">
        <v>1565.9599999999998</v>
      </c>
      <c r="C6" s="2">
        <v>1565.9599999999998</v>
      </c>
      <c r="D6" s="2">
        <v>1565.9599999999998</v>
      </c>
    </row>
    <row r="7" spans="1:4">
      <c r="A7" s="4" t="s">
        <v>13</v>
      </c>
      <c r="B7" s="2">
        <v>-910.77000000000032</v>
      </c>
      <c r="C7" s="2">
        <v>-910.77000000000032</v>
      </c>
      <c r="D7" s="2">
        <v>-910.77000000000032</v>
      </c>
    </row>
    <row r="8" spans="1:4">
      <c r="A8" s="4" t="s">
        <v>14</v>
      </c>
      <c r="B8" s="2">
        <v>1964.3300000000002</v>
      </c>
      <c r="C8" s="2">
        <v>1964.3300000000002</v>
      </c>
      <c r="D8" s="2">
        <v>1964.3300000000002</v>
      </c>
    </row>
    <row r="9" spans="1:4">
      <c r="A9" s="4" t="s">
        <v>15</v>
      </c>
      <c r="B9" s="2">
        <v>2709.0800000000008</v>
      </c>
      <c r="C9" s="2">
        <v>2709.0800000000008</v>
      </c>
      <c r="D9" s="2">
        <v>2709.0800000000008</v>
      </c>
    </row>
    <row r="10" spans="1:4">
      <c r="A10" s="4" t="s">
        <v>16</v>
      </c>
      <c r="B10" s="2">
        <v>197.68</v>
      </c>
      <c r="C10" s="2">
        <v>197.68</v>
      </c>
      <c r="D10" s="2">
        <v>197.68</v>
      </c>
    </row>
    <row r="11" spans="1:4">
      <c r="A11" s="4" t="s">
        <v>17</v>
      </c>
      <c r="B11" s="2">
        <v>3743</v>
      </c>
      <c r="C11" s="2">
        <v>3743</v>
      </c>
      <c r="D11" s="2">
        <v>3743</v>
      </c>
    </row>
    <row r="12" spans="1:4">
      <c r="A12" s="4" t="s">
        <v>18</v>
      </c>
      <c r="B12" s="2">
        <v>9216.0999999999985</v>
      </c>
      <c r="C12" s="2">
        <v>9216.0999999999985</v>
      </c>
      <c r="D12" s="2">
        <v>9216.0999999999985</v>
      </c>
    </row>
    <row r="13" spans="1:4">
      <c r="A13" s="4" t="s">
        <v>19</v>
      </c>
      <c r="B13" s="2">
        <v>4303.1399999999994</v>
      </c>
      <c r="C13" s="2">
        <v>4303.1399999999994</v>
      </c>
      <c r="D13" s="2">
        <v>4303.1399999999994</v>
      </c>
    </row>
    <row r="14" spans="1:4">
      <c r="A14" s="4" t="s">
        <v>20</v>
      </c>
      <c r="B14" s="2">
        <v>337.01000000000005</v>
      </c>
      <c r="C14" s="2">
        <v>337.01000000000005</v>
      </c>
      <c r="D14" s="2">
        <v>337.01000000000005</v>
      </c>
    </row>
    <row r="15" spans="1:4">
      <c r="A15" s="4" t="s">
        <v>21</v>
      </c>
      <c r="B15" s="2">
        <v>2443.6499999999996</v>
      </c>
      <c r="C15" s="2">
        <v>2443.6499999999996</v>
      </c>
      <c r="D15" s="2">
        <v>2443.6499999999996</v>
      </c>
    </row>
    <row r="16" spans="1:4">
      <c r="A16" s="4" t="s">
        <v>22</v>
      </c>
      <c r="B16" s="2">
        <v>5299.2000000000007</v>
      </c>
      <c r="C16" s="2">
        <v>5299.2000000000007</v>
      </c>
      <c r="D16" s="2">
        <v>5299.2000000000007</v>
      </c>
    </row>
    <row r="17" spans="1:4">
      <c r="A17" s="4" t="s">
        <v>5</v>
      </c>
      <c r="B17" s="2">
        <v>3325.83</v>
      </c>
      <c r="C17" s="2">
        <v>3325.83</v>
      </c>
      <c r="D17" s="2">
        <v>3325.83</v>
      </c>
    </row>
    <row r="18" spans="1:4">
      <c r="A18" s="4" t="s">
        <v>23</v>
      </c>
      <c r="B18" s="2">
        <v>1645.81</v>
      </c>
      <c r="C18" s="2">
        <v>1645.81</v>
      </c>
      <c r="D18" s="2">
        <v>1645.81</v>
      </c>
    </row>
    <row r="19" spans="1:4">
      <c r="A19" s="4" t="s">
        <v>24</v>
      </c>
      <c r="B19" s="2">
        <v>9174.9500000000007</v>
      </c>
      <c r="C19" s="2">
        <v>9174.9500000000007</v>
      </c>
      <c r="D19" s="2">
        <v>9174.9500000000007</v>
      </c>
    </row>
    <row r="20" spans="1:4">
      <c r="A20" s="4" t="s">
        <v>25</v>
      </c>
      <c r="B20" s="2">
        <v>6336.8499999999985</v>
      </c>
      <c r="C20" s="2">
        <v>6336.8499999999985</v>
      </c>
      <c r="D20" s="2">
        <v>6336.8499999999985</v>
      </c>
    </row>
    <row r="21" spans="1:4">
      <c r="A21" s="4" t="s">
        <v>6</v>
      </c>
      <c r="B21" s="2">
        <v>190528.0300000002</v>
      </c>
      <c r="C21" s="2">
        <v>190528.0300000002</v>
      </c>
      <c r="D21" s="2">
        <v>190528.0300000002</v>
      </c>
    </row>
    <row r="22" spans="1:4">
      <c r="A22" s="4" t="s">
        <v>7</v>
      </c>
      <c r="B22" s="2">
        <v>94116.470000000059</v>
      </c>
      <c r="C22" s="2">
        <v>94116.470000000059</v>
      </c>
      <c r="D22" s="2">
        <v>94116.470000000059</v>
      </c>
    </row>
    <row r="23" spans="1:4">
      <c r="A23" s="4" t="s">
        <v>8</v>
      </c>
      <c r="B23" s="2">
        <v>21840.14</v>
      </c>
      <c r="C23" s="2">
        <v>21840.14</v>
      </c>
      <c r="D23" s="2">
        <v>21840.14</v>
      </c>
    </row>
    <row r="24" spans="1:4">
      <c r="A24" s="4" t="s">
        <v>9</v>
      </c>
      <c r="B24" s="2">
        <v>-248.16</v>
      </c>
      <c r="C24" s="2">
        <v>-248.16</v>
      </c>
      <c r="D24" s="2">
        <v>-248.16</v>
      </c>
    </row>
    <row r="25" spans="1:4">
      <c r="A25" s="4" t="s">
        <v>10</v>
      </c>
      <c r="B25" s="2">
        <v>792.54</v>
      </c>
      <c r="C25" s="2">
        <v>792.54</v>
      </c>
      <c r="D25" s="2">
        <v>792.54</v>
      </c>
    </row>
    <row r="26" spans="1:4">
      <c r="A26" s="4" t="s">
        <v>11</v>
      </c>
      <c r="B26" s="2">
        <v>183.88</v>
      </c>
      <c r="C26" s="2">
        <v>183.88</v>
      </c>
      <c r="D26" s="2">
        <v>183.88</v>
      </c>
    </row>
    <row r="27" spans="1:4">
      <c r="A27" s="4" t="s">
        <v>12</v>
      </c>
      <c r="B27" s="2">
        <v>342.82</v>
      </c>
      <c r="C27" s="2">
        <v>342.82</v>
      </c>
      <c r="D27" s="2">
        <v>342.82</v>
      </c>
    </row>
    <row r="28" spans="1:4">
      <c r="A28" s="4" t="s">
        <v>3</v>
      </c>
      <c r="B28" s="2">
        <v>358907.54000000027</v>
      </c>
      <c r="C28" s="2">
        <v>358907.54000000027</v>
      </c>
      <c r="D28" s="2">
        <v>358907.54000000027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P22"/>
  <sheetViews>
    <sheetView tabSelected="1" workbookViewId="0">
      <selection activeCell="E4" sqref="E4"/>
    </sheetView>
  </sheetViews>
  <sheetFormatPr baseColWidth="10" defaultRowHeight="15"/>
  <sheetData>
    <row r="3" spans="1:16">
      <c r="A3" t="s">
        <v>26</v>
      </c>
      <c r="B3" t="s">
        <v>27</v>
      </c>
      <c r="C3" t="s">
        <v>28</v>
      </c>
      <c r="D3" t="s">
        <v>29</v>
      </c>
      <c r="E3">
        <v>1</v>
      </c>
      <c r="F3">
        <v>2</v>
      </c>
      <c r="G3">
        <v>3</v>
      </c>
      <c r="H3">
        <v>4</v>
      </c>
      <c r="I3">
        <v>5</v>
      </c>
      <c r="J3">
        <v>6</v>
      </c>
      <c r="K3">
        <v>7</v>
      </c>
      <c r="L3">
        <v>8</v>
      </c>
      <c r="M3">
        <v>9</v>
      </c>
      <c r="N3">
        <v>10</v>
      </c>
      <c r="O3">
        <v>11</v>
      </c>
      <c r="P3">
        <v>12</v>
      </c>
    </row>
    <row r="4" spans="1:16">
      <c r="A4" t="s">
        <v>4</v>
      </c>
      <c r="B4" t="s">
        <v>42</v>
      </c>
      <c r="C4" t="s">
        <v>43</v>
      </c>
      <c r="D4">
        <v>2016</v>
      </c>
      <c r="E4">
        <f>IFERROR(GETPIVOTDATA("Monthly Sales",'nouveau tableau base'!$A$3,"Compte",$A4,"Année",$D4,"Mois",E$3),"")</f>
        <v>1565.9599999999998</v>
      </c>
      <c r="F4" t="str">
        <f>IFERROR(GETPIVOTDATA("Monthly Sales",'nouveau tableau base'!$A$3,"Compte",$A4,"Année",$D4,"Mois",F$3),"")</f>
        <v/>
      </c>
      <c r="G4" t="str">
        <f>IFERROR(GETPIVOTDATA("Monthly Sales",'nouveau tableau base'!$A$3,"Compte",$A4,"Année",$D4,"Mois",G$3),"")</f>
        <v/>
      </c>
      <c r="H4" t="str">
        <f>IFERROR(GETPIVOTDATA("Monthly Sales",'nouveau tableau base'!$A$3,"Compte",$A4,"Année",$D4,"Mois",H$3),"")</f>
        <v/>
      </c>
      <c r="I4" t="str">
        <f>IFERROR(GETPIVOTDATA("Monthly Sales",'nouveau tableau base'!$A$3,"Compte",$A4,"Année",$D4,"Mois",I$3),"")</f>
        <v/>
      </c>
      <c r="J4" t="str">
        <f>IFERROR(GETPIVOTDATA("Monthly Sales",'nouveau tableau base'!$A$3,"Compte",$A4,"Année",$D4,"Mois",J$3),"")</f>
        <v/>
      </c>
      <c r="K4" t="str">
        <f>IFERROR(GETPIVOTDATA("Monthly Sales",'nouveau tableau base'!$A$3,"Compte",$A4,"Année",$D4,"Mois",K$3),"")</f>
        <v/>
      </c>
      <c r="L4" t="str">
        <f>IFERROR(GETPIVOTDATA("Monthly Sales",'nouveau tableau base'!$A$3,"Compte",$A4,"Année",$D4,"Mois",L$3),"")</f>
        <v/>
      </c>
      <c r="M4" t="str">
        <f>IFERROR(GETPIVOTDATA("Monthly Sales",'nouveau tableau base'!$A$3,"Compte",$A4,"Année",$D4,"Mois",M$3),"")</f>
        <v/>
      </c>
      <c r="N4" t="str">
        <f>IFERROR(GETPIVOTDATA("Monthly Sales",'nouveau tableau base'!$A$3,"Compte",$A4,"Année",$D4,"Mois",N$3),"")</f>
        <v/>
      </c>
      <c r="O4" t="str">
        <f>IFERROR(GETPIVOTDATA("Monthly Sales",'nouveau tableau base'!$A$3,"Compte",$A4,"Année",$D4,"Mois",O$3),"")</f>
        <v/>
      </c>
      <c r="P4" t="str">
        <f>IFERROR(GETPIVOTDATA("Monthly Sales",'nouveau tableau base'!$A$3,"Compte",$A4,"Année",$D4,"Mois",P$3),"")</f>
        <v/>
      </c>
    </row>
    <row r="5" spans="1:16">
      <c r="A5" t="s">
        <v>4</v>
      </c>
      <c r="B5" t="s">
        <v>42</v>
      </c>
      <c r="C5" t="s">
        <v>43</v>
      </c>
      <c r="D5" t="s">
        <v>44</v>
      </c>
      <c r="E5" t="str">
        <f>IFERROR(GETPIVOTDATA("Monthly Sales",'nouveau tableau base'!$A$3,"Compte",$A5,"Année",$D5,"Mois",E$3),"")</f>
        <v/>
      </c>
      <c r="F5" t="str">
        <f>IFERROR(GETPIVOTDATA("Monthly Sales",'nouveau tableau base'!$A$3,"Compte",$A5,"Année",$D5,"Mois",F$3),"")</f>
        <v/>
      </c>
      <c r="G5" t="str">
        <f>IFERROR(GETPIVOTDATA("Monthly Sales",'nouveau tableau base'!$A$3,"Compte",$A5,"Année",$D5,"Mois",G$3),"")</f>
        <v/>
      </c>
      <c r="H5" t="str">
        <f>IFERROR(GETPIVOTDATA("Monthly Sales",'nouveau tableau base'!$A$3,"Compte",$A5,"Année",$D5,"Mois",H$3),"")</f>
        <v/>
      </c>
      <c r="I5" t="str">
        <f>IFERROR(GETPIVOTDATA("Monthly Sales",'nouveau tableau base'!$A$3,"Compte",$A5,"Année",$D5,"Mois",I$3),"")</f>
        <v/>
      </c>
      <c r="J5" t="str">
        <f>IFERROR(GETPIVOTDATA("Monthly Sales",'nouveau tableau base'!$A$3,"Compte",$A5,"Année",$D5,"Mois",J$3),"")</f>
        <v/>
      </c>
      <c r="K5" t="str">
        <f>IFERROR(GETPIVOTDATA("Monthly Sales",'nouveau tableau base'!$A$3,"Compte",$A5,"Année",$D5,"Mois",K$3),"")</f>
        <v/>
      </c>
      <c r="L5" t="str">
        <f>IFERROR(GETPIVOTDATA("Monthly Sales",'nouveau tableau base'!$A$3,"Compte",$A5,"Année",$D5,"Mois",L$3),"")</f>
        <v/>
      </c>
      <c r="M5" t="str">
        <f>IFERROR(GETPIVOTDATA("Monthly Sales",'nouveau tableau base'!$A$3,"Compte",$A5,"Année",$D5,"Mois",M$3),"")</f>
        <v/>
      </c>
      <c r="N5" t="str">
        <f>IFERROR(GETPIVOTDATA("Monthly Sales",'nouveau tableau base'!$A$3,"Compte",$A5,"Année",$D5,"Mois",N$3),"")</f>
        <v/>
      </c>
      <c r="O5" t="str">
        <f>IFERROR(GETPIVOTDATA("Monthly Sales",'nouveau tableau base'!$A$3,"Compte",$A5,"Année",$D5,"Mois",O$3),"")</f>
        <v/>
      </c>
      <c r="P5" t="str">
        <f>IFERROR(GETPIVOTDATA("Monthly Sales",'nouveau tableau base'!$A$3,"Compte",$A5,"Année",$D5,"Mois",P$3),"")</f>
        <v/>
      </c>
    </row>
    <row r="6" spans="1:16">
      <c r="A6" t="s">
        <v>4</v>
      </c>
      <c r="B6" t="s">
        <v>42</v>
      </c>
      <c r="C6" t="s">
        <v>43</v>
      </c>
      <c r="D6">
        <v>2015</v>
      </c>
      <c r="E6" t="str">
        <f>IFERROR(GETPIVOTDATA("Monthly Sales",'nouveau tableau base'!$A$3,"Compte",$A6,"Année",$D6,"Mois",E$3),"")</f>
        <v/>
      </c>
      <c r="F6" t="str">
        <f>IFERROR(GETPIVOTDATA("Monthly Sales",'nouveau tableau base'!$A$3,"Compte",$A6,"Année",$D6,"Mois",F$3),"")</f>
        <v/>
      </c>
      <c r="G6" t="str">
        <f>IFERROR(GETPIVOTDATA("Monthly Sales",'nouveau tableau base'!$A$3,"Compte",$A6,"Année",$D6,"Mois",G$3),"")</f>
        <v/>
      </c>
      <c r="H6" t="str">
        <f>IFERROR(GETPIVOTDATA("Monthly Sales",'nouveau tableau base'!$A$3,"Compte",$A6,"Année",$D6,"Mois",H$3),"")</f>
        <v/>
      </c>
      <c r="I6" t="str">
        <f>IFERROR(GETPIVOTDATA("Monthly Sales",'nouveau tableau base'!$A$3,"Compte",$A6,"Année",$D6,"Mois",I$3),"")</f>
        <v/>
      </c>
      <c r="J6" t="str">
        <f>IFERROR(GETPIVOTDATA("Monthly Sales",'nouveau tableau base'!$A$3,"Compte",$A6,"Année",$D6,"Mois",J$3),"")</f>
        <v/>
      </c>
      <c r="K6" t="str">
        <f>IFERROR(GETPIVOTDATA("Monthly Sales",'nouveau tableau base'!$A$3,"Compte",$A6,"Année",$D6,"Mois",K$3),"")</f>
        <v/>
      </c>
      <c r="L6" t="str">
        <f>IFERROR(GETPIVOTDATA("Monthly Sales",'nouveau tableau base'!$A$3,"Compte",$A6,"Année",$D6,"Mois",L$3),"")</f>
        <v/>
      </c>
      <c r="M6" t="str">
        <f>IFERROR(GETPIVOTDATA("Monthly Sales",'nouveau tableau base'!$A$3,"Compte",$A6,"Année",$D6,"Mois",M$3),"")</f>
        <v/>
      </c>
      <c r="N6" t="str">
        <f>IFERROR(GETPIVOTDATA("Monthly Sales",'nouveau tableau base'!$A$3,"Compte",$A6,"Année",$D6,"Mois",N$3),"")</f>
        <v/>
      </c>
      <c r="O6" t="str">
        <f>IFERROR(GETPIVOTDATA("Monthly Sales",'nouveau tableau base'!$A$3,"Compte",$A6,"Année",$D6,"Mois",O$3),"")</f>
        <v/>
      </c>
      <c r="P6" t="str">
        <f>IFERROR(GETPIVOTDATA("Monthly Sales",'nouveau tableau base'!$A$3,"Compte",$A6,"Année",$D6,"Mois",P$3),"")</f>
        <v/>
      </c>
    </row>
    <row r="7" spans="1:16">
      <c r="A7" t="s">
        <v>4</v>
      </c>
      <c r="B7" t="s">
        <v>42</v>
      </c>
      <c r="C7" t="s">
        <v>43</v>
      </c>
      <c r="D7">
        <v>2014</v>
      </c>
      <c r="E7" t="str">
        <f>IFERROR(GETPIVOTDATA("Monthly Sales",'nouveau tableau base'!$A$3,"Compte",$A7,"Année",$D7,"Mois",E$3),"")</f>
        <v/>
      </c>
      <c r="F7" t="str">
        <f>IFERROR(GETPIVOTDATA("Monthly Sales",'nouveau tableau base'!$A$3,"Compte",$A7,"Année",$D7,"Mois",F$3),"")</f>
        <v/>
      </c>
      <c r="G7" t="str">
        <f>IFERROR(GETPIVOTDATA("Monthly Sales",'nouveau tableau base'!$A$3,"Compte",$A7,"Année",$D7,"Mois",G$3),"")</f>
        <v/>
      </c>
      <c r="H7" t="str">
        <f>IFERROR(GETPIVOTDATA("Monthly Sales",'nouveau tableau base'!$A$3,"Compte",$A7,"Année",$D7,"Mois",H$3),"")</f>
        <v/>
      </c>
      <c r="I7" t="str">
        <f>IFERROR(GETPIVOTDATA("Monthly Sales",'nouveau tableau base'!$A$3,"Compte",$A7,"Année",$D7,"Mois",I$3),"")</f>
        <v/>
      </c>
      <c r="J7" t="str">
        <f>IFERROR(GETPIVOTDATA("Monthly Sales",'nouveau tableau base'!$A$3,"Compte",$A7,"Année",$D7,"Mois",J$3),"")</f>
        <v/>
      </c>
      <c r="K7" t="str">
        <f>IFERROR(GETPIVOTDATA("Monthly Sales",'nouveau tableau base'!$A$3,"Compte",$A7,"Année",$D7,"Mois",K$3),"")</f>
        <v/>
      </c>
      <c r="L7" t="str">
        <f>IFERROR(GETPIVOTDATA("Monthly Sales",'nouveau tableau base'!$A$3,"Compte",$A7,"Année",$D7,"Mois",L$3),"")</f>
        <v/>
      </c>
      <c r="M7" t="str">
        <f>IFERROR(GETPIVOTDATA("Monthly Sales",'nouveau tableau base'!$A$3,"Compte",$A7,"Année",$D7,"Mois",M$3),"")</f>
        <v/>
      </c>
      <c r="N7" t="str">
        <f>IFERROR(GETPIVOTDATA("Monthly Sales",'nouveau tableau base'!$A$3,"Compte",$A7,"Année",$D7,"Mois",N$3),"")</f>
        <v/>
      </c>
      <c r="O7" t="str">
        <f>IFERROR(GETPIVOTDATA("Monthly Sales",'nouveau tableau base'!$A$3,"Compte",$A7,"Année",$D7,"Mois",O$3),"")</f>
        <v/>
      </c>
      <c r="P7" t="str">
        <f>IFERROR(GETPIVOTDATA("Monthly Sales",'nouveau tableau base'!$A$3,"Compte",$A7,"Année",$D7,"Mois",P$3),"")</f>
        <v/>
      </c>
    </row>
    <row r="8" spans="1:16">
      <c r="A8" t="s">
        <v>5</v>
      </c>
      <c r="B8" t="s">
        <v>42</v>
      </c>
      <c r="C8" t="s">
        <v>43</v>
      </c>
      <c r="D8">
        <v>2016</v>
      </c>
      <c r="E8">
        <f>IFERROR(GETPIVOTDATA("Monthly Sales",'nouveau tableau base'!$A$3,"Compte",$A8,"Année",$D8,"Mois",E$3),"")</f>
        <v>3325.83</v>
      </c>
      <c r="F8" t="str">
        <f>IFERROR(GETPIVOTDATA("Monthly Sales",'nouveau tableau base'!$A$3,"Compte",$A8,"Année",$D8,"Mois",F$3),"")</f>
        <v/>
      </c>
      <c r="G8" t="str">
        <f>IFERROR(GETPIVOTDATA("Monthly Sales",'nouveau tableau base'!$A$3,"Compte",$A8,"Année",$D8,"Mois",G$3),"")</f>
        <v/>
      </c>
      <c r="H8" t="str">
        <f>IFERROR(GETPIVOTDATA("Monthly Sales",'nouveau tableau base'!$A$3,"Compte",$A8,"Année",$D8,"Mois",H$3),"")</f>
        <v/>
      </c>
      <c r="I8" t="str">
        <f>IFERROR(GETPIVOTDATA("Monthly Sales",'nouveau tableau base'!$A$3,"Compte",$A8,"Année",$D8,"Mois",I$3),"")</f>
        <v/>
      </c>
      <c r="J8" t="str">
        <f>IFERROR(GETPIVOTDATA("Monthly Sales",'nouveau tableau base'!$A$3,"Compte",$A8,"Année",$D8,"Mois",J$3),"")</f>
        <v/>
      </c>
      <c r="K8" t="str">
        <f>IFERROR(GETPIVOTDATA("Monthly Sales",'nouveau tableau base'!$A$3,"Compte",$A8,"Année",$D8,"Mois",K$3),"")</f>
        <v/>
      </c>
      <c r="L8" t="str">
        <f>IFERROR(GETPIVOTDATA("Monthly Sales",'nouveau tableau base'!$A$3,"Compte",$A8,"Année",$D8,"Mois",L$3),"")</f>
        <v/>
      </c>
      <c r="M8" t="str">
        <f>IFERROR(GETPIVOTDATA("Monthly Sales",'nouveau tableau base'!$A$3,"Compte",$A8,"Année",$D8,"Mois",M$3),"")</f>
        <v/>
      </c>
      <c r="N8" t="str">
        <f>IFERROR(GETPIVOTDATA("Monthly Sales",'nouveau tableau base'!$A$3,"Compte",$A8,"Année",$D8,"Mois",N$3),"")</f>
        <v/>
      </c>
      <c r="O8" t="str">
        <f>IFERROR(GETPIVOTDATA("Monthly Sales",'nouveau tableau base'!$A$3,"Compte",$A8,"Année",$D8,"Mois",O$3),"")</f>
        <v/>
      </c>
      <c r="P8" t="str">
        <f>IFERROR(GETPIVOTDATA("Monthly Sales",'nouveau tableau base'!$A$3,"Compte",$A8,"Année",$D8,"Mois",P$3),"")</f>
        <v/>
      </c>
    </row>
    <row r="9" spans="1:16">
      <c r="A9" t="s">
        <v>5</v>
      </c>
      <c r="B9" t="s">
        <v>42</v>
      </c>
      <c r="C9" t="s">
        <v>43</v>
      </c>
      <c r="D9" t="s">
        <v>44</v>
      </c>
      <c r="E9" t="str">
        <f>IFERROR(GETPIVOTDATA("Monthly Sales",'nouveau tableau base'!$A$3,"Compte",$A9,"Année",$D9,"Mois",E$3),"")</f>
        <v/>
      </c>
      <c r="F9" t="str">
        <f>IFERROR(GETPIVOTDATA("Monthly Sales",'nouveau tableau base'!$A$3,"Compte",$A9,"Année",$D9,"Mois",F$3),"")</f>
        <v/>
      </c>
      <c r="G9" t="str">
        <f>IFERROR(GETPIVOTDATA("Monthly Sales",'nouveau tableau base'!$A$3,"Compte",$A9,"Année",$D9,"Mois",G$3),"")</f>
        <v/>
      </c>
      <c r="H9" t="str">
        <f>IFERROR(GETPIVOTDATA("Monthly Sales",'nouveau tableau base'!$A$3,"Compte",$A9,"Année",$D9,"Mois",H$3),"")</f>
        <v/>
      </c>
      <c r="I9" t="str">
        <f>IFERROR(GETPIVOTDATA("Monthly Sales",'nouveau tableau base'!$A$3,"Compte",$A9,"Année",$D9,"Mois",I$3),"")</f>
        <v/>
      </c>
      <c r="J9" t="str">
        <f>IFERROR(GETPIVOTDATA("Monthly Sales",'nouveau tableau base'!$A$3,"Compte",$A9,"Année",$D9,"Mois",J$3),"")</f>
        <v/>
      </c>
      <c r="K9" t="str">
        <f>IFERROR(GETPIVOTDATA("Monthly Sales",'nouveau tableau base'!$A$3,"Compte",$A9,"Année",$D9,"Mois",K$3),"")</f>
        <v/>
      </c>
      <c r="L9" t="str">
        <f>IFERROR(GETPIVOTDATA("Monthly Sales",'nouveau tableau base'!$A$3,"Compte",$A9,"Année",$D9,"Mois",L$3),"")</f>
        <v/>
      </c>
      <c r="M9" t="str">
        <f>IFERROR(GETPIVOTDATA("Monthly Sales",'nouveau tableau base'!$A$3,"Compte",$A9,"Année",$D9,"Mois",M$3),"")</f>
        <v/>
      </c>
      <c r="N9" t="str">
        <f>IFERROR(GETPIVOTDATA("Monthly Sales",'nouveau tableau base'!$A$3,"Compte",$A9,"Année",$D9,"Mois",N$3),"")</f>
        <v/>
      </c>
      <c r="O9" t="str">
        <f>IFERROR(GETPIVOTDATA("Monthly Sales",'nouveau tableau base'!$A$3,"Compte",$A9,"Année",$D9,"Mois",O$3),"")</f>
        <v/>
      </c>
      <c r="P9" t="str">
        <f>IFERROR(GETPIVOTDATA("Monthly Sales",'nouveau tableau base'!$A$3,"Compte",$A9,"Année",$D9,"Mois",P$3),"")</f>
        <v/>
      </c>
    </row>
    <row r="10" spans="1:16">
      <c r="A10" t="s">
        <v>5</v>
      </c>
      <c r="B10" t="s">
        <v>42</v>
      </c>
      <c r="C10" t="s">
        <v>43</v>
      </c>
      <c r="D10">
        <v>2015</v>
      </c>
      <c r="E10" t="str">
        <f>IFERROR(GETPIVOTDATA("Monthly Sales",'nouveau tableau base'!$A$3,"Compte",$A10,"Année",$D10,"Mois",E$3),"")</f>
        <v/>
      </c>
      <c r="F10" t="str">
        <f>IFERROR(GETPIVOTDATA("Monthly Sales",'nouveau tableau base'!$A$3,"Compte",$A10,"Année",$D10,"Mois",F$3),"")</f>
        <v/>
      </c>
      <c r="G10" t="str">
        <f>IFERROR(GETPIVOTDATA("Monthly Sales",'nouveau tableau base'!$A$3,"Compte",$A10,"Année",$D10,"Mois",G$3),"")</f>
        <v/>
      </c>
      <c r="H10" t="str">
        <f>IFERROR(GETPIVOTDATA("Monthly Sales",'nouveau tableau base'!$A$3,"Compte",$A10,"Année",$D10,"Mois",H$3),"")</f>
        <v/>
      </c>
      <c r="I10" t="str">
        <f>IFERROR(GETPIVOTDATA("Monthly Sales",'nouveau tableau base'!$A$3,"Compte",$A10,"Année",$D10,"Mois",I$3),"")</f>
        <v/>
      </c>
      <c r="J10" t="str">
        <f>IFERROR(GETPIVOTDATA("Monthly Sales",'nouveau tableau base'!$A$3,"Compte",$A10,"Année",$D10,"Mois",J$3),"")</f>
        <v/>
      </c>
      <c r="K10" t="str">
        <f>IFERROR(GETPIVOTDATA("Monthly Sales",'nouveau tableau base'!$A$3,"Compte",$A10,"Année",$D10,"Mois",K$3),"")</f>
        <v/>
      </c>
      <c r="L10" t="str">
        <f>IFERROR(GETPIVOTDATA("Monthly Sales",'nouveau tableau base'!$A$3,"Compte",$A10,"Année",$D10,"Mois",L$3),"")</f>
        <v/>
      </c>
      <c r="M10" t="str">
        <f>IFERROR(GETPIVOTDATA("Monthly Sales",'nouveau tableau base'!$A$3,"Compte",$A10,"Année",$D10,"Mois",M$3),"")</f>
        <v/>
      </c>
      <c r="N10" t="str">
        <f>IFERROR(GETPIVOTDATA("Monthly Sales",'nouveau tableau base'!$A$3,"Compte",$A10,"Année",$D10,"Mois",N$3),"")</f>
        <v/>
      </c>
      <c r="O10" t="str">
        <f>IFERROR(GETPIVOTDATA("Monthly Sales",'nouveau tableau base'!$A$3,"Compte",$A10,"Année",$D10,"Mois",O$3),"")</f>
        <v/>
      </c>
      <c r="P10" t="str">
        <f>IFERROR(GETPIVOTDATA("Monthly Sales",'nouveau tableau base'!$A$3,"Compte",$A10,"Année",$D10,"Mois",P$3),"")</f>
        <v/>
      </c>
    </row>
    <row r="11" spans="1:16">
      <c r="A11" t="s">
        <v>5</v>
      </c>
      <c r="B11" t="s">
        <v>42</v>
      </c>
      <c r="C11" t="s">
        <v>43</v>
      </c>
      <c r="D11">
        <v>2014</v>
      </c>
      <c r="E11" t="str">
        <f>IFERROR(GETPIVOTDATA("Monthly Sales",'nouveau tableau base'!$A$3,"Compte",$A11,"Année",$D11,"Mois",E$3),"")</f>
        <v/>
      </c>
      <c r="F11" t="str">
        <f>IFERROR(GETPIVOTDATA("Monthly Sales",'nouveau tableau base'!$A$3,"Compte",$A11,"Année",$D11,"Mois",F$3),"")</f>
        <v/>
      </c>
      <c r="G11" t="str">
        <f>IFERROR(GETPIVOTDATA("Monthly Sales",'nouveau tableau base'!$A$3,"Compte",$A11,"Année",$D11,"Mois",G$3),"")</f>
        <v/>
      </c>
      <c r="H11" t="str">
        <f>IFERROR(GETPIVOTDATA("Monthly Sales",'nouveau tableau base'!$A$3,"Compte",$A11,"Année",$D11,"Mois",H$3),"")</f>
        <v/>
      </c>
      <c r="I11" t="str">
        <f>IFERROR(GETPIVOTDATA("Monthly Sales",'nouveau tableau base'!$A$3,"Compte",$A11,"Année",$D11,"Mois",I$3),"")</f>
        <v/>
      </c>
      <c r="J11" t="str">
        <f>IFERROR(GETPIVOTDATA("Monthly Sales",'nouveau tableau base'!$A$3,"Compte",$A11,"Année",$D11,"Mois",J$3),"")</f>
        <v/>
      </c>
      <c r="K11" t="str">
        <f>IFERROR(GETPIVOTDATA("Monthly Sales",'nouveau tableau base'!$A$3,"Compte",$A11,"Année",$D11,"Mois",K$3),"")</f>
        <v/>
      </c>
      <c r="L11" t="str">
        <f>IFERROR(GETPIVOTDATA("Monthly Sales",'nouveau tableau base'!$A$3,"Compte",$A11,"Année",$D11,"Mois",L$3),"")</f>
        <v/>
      </c>
      <c r="M11" t="str">
        <f>IFERROR(GETPIVOTDATA("Monthly Sales",'nouveau tableau base'!$A$3,"Compte",$A11,"Année",$D11,"Mois",M$3),"")</f>
        <v/>
      </c>
      <c r="N11" t="str">
        <f>IFERROR(GETPIVOTDATA("Monthly Sales",'nouveau tableau base'!$A$3,"Compte",$A11,"Année",$D11,"Mois",N$3),"")</f>
        <v/>
      </c>
      <c r="O11" t="str">
        <f>IFERROR(GETPIVOTDATA("Monthly Sales",'nouveau tableau base'!$A$3,"Compte",$A11,"Année",$D11,"Mois",O$3),"")</f>
        <v/>
      </c>
      <c r="P11" t="str">
        <f>IFERROR(GETPIVOTDATA("Monthly Sales",'nouveau tableau base'!$A$3,"Compte",$A11,"Année",$D11,"Mois",P$3),"")</f>
        <v/>
      </c>
    </row>
    <row r="12" spans="1:16">
      <c r="A12" t="s">
        <v>6</v>
      </c>
      <c r="B12" t="s">
        <v>42</v>
      </c>
      <c r="C12" t="s">
        <v>43</v>
      </c>
      <c r="D12">
        <v>2016</v>
      </c>
      <c r="E12">
        <f>IFERROR(GETPIVOTDATA("Monthly Sales",'nouveau tableau base'!$A$3,"Compte",$A12,"Année",$D12,"Mois",E$3),"")</f>
        <v>190528.0300000002</v>
      </c>
      <c r="F12" t="str">
        <f>IFERROR(GETPIVOTDATA("Monthly Sales",'nouveau tableau base'!$A$3,"Compte",$A12,"Année",$D12,"Mois",F$3),"")</f>
        <v/>
      </c>
      <c r="G12" t="str">
        <f>IFERROR(GETPIVOTDATA("Monthly Sales",'nouveau tableau base'!$A$3,"Compte",$A12,"Année",$D12,"Mois",G$3),"")</f>
        <v/>
      </c>
      <c r="H12" t="str">
        <f>IFERROR(GETPIVOTDATA("Monthly Sales",'nouveau tableau base'!$A$3,"Compte",$A12,"Année",$D12,"Mois",H$3),"")</f>
        <v/>
      </c>
      <c r="I12" t="str">
        <f>IFERROR(GETPIVOTDATA("Monthly Sales",'nouveau tableau base'!$A$3,"Compte",$A12,"Année",$D12,"Mois",I$3),"")</f>
        <v/>
      </c>
      <c r="J12" t="str">
        <f>IFERROR(GETPIVOTDATA("Monthly Sales",'nouveau tableau base'!$A$3,"Compte",$A12,"Année",$D12,"Mois",J$3),"")</f>
        <v/>
      </c>
      <c r="K12" t="str">
        <f>IFERROR(GETPIVOTDATA("Monthly Sales",'nouveau tableau base'!$A$3,"Compte",$A12,"Année",$D12,"Mois",K$3),"")</f>
        <v/>
      </c>
      <c r="L12" t="str">
        <f>IFERROR(GETPIVOTDATA("Monthly Sales",'nouveau tableau base'!$A$3,"Compte",$A12,"Année",$D12,"Mois",L$3),"")</f>
        <v/>
      </c>
      <c r="M12" t="str">
        <f>IFERROR(GETPIVOTDATA("Monthly Sales",'nouveau tableau base'!$A$3,"Compte",$A12,"Année",$D12,"Mois",M$3),"")</f>
        <v/>
      </c>
      <c r="N12" t="str">
        <f>IFERROR(GETPIVOTDATA("Monthly Sales",'nouveau tableau base'!$A$3,"Compte",$A12,"Année",$D12,"Mois",N$3),"")</f>
        <v/>
      </c>
      <c r="O12" t="str">
        <f>IFERROR(GETPIVOTDATA("Monthly Sales",'nouveau tableau base'!$A$3,"Compte",$A12,"Année",$D12,"Mois",O$3),"")</f>
        <v/>
      </c>
      <c r="P12" t="str">
        <f>IFERROR(GETPIVOTDATA("Monthly Sales",'nouveau tableau base'!$A$3,"Compte",$A12,"Année",$D12,"Mois",P$3),"")</f>
        <v/>
      </c>
    </row>
    <row r="13" spans="1:16">
      <c r="A13" t="s">
        <v>6</v>
      </c>
      <c r="B13" t="s">
        <v>42</v>
      </c>
      <c r="C13" t="s">
        <v>43</v>
      </c>
      <c r="D13" t="s">
        <v>44</v>
      </c>
      <c r="E13" t="str">
        <f>IFERROR(GETPIVOTDATA("Monthly Sales",'nouveau tableau base'!$A$3,"Compte",$A13,"Année",$D13,"Mois",E$3),"")</f>
        <v/>
      </c>
      <c r="F13" t="str">
        <f>IFERROR(GETPIVOTDATA("Monthly Sales",'nouveau tableau base'!$A$3,"Compte",$A13,"Année",$D13,"Mois",F$3),"")</f>
        <v/>
      </c>
      <c r="G13" t="str">
        <f>IFERROR(GETPIVOTDATA("Monthly Sales",'nouveau tableau base'!$A$3,"Compte",$A13,"Année",$D13,"Mois",G$3),"")</f>
        <v/>
      </c>
      <c r="H13" t="str">
        <f>IFERROR(GETPIVOTDATA("Monthly Sales",'nouveau tableau base'!$A$3,"Compte",$A13,"Année",$D13,"Mois",H$3),"")</f>
        <v/>
      </c>
      <c r="I13" t="str">
        <f>IFERROR(GETPIVOTDATA("Monthly Sales",'nouveau tableau base'!$A$3,"Compte",$A13,"Année",$D13,"Mois",I$3),"")</f>
        <v/>
      </c>
      <c r="J13" t="str">
        <f>IFERROR(GETPIVOTDATA("Monthly Sales",'nouveau tableau base'!$A$3,"Compte",$A13,"Année",$D13,"Mois",J$3),"")</f>
        <v/>
      </c>
      <c r="K13" t="str">
        <f>IFERROR(GETPIVOTDATA("Monthly Sales",'nouveau tableau base'!$A$3,"Compte",$A13,"Année",$D13,"Mois",K$3),"")</f>
        <v/>
      </c>
      <c r="L13" t="str">
        <f>IFERROR(GETPIVOTDATA("Monthly Sales",'nouveau tableau base'!$A$3,"Compte",$A13,"Année",$D13,"Mois",L$3),"")</f>
        <v/>
      </c>
      <c r="M13" t="str">
        <f>IFERROR(GETPIVOTDATA("Monthly Sales",'nouveau tableau base'!$A$3,"Compte",$A13,"Année",$D13,"Mois",M$3),"")</f>
        <v/>
      </c>
      <c r="N13" t="str">
        <f>IFERROR(GETPIVOTDATA("Monthly Sales",'nouveau tableau base'!$A$3,"Compte",$A13,"Année",$D13,"Mois",N$3),"")</f>
        <v/>
      </c>
      <c r="O13" t="str">
        <f>IFERROR(GETPIVOTDATA("Monthly Sales",'nouveau tableau base'!$A$3,"Compte",$A13,"Année",$D13,"Mois",O$3),"")</f>
        <v/>
      </c>
      <c r="P13" t="str">
        <f>IFERROR(GETPIVOTDATA("Monthly Sales",'nouveau tableau base'!$A$3,"Compte",$A13,"Année",$D13,"Mois",P$3),"")</f>
        <v/>
      </c>
    </row>
    <row r="14" spans="1:16">
      <c r="A14" t="s">
        <v>6</v>
      </c>
      <c r="B14" t="s">
        <v>42</v>
      </c>
      <c r="C14" t="s">
        <v>43</v>
      </c>
      <c r="D14">
        <v>2015</v>
      </c>
      <c r="E14" t="str">
        <f>IFERROR(GETPIVOTDATA("Monthly Sales",'nouveau tableau base'!$A$3,"Compte",$A14,"Année",$D14,"Mois",E$3),"")</f>
        <v/>
      </c>
      <c r="F14" t="str">
        <f>IFERROR(GETPIVOTDATA("Monthly Sales",'nouveau tableau base'!$A$3,"Compte",$A14,"Année",$D14,"Mois",F$3),"")</f>
        <v/>
      </c>
      <c r="G14" t="str">
        <f>IFERROR(GETPIVOTDATA("Monthly Sales",'nouveau tableau base'!$A$3,"Compte",$A14,"Année",$D14,"Mois",G$3),"")</f>
        <v/>
      </c>
      <c r="H14" t="str">
        <f>IFERROR(GETPIVOTDATA("Monthly Sales",'nouveau tableau base'!$A$3,"Compte",$A14,"Année",$D14,"Mois",H$3),"")</f>
        <v/>
      </c>
      <c r="I14" t="str">
        <f>IFERROR(GETPIVOTDATA("Monthly Sales",'nouveau tableau base'!$A$3,"Compte",$A14,"Année",$D14,"Mois",I$3),"")</f>
        <v/>
      </c>
      <c r="J14" t="str">
        <f>IFERROR(GETPIVOTDATA("Monthly Sales",'nouveau tableau base'!$A$3,"Compte",$A14,"Année",$D14,"Mois",J$3),"")</f>
        <v/>
      </c>
      <c r="K14" t="str">
        <f>IFERROR(GETPIVOTDATA("Monthly Sales",'nouveau tableau base'!$A$3,"Compte",$A14,"Année",$D14,"Mois",K$3),"")</f>
        <v/>
      </c>
      <c r="L14" t="str">
        <f>IFERROR(GETPIVOTDATA("Monthly Sales",'nouveau tableau base'!$A$3,"Compte",$A14,"Année",$D14,"Mois",L$3),"")</f>
        <v/>
      </c>
      <c r="M14" t="str">
        <f>IFERROR(GETPIVOTDATA("Monthly Sales",'nouveau tableau base'!$A$3,"Compte",$A14,"Année",$D14,"Mois",M$3),"")</f>
        <v/>
      </c>
      <c r="N14" t="str">
        <f>IFERROR(GETPIVOTDATA("Monthly Sales",'nouveau tableau base'!$A$3,"Compte",$A14,"Année",$D14,"Mois",N$3),"")</f>
        <v/>
      </c>
      <c r="O14" t="str">
        <f>IFERROR(GETPIVOTDATA("Monthly Sales",'nouveau tableau base'!$A$3,"Compte",$A14,"Année",$D14,"Mois",O$3),"")</f>
        <v/>
      </c>
      <c r="P14" t="str">
        <f>IFERROR(GETPIVOTDATA("Monthly Sales",'nouveau tableau base'!$A$3,"Compte",$A14,"Année",$D14,"Mois",P$3),"")</f>
        <v/>
      </c>
    </row>
    <row r="15" spans="1:16">
      <c r="A15" t="s">
        <v>6</v>
      </c>
      <c r="B15" t="s">
        <v>42</v>
      </c>
      <c r="C15" t="s">
        <v>43</v>
      </c>
      <c r="D15">
        <v>2014</v>
      </c>
      <c r="E15" t="str">
        <f>IFERROR(GETPIVOTDATA("Monthly Sales",'nouveau tableau base'!$A$3,"Compte",$A15,"Année",$D15,"Mois",E$3),"")</f>
        <v/>
      </c>
      <c r="F15" t="str">
        <f>IFERROR(GETPIVOTDATA("Monthly Sales",'nouveau tableau base'!$A$3,"Compte",$A15,"Année",$D15,"Mois",F$3),"")</f>
        <v/>
      </c>
      <c r="G15" t="str">
        <f>IFERROR(GETPIVOTDATA("Monthly Sales",'nouveau tableau base'!$A$3,"Compte",$A15,"Année",$D15,"Mois",G$3),"")</f>
        <v/>
      </c>
      <c r="H15" t="str">
        <f>IFERROR(GETPIVOTDATA("Monthly Sales",'nouveau tableau base'!$A$3,"Compte",$A15,"Année",$D15,"Mois",H$3),"")</f>
        <v/>
      </c>
      <c r="I15" t="str">
        <f>IFERROR(GETPIVOTDATA("Monthly Sales",'nouveau tableau base'!$A$3,"Compte",$A15,"Année",$D15,"Mois",I$3),"")</f>
        <v/>
      </c>
      <c r="J15" t="str">
        <f>IFERROR(GETPIVOTDATA("Monthly Sales",'nouveau tableau base'!$A$3,"Compte",$A15,"Année",$D15,"Mois",J$3),"")</f>
        <v/>
      </c>
      <c r="K15" t="str">
        <f>IFERROR(GETPIVOTDATA("Monthly Sales",'nouveau tableau base'!$A$3,"Compte",$A15,"Année",$D15,"Mois",K$3),"")</f>
        <v/>
      </c>
      <c r="L15" t="str">
        <f>IFERROR(GETPIVOTDATA("Monthly Sales",'nouveau tableau base'!$A$3,"Compte",$A15,"Année",$D15,"Mois",L$3),"")</f>
        <v/>
      </c>
      <c r="M15" t="str">
        <f>IFERROR(GETPIVOTDATA("Monthly Sales",'nouveau tableau base'!$A$3,"Compte",$A15,"Année",$D15,"Mois",M$3),"")</f>
        <v/>
      </c>
      <c r="N15" t="str">
        <f>IFERROR(GETPIVOTDATA("Monthly Sales",'nouveau tableau base'!$A$3,"Compte",$A15,"Année",$D15,"Mois",N$3),"")</f>
        <v/>
      </c>
      <c r="O15" t="str">
        <f>IFERROR(GETPIVOTDATA("Monthly Sales",'nouveau tableau base'!$A$3,"Compte",$A15,"Année",$D15,"Mois",O$3),"")</f>
        <v/>
      </c>
      <c r="P15" t="str">
        <f>IFERROR(GETPIVOTDATA("Monthly Sales",'nouveau tableau base'!$A$3,"Compte",$A15,"Année",$D15,"Mois",P$3),"")</f>
        <v/>
      </c>
    </row>
    <row r="16" spans="1:16">
      <c r="A16" t="s">
        <v>7</v>
      </c>
      <c r="B16" t="s">
        <v>45</v>
      </c>
      <c r="C16" t="s">
        <v>46</v>
      </c>
      <c r="D16">
        <v>2016</v>
      </c>
      <c r="E16">
        <f>IFERROR(GETPIVOTDATA("Monthly Sales",'nouveau tableau base'!$A$3,"Compte",$A16,"Année",$D16,"Mois",E$3),"")</f>
        <v>94116.470000000059</v>
      </c>
      <c r="F16" t="str">
        <f>IFERROR(GETPIVOTDATA("Monthly Sales",'nouveau tableau base'!$A$3,"Compte",$A16,"Année",$D16,"Mois",F$3),"")</f>
        <v/>
      </c>
      <c r="G16" t="str">
        <f>IFERROR(GETPIVOTDATA("Monthly Sales",'nouveau tableau base'!$A$3,"Compte",$A16,"Année",$D16,"Mois",G$3),"")</f>
        <v/>
      </c>
      <c r="H16" t="str">
        <f>IFERROR(GETPIVOTDATA("Monthly Sales",'nouveau tableau base'!$A$3,"Compte",$A16,"Année",$D16,"Mois",H$3),"")</f>
        <v/>
      </c>
      <c r="I16" t="str">
        <f>IFERROR(GETPIVOTDATA("Monthly Sales",'nouveau tableau base'!$A$3,"Compte",$A16,"Année",$D16,"Mois",I$3),"")</f>
        <v/>
      </c>
      <c r="J16" t="str">
        <f>IFERROR(GETPIVOTDATA("Monthly Sales",'nouveau tableau base'!$A$3,"Compte",$A16,"Année",$D16,"Mois",J$3),"")</f>
        <v/>
      </c>
      <c r="K16" t="str">
        <f>IFERROR(GETPIVOTDATA("Monthly Sales",'nouveau tableau base'!$A$3,"Compte",$A16,"Année",$D16,"Mois",K$3),"")</f>
        <v/>
      </c>
      <c r="L16" t="str">
        <f>IFERROR(GETPIVOTDATA("Monthly Sales",'nouveau tableau base'!$A$3,"Compte",$A16,"Année",$D16,"Mois",L$3),"")</f>
        <v/>
      </c>
      <c r="M16" t="str">
        <f>IFERROR(GETPIVOTDATA("Monthly Sales",'nouveau tableau base'!$A$3,"Compte",$A16,"Année",$D16,"Mois",M$3),"")</f>
        <v/>
      </c>
      <c r="N16" t="str">
        <f>IFERROR(GETPIVOTDATA("Monthly Sales",'nouveau tableau base'!$A$3,"Compte",$A16,"Année",$D16,"Mois",N$3),"")</f>
        <v/>
      </c>
      <c r="O16" t="str">
        <f>IFERROR(GETPIVOTDATA("Monthly Sales",'nouveau tableau base'!$A$3,"Compte",$A16,"Année",$D16,"Mois",O$3),"")</f>
        <v/>
      </c>
      <c r="P16" t="str">
        <f>IFERROR(GETPIVOTDATA("Monthly Sales",'nouveau tableau base'!$A$3,"Compte",$A16,"Année",$D16,"Mois",P$3),"")</f>
        <v/>
      </c>
    </row>
    <row r="17" spans="1:16">
      <c r="A17" t="s">
        <v>7</v>
      </c>
      <c r="B17" t="s">
        <v>45</v>
      </c>
      <c r="C17" t="s">
        <v>46</v>
      </c>
      <c r="D17" t="s">
        <v>44</v>
      </c>
      <c r="E17" t="str">
        <f>IFERROR(GETPIVOTDATA("Monthly Sales",'nouveau tableau base'!$A$3,"Compte",$A17,"Année",$D17,"Mois",E$3),"")</f>
        <v/>
      </c>
      <c r="F17" t="str">
        <f>IFERROR(GETPIVOTDATA("Monthly Sales",'nouveau tableau base'!$A$3,"Compte",$A17,"Année",$D17,"Mois",F$3),"")</f>
        <v/>
      </c>
      <c r="G17" t="str">
        <f>IFERROR(GETPIVOTDATA("Monthly Sales",'nouveau tableau base'!$A$3,"Compte",$A17,"Année",$D17,"Mois",G$3),"")</f>
        <v/>
      </c>
      <c r="H17" t="str">
        <f>IFERROR(GETPIVOTDATA("Monthly Sales",'nouveau tableau base'!$A$3,"Compte",$A17,"Année",$D17,"Mois",H$3),"")</f>
        <v/>
      </c>
      <c r="I17" t="str">
        <f>IFERROR(GETPIVOTDATA("Monthly Sales",'nouveau tableau base'!$A$3,"Compte",$A17,"Année",$D17,"Mois",I$3),"")</f>
        <v/>
      </c>
      <c r="J17" t="str">
        <f>IFERROR(GETPIVOTDATA("Monthly Sales",'nouveau tableau base'!$A$3,"Compte",$A17,"Année",$D17,"Mois",J$3),"")</f>
        <v/>
      </c>
      <c r="K17" t="str">
        <f>IFERROR(GETPIVOTDATA("Monthly Sales",'nouveau tableau base'!$A$3,"Compte",$A17,"Année",$D17,"Mois",K$3),"")</f>
        <v/>
      </c>
      <c r="L17" t="str">
        <f>IFERROR(GETPIVOTDATA("Monthly Sales",'nouveau tableau base'!$A$3,"Compte",$A17,"Année",$D17,"Mois",L$3),"")</f>
        <v/>
      </c>
      <c r="M17" t="str">
        <f>IFERROR(GETPIVOTDATA("Monthly Sales",'nouveau tableau base'!$A$3,"Compte",$A17,"Année",$D17,"Mois",M$3),"")</f>
        <v/>
      </c>
      <c r="N17" t="str">
        <f>IFERROR(GETPIVOTDATA("Monthly Sales",'nouveau tableau base'!$A$3,"Compte",$A17,"Année",$D17,"Mois",N$3),"")</f>
        <v/>
      </c>
      <c r="O17" t="str">
        <f>IFERROR(GETPIVOTDATA("Monthly Sales",'nouveau tableau base'!$A$3,"Compte",$A17,"Année",$D17,"Mois",O$3),"")</f>
        <v/>
      </c>
      <c r="P17" t="str">
        <f>IFERROR(GETPIVOTDATA("Monthly Sales",'nouveau tableau base'!$A$3,"Compte",$A17,"Année",$D17,"Mois",P$3),"")</f>
        <v/>
      </c>
    </row>
    <row r="18" spans="1:16">
      <c r="A18" t="s">
        <v>7</v>
      </c>
      <c r="B18" t="s">
        <v>45</v>
      </c>
      <c r="C18" t="s">
        <v>46</v>
      </c>
      <c r="D18">
        <v>2015</v>
      </c>
      <c r="E18" t="str">
        <f>IFERROR(GETPIVOTDATA("Monthly Sales",'nouveau tableau base'!$A$3,"Compte",$A18,"Année",$D18,"Mois",E$3),"")</f>
        <v/>
      </c>
      <c r="F18" t="str">
        <f>IFERROR(GETPIVOTDATA("Monthly Sales",'nouveau tableau base'!$A$3,"Compte",$A18,"Année",$D18,"Mois",F$3),"")</f>
        <v/>
      </c>
      <c r="G18" t="str">
        <f>IFERROR(GETPIVOTDATA("Monthly Sales",'nouveau tableau base'!$A$3,"Compte",$A18,"Année",$D18,"Mois",G$3),"")</f>
        <v/>
      </c>
      <c r="H18" t="str">
        <f>IFERROR(GETPIVOTDATA("Monthly Sales",'nouveau tableau base'!$A$3,"Compte",$A18,"Année",$D18,"Mois",H$3),"")</f>
        <v/>
      </c>
      <c r="I18" t="str">
        <f>IFERROR(GETPIVOTDATA("Monthly Sales",'nouveau tableau base'!$A$3,"Compte",$A18,"Année",$D18,"Mois",I$3),"")</f>
        <v/>
      </c>
      <c r="J18" t="str">
        <f>IFERROR(GETPIVOTDATA("Monthly Sales",'nouveau tableau base'!$A$3,"Compte",$A18,"Année",$D18,"Mois",J$3),"")</f>
        <v/>
      </c>
      <c r="K18" t="str">
        <f>IFERROR(GETPIVOTDATA("Monthly Sales",'nouveau tableau base'!$A$3,"Compte",$A18,"Année",$D18,"Mois",K$3),"")</f>
        <v/>
      </c>
      <c r="L18" t="str">
        <f>IFERROR(GETPIVOTDATA("Monthly Sales",'nouveau tableau base'!$A$3,"Compte",$A18,"Année",$D18,"Mois",L$3),"")</f>
        <v/>
      </c>
      <c r="M18" t="str">
        <f>IFERROR(GETPIVOTDATA("Monthly Sales",'nouveau tableau base'!$A$3,"Compte",$A18,"Année",$D18,"Mois",M$3),"")</f>
        <v/>
      </c>
      <c r="N18" t="str">
        <f>IFERROR(GETPIVOTDATA("Monthly Sales",'nouveau tableau base'!$A$3,"Compte",$A18,"Année",$D18,"Mois",N$3),"")</f>
        <v/>
      </c>
      <c r="O18" t="str">
        <f>IFERROR(GETPIVOTDATA("Monthly Sales",'nouveau tableau base'!$A$3,"Compte",$A18,"Année",$D18,"Mois",O$3),"")</f>
        <v/>
      </c>
      <c r="P18" t="str">
        <f>IFERROR(GETPIVOTDATA("Monthly Sales",'nouveau tableau base'!$A$3,"Compte",$A18,"Année",$D18,"Mois",P$3),"")</f>
        <v/>
      </c>
    </row>
    <row r="19" spans="1:16">
      <c r="A19" t="s">
        <v>7</v>
      </c>
      <c r="B19" t="s">
        <v>45</v>
      </c>
      <c r="C19" t="s">
        <v>46</v>
      </c>
      <c r="D19">
        <v>2014</v>
      </c>
      <c r="E19" t="str">
        <f>IFERROR(GETPIVOTDATA("Monthly Sales",'nouveau tableau base'!$A$3,"Compte",$A19,"Année",$D19,"Mois",E$3),"")</f>
        <v/>
      </c>
      <c r="F19" t="str">
        <f>IFERROR(GETPIVOTDATA("Monthly Sales",'nouveau tableau base'!$A$3,"Compte",$A19,"Année",$D19,"Mois",F$3),"")</f>
        <v/>
      </c>
      <c r="G19" t="str">
        <f>IFERROR(GETPIVOTDATA("Monthly Sales",'nouveau tableau base'!$A$3,"Compte",$A19,"Année",$D19,"Mois",G$3),"")</f>
        <v/>
      </c>
      <c r="H19" t="str">
        <f>IFERROR(GETPIVOTDATA("Monthly Sales",'nouveau tableau base'!$A$3,"Compte",$A19,"Année",$D19,"Mois",H$3),"")</f>
        <v/>
      </c>
      <c r="I19" t="str">
        <f>IFERROR(GETPIVOTDATA("Monthly Sales",'nouveau tableau base'!$A$3,"Compte",$A19,"Année",$D19,"Mois",I$3),"")</f>
        <v/>
      </c>
      <c r="J19" t="str">
        <f>IFERROR(GETPIVOTDATA("Monthly Sales",'nouveau tableau base'!$A$3,"Compte",$A19,"Année",$D19,"Mois",J$3),"")</f>
        <v/>
      </c>
      <c r="K19" t="str">
        <f>IFERROR(GETPIVOTDATA("Monthly Sales",'nouveau tableau base'!$A$3,"Compte",$A19,"Année",$D19,"Mois",K$3),"")</f>
        <v/>
      </c>
      <c r="L19" t="str">
        <f>IFERROR(GETPIVOTDATA("Monthly Sales",'nouveau tableau base'!$A$3,"Compte",$A19,"Année",$D19,"Mois",L$3),"")</f>
        <v/>
      </c>
      <c r="M19" t="str">
        <f>IFERROR(GETPIVOTDATA("Monthly Sales",'nouveau tableau base'!$A$3,"Compte",$A19,"Année",$D19,"Mois",M$3),"")</f>
        <v/>
      </c>
      <c r="N19" t="str">
        <f>IFERROR(GETPIVOTDATA("Monthly Sales",'nouveau tableau base'!$A$3,"Compte",$A19,"Année",$D19,"Mois",N$3),"")</f>
        <v/>
      </c>
      <c r="O19" t="str">
        <f>IFERROR(GETPIVOTDATA("Monthly Sales",'nouveau tableau base'!$A$3,"Compte",$A19,"Année",$D19,"Mois",O$3),"")</f>
        <v/>
      </c>
      <c r="P19" t="str">
        <f>IFERROR(GETPIVOTDATA("Monthly Sales",'nouveau tableau base'!$A$3,"Compte",$A19,"Année",$D19,"Mois",P$3),"")</f>
        <v/>
      </c>
    </row>
    <row r="20" spans="1:16">
      <c r="A20" t="s">
        <v>8</v>
      </c>
      <c r="B20" t="s">
        <v>45</v>
      </c>
      <c r="C20" t="s">
        <v>46</v>
      </c>
      <c r="D20">
        <v>2016</v>
      </c>
      <c r="E20">
        <f>IFERROR(GETPIVOTDATA("Monthly Sales",'nouveau tableau base'!$A$3,"Compte",$A20,"Année",$D20,"Mois",E$3),"")</f>
        <v>21840.14</v>
      </c>
      <c r="F20" t="str">
        <f>IFERROR(GETPIVOTDATA("Monthly Sales",'nouveau tableau base'!$A$3,"Compte",$A20,"Année",$D20,"Mois",F$3),"")</f>
        <v/>
      </c>
      <c r="G20" t="str">
        <f>IFERROR(GETPIVOTDATA("Monthly Sales",'nouveau tableau base'!$A$3,"Compte",$A20,"Année",$D20,"Mois",G$3),"")</f>
        <v/>
      </c>
      <c r="H20" t="str">
        <f>IFERROR(GETPIVOTDATA("Monthly Sales",'nouveau tableau base'!$A$3,"Compte",$A20,"Année",$D20,"Mois",H$3),"")</f>
        <v/>
      </c>
      <c r="I20" t="str">
        <f>IFERROR(GETPIVOTDATA("Monthly Sales",'nouveau tableau base'!$A$3,"Compte",$A20,"Année",$D20,"Mois",I$3),"")</f>
        <v/>
      </c>
      <c r="J20" t="str">
        <f>IFERROR(GETPIVOTDATA("Monthly Sales",'nouveau tableau base'!$A$3,"Compte",$A20,"Année",$D20,"Mois",J$3),"")</f>
        <v/>
      </c>
      <c r="K20" t="str">
        <f>IFERROR(GETPIVOTDATA("Monthly Sales",'nouveau tableau base'!$A$3,"Compte",$A20,"Année",$D20,"Mois",K$3),"")</f>
        <v/>
      </c>
      <c r="L20" t="str">
        <f>IFERROR(GETPIVOTDATA("Monthly Sales",'nouveau tableau base'!$A$3,"Compte",$A20,"Année",$D20,"Mois",L$3),"")</f>
        <v/>
      </c>
      <c r="M20" t="str">
        <f>IFERROR(GETPIVOTDATA("Monthly Sales",'nouveau tableau base'!$A$3,"Compte",$A20,"Année",$D20,"Mois",M$3),"")</f>
        <v/>
      </c>
      <c r="N20" t="str">
        <f>IFERROR(GETPIVOTDATA("Monthly Sales",'nouveau tableau base'!$A$3,"Compte",$A20,"Année",$D20,"Mois",N$3),"")</f>
        <v/>
      </c>
      <c r="O20" t="str">
        <f>IFERROR(GETPIVOTDATA("Monthly Sales",'nouveau tableau base'!$A$3,"Compte",$A20,"Année",$D20,"Mois",O$3),"")</f>
        <v/>
      </c>
      <c r="P20" t="str">
        <f>IFERROR(GETPIVOTDATA("Monthly Sales",'nouveau tableau base'!$A$3,"Compte",$A20,"Année",$D20,"Mois",P$3),"")</f>
        <v/>
      </c>
    </row>
    <row r="21" spans="1:16">
      <c r="A21" t="s">
        <v>8</v>
      </c>
      <c r="B21" t="s">
        <v>45</v>
      </c>
      <c r="C21" t="s">
        <v>46</v>
      </c>
      <c r="D21" t="s">
        <v>44</v>
      </c>
      <c r="E21" t="str">
        <f>IFERROR(GETPIVOTDATA("Monthly Sales",'nouveau tableau base'!$A$3,"Compte",$A21,"Année",$D21,"Mois",E$3),"")</f>
        <v/>
      </c>
      <c r="F21" t="str">
        <f>IFERROR(GETPIVOTDATA("Monthly Sales",'nouveau tableau base'!$A$3,"Compte",$A21,"Année",$D21,"Mois",F$3),"")</f>
        <v/>
      </c>
      <c r="G21" t="str">
        <f>IFERROR(GETPIVOTDATA("Monthly Sales",'nouveau tableau base'!$A$3,"Compte",$A21,"Année",$D21,"Mois",G$3),"")</f>
        <v/>
      </c>
      <c r="H21" t="str">
        <f>IFERROR(GETPIVOTDATA("Monthly Sales",'nouveau tableau base'!$A$3,"Compte",$A21,"Année",$D21,"Mois",H$3),"")</f>
        <v/>
      </c>
      <c r="I21" t="str">
        <f>IFERROR(GETPIVOTDATA("Monthly Sales",'nouveau tableau base'!$A$3,"Compte",$A21,"Année",$D21,"Mois",I$3),"")</f>
        <v/>
      </c>
      <c r="J21" t="str">
        <f>IFERROR(GETPIVOTDATA("Monthly Sales",'nouveau tableau base'!$A$3,"Compte",$A21,"Année",$D21,"Mois",J$3),"")</f>
        <v/>
      </c>
      <c r="K21" t="str">
        <f>IFERROR(GETPIVOTDATA("Monthly Sales",'nouveau tableau base'!$A$3,"Compte",$A21,"Année",$D21,"Mois",K$3),"")</f>
        <v/>
      </c>
      <c r="L21" t="str">
        <f>IFERROR(GETPIVOTDATA("Monthly Sales",'nouveau tableau base'!$A$3,"Compte",$A21,"Année",$D21,"Mois",L$3),"")</f>
        <v/>
      </c>
      <c r="M21" t="str">
        <f>IFERROR(GETPIVOTDATA("Monthly Sales",'nouveau tableau base'!$A$3,"Compte",$A21,"Année",$D21,"Mois",M$3),"")</f>
        <v/>
      </c>
      <c r="N21" t="str">
        <f>IFERROR(GETPIVOTDATA("Monthly Sales",'nouveau tableau base'!$A$3,"Compte",$A21,"Année",$D21,"Mois",N$3),"")</f>
        <v/>
      </c>
      <c r="O21" t="str">
        <f>IFERROR(GETPIVOTDATA("Monthly Sales",'nouveau tableau base'!$A$3,"Compte",$A21,"Année",$D21,"Mois",O$3),"")</f>
        <v/>
      </c>
      <c r="P21" t="str">
        <f>IFERROR(GETPIVOTDATA("Monthly Sales",'nouveau tableau base'!$A$3,"Compte",$A21,"Année",$D21,"Mois",P$3),"")</f>
        <v/>
      </c>
    </row>
    <row r="22" spans="1:16">
      <c r="A22" t="s">
        <v>8</v>
      </c>
      <c r="B22" t="s">
        <v>45</v>
      </c>
      <c r="C22" t="s">
        <v>46</v>
      </c>
      <c r="D22">
        <v>2015</v>
      </c>
      <c r="E22" t="str">
        <f>IFERROR(GETPIVOTDATA("Monthly Sales",'nouveau tableau base'!$A$3,"Compte",$A22,"Année",$D22,"Mois",E$3),"")</f>
        <v/>
      </c>
      <c r="F22" t="str">
        <f>IFERROR(GETPIVOTDATA("Monthly Sales",'nouveau tableau base'!$A$3,"Compte",$A22,"Année",$D22,"Mois",F$3),"")</f>
        <v/>
      </c>
      <c r="G22" t="str">
        <f>IFERROR(GETPIVOTDATA("Monthly Sales",'nouveau tableau base'!$A$3,"Compte",$A22,"Année",$D22,"Mois",G$3),"")</f>
        <v/>
      </c>
      <c r="H22" t="str">
        <f>IFERROR(GETPIVOTDATA("Monthly Sales",'nouveau tableau base'!$A$3,"Compte",$A22,"Année",$D22,"Mois",H$3),"")</f>
        <v/>
      </c>
      <c r="I22" t="str">
        <f>IFERROR(GETPIVOTDATA("Monthly Sales",'nouveau tableau base'!$A$3,"Compte",$A22,"Année",$D22,"Mois",I$3),"")</f>
        <v/>
      </c>
      <c r="J22" t="str">
        <f>IFERROR(GETPIVOTDATA("Monthly Sales",'nouveau tableau base'!$A$3,"Compte",$A22,"Année",$D22,"Mois",J$3),"")</f>
        <v/>
      </c>
      <c r="K22" t="str">
        <f>IFERROR(GETPIVOTDATA("Monthly Sales",'nouveau tableau base'!$A$3,"Compte",$A22,"Année",$D22,"Mois",K$3),"")</f>
        <v/>
      </c>
      <c r="L22" t="str">
        <f>IFERROR(GETPIVOTDATA("Monthly Sales",'nouveau tableau base'!$A$3,"Compte",$A22,"Année",$D22,"Mois",L$3),"")</f>
        <v/>
      </c>
      <c r="M22" t="str">
        <f>IFERROR(GETPIVOTDATA("Monthly Sales",'nouveau tableau base'!$A$3,"Compte",$A22,"Année",$D22,"Mois",M$3),"")</f>
        <v/>
      </c>
      <c r="N22" t="str">
        <f>IFERROR(GETPIVOTDATA("Monthly Sales",'nouveau tableau base'!$A$3,"Compte",$A22,"Année",$D22,"Mois",N$3),"")</f>
        <v/>
      </c>
      <c r="O22" t="str">
        <f>IFERROR(GETPIVOTDATA("Monthly Sales",'nouveau tableau base'!$A$3,"Compte",$A22,"Année",$D22,"Mois",O$3),"")</f>
        <v/>
      </c>
      <c r="P22" t="str">
        <f>IFERROR(GETPIVOTDATA("Monthly Sales",'nouveau tableau base'!$A$3,"Compte",$A22,"Année",$D22,"Mois",P$3),"")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base</vt:lpstr>
      <vt:lpstr>sysnthese</vt:lpstr>
      <vt:lpstr>data</vt:lpstr>
      <vt:lpstr>nouveau tableau base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Staelens Michel</cp:lastModifiedBy>
  <dcterms:created xsi:type="dcterms:W3CDTF">2016-03-03T16:57:52Z</dcterms:created>
  <dcterms:modified xsi:type="dcterms:W3CDTF">2016-03-04T08:43:16Z</dcterms:modified>
</cp:coreProperties>
</file>