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674"/>
  </bookViews>
  <sheets>
    <sheet name="Est vers Ouest" sheetId="34" r:id="rId1"/>
    <sheet name="Liste AD" sheetId="29" r:id="rId2"/>
  </sheets>
  <functionGroups builtInGroupCount="18"/>
  <calcPr calcId="152511"/>
  <customWorkbookViews>
    <customWorkbookView name="test" guid="{64697508-C336-1149-AEF2-7880D07A5CA3}" maximized="1" windowWidth="1440" windowHeight="651" tabRatio="1000" activeSheetId="6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4" l="1"/>
  <c r="C68" i="34"/>
  <c r="C69" i="34"/>
  <c r="C70" i="34"/>
  <c r="C71" i="34"/>
  <c r="C72" i="34"/>
  <c r="C73" i="34"/>
  <c r="C74" i="34"/>
  <c r="C75" i="34"/>
  <c r="C76" i="34"/>
  <c r="C77" i="34"/>
  <c r="C78" i="34"/>
  <c r="C79" i="34"/>
  <c r="C80" i="34"/>
  <c r="C81" i="34"/>
  <c r="C82" i="34"/>
  <c r="C83" i="34"/>
  <c r="C84" i="34"/>
  <c r="C85" i="34"/>
  <c r="C86" i="34"/>
  <c r="C87" i="34"/>
  <c r="C88" i="34"/>
  <c r="C89" i="34"/>
  <c r="C90" i="34"/>
  <c r="C91" i="34"/>
  <c r="C92" i="34"/>
  <c r="C93" i="34"/>
  <c r="C94" i="34"/>
  <c r="C95" i="34"/>
  <c r="C96" i="34"/>
  <c r="C97" i="34"/>
  <c r="C98" i="34"/>
  <c r="C99" i="34"/>
  <c r="C100" i="34"/>
  <c r="C101" i="34"/>
  <c r="C102" i="34"/>
  <c r="C103" i="34"/>
  <c r="C104" i="34"/>
  <c r="C105" i="34"/>
  <c r="C106" i="34"/>
  <c r="C107" i="34"/>
  <c r="C108" i="34"/>
  <c r="C29" i="34"/>
  <c r="C30" i="34"/>
  <c r="C31" i="34"/>
  <c r="C32" i="34"/>
  <c r="C33" i="34"/>
  <c r="C34" i="34"/>
  <c r="C35" i="34"/>
  <c r="C36" i="34"/>
  <c r="C37" i="34"/>
  <c r="C38" i="34"/>
  <c r="C39" i="34"/>
  <c r="C40" i="34"/>
  <c r="C41" i="34"/>
  <c r="C42" i="34"/>
  <c r="C43" i="34"/>
  <c r="C44" i="34"/>
  <c r="C45" i="34"/>
  <c r="C46" i="34"/>
  <c r="C47" i="34"/>
  <c r="C48" i="34"/>
  <c r="C49" i="34"/>
  <c r="C50" i="34"/>
  <c r="C51" i="34"/>
  <c r="C52" i="34"/>
  <c r="C53" i="34"/>
  <c r="C54" i="34"/>
  <c r="C55" i="34"/>
  <c r="C56" i="34"/>
  <c r="C57" i="34"/>
  <c r="C58" i="34"/>
  <c r="C59" i="34"/>
  <c r="C60" i="34"/>
  <c r="C61" i="34"/>
  <c r="C62" i="34"/>
  <c r="C63" i="34"/>
  <c r="C64" i="34"/>
  <c r="C65" i="34"/>
  <c r="C66" i="34"/>
  <c r="C67" i="34"/>
  <c r="C9" i="34"/>
  <c r="C10" i="34"/>
  <c r="C11" i="34"/>
  <c r="C12" i="34"/>
  <c r="C13" i="34"/>
  <c r="C14" i="34"/>
  <c r="C15" i="34"/>
  <c r="C16" i="34"/>
  <c r="C17" i="34"/>
  <c r="C18" i="34"/>
  <c r="C19" i="34"/>
  <c r="C20" i="34"/>
  <c r="C21" i="34"/>
  <c r="C22" i="34"/>
  <c r="C23" i="34"/>
  <c r="C24" i="34"/>
  <c r="C25" i="34"/>
  <c r="C26" i="34"/>
  <c r="C27" i="34"/>
  <c r="C28" i="34"/>
  <c r="C8" i="34"/>
  <c r="E3" i="34" l="1"/>
  <c r="E2" i="34"/>
  <c r="G2" i="34"/>
  <c r="F3" i="34"/>
  <c r="G3" i="34"/>
  <c r="F2" i="34"/>
  <c r="H2" i="34"/>
  <c r="H3" i="34"/>
  <c r="I3" i="34" l="1"/>
  <c r="J3" i="34"/>
  <c r="J2" i="34"/>
  <c r="I2" i="34"/>
  <c r="E52" i="34" l="1"/>
  <c r="E63" i="34"/>
  <c r="E44" i="34"/>
  <c r="E62" i="34"/>
  <c r="E71" i="34"/>
  <c r="E16" i="34"/>
  <c r="E105" i="34"/>
  <c r="E100" i="34"/>
  <c r="E53" i="34"/>
  <c r="E106" i="34"/>
  <c r="E99" i="34"/>
  <c r="E77" i="34"/>
  <c r="E46" i="34"/>
  <c r="E35" i="34"/>
  <c r="E28" i="34"/>
  <c r="E37" i="34"/>
  <c r="E36" i="34"/>
  <c r="E10" i="34"/>
  <c r="E38" i="34"/>
  <c r="E60" i="34"/>
  <c r="E39" i="34"/>
  <c r="E49" i="34"/>
  <c r="E48" i="34"/>
  <c r="E22" i="34"/>
  <c r="E50" i="34"/>
  <c r="E57" i="34"/>
  <c r="E41" i="34"/>
  <c r="E56" i="34"/>
  <c r="E26" i="34"/>
  <c r="E107" i="34"/>
  <c r="E81" i="34"/>
  <c r="E79" i="34"/>
  <c r="E108" i="34"/>
  <c r="E104" i="34"/>
  <c r="E30" i="34"/>
  <c r="E75" i="34"/>
  <c r="E59" i="34"/>
  <c r="E89" i="34"/>
  <c r="E80" i="34"/>
  <c r="E15" i="34"/>
  <c r="E90" i="34"/>
  <c r="E83" i="34"/>
  <c r="E84" i="34"/>
  <c r="E94" i="34"/>
  <c r="E43" i="34"/>
  <c r="E12" i="34"/>
  <c r="E101" i="34"/>
  <c r="E96" i="34"/>
  <c r="E27" i="34"/>
  <c r="E102" i="34"/>
  <c r="E9" i="34"/>
  <c r="E87" i="34"/>
  <c r="E24" i="34"/>
  <c r="E33" i="34"/>
  <c r="E32" i="34"/>
  <c r="E61" i="34"/>
  <c r="E34" i="34"/>
  <c r="E93" i="34"/>
  <c r="E47" i="34"/>
  <c r="E40" i="34"/>
  <c r="E42" i="34"/>
  <c r="E19" i="34"/>
  <c r="E69" i="34"/>
  <c r="E54" i="34"/>
  <c r="E21" i="34"/>
  <c r="E72" i="34"/>
  <c r="E13" i="34"/>
  <c r="E45" i="34"/>
  <c r="E68" i="34"/>
  <c r="E78" i="34"/>
  <c r="E17" i="34"/>
  <c r="E64" i="34"/>
  <c r="E88" i="34"/>
  <c r="E73" i="34"/>
  <c r="E8" i="34"/>
  <c r="E58" i="34"/>
  <c r="E74" i="34"/>
  <c r="E20" i="34"/>
  <c r="E18" i="34"/>
  <c r="E25" i="34"/>
  <c r="E55" i="34"/>
  <c r="E85" i="34"/>
  <c r="E76" i="34"/>
  <c r="E11" i="34"/>
  <c r="E86" i="34"/>
  <c r="E95" i="34"/>
  <c r="E91" i="34"/>
  <c r="E67" i="34"/>
  <c r="E97" i="34"/>
  <c r="E92" i="34"/>
  <c r="E23" i="34"/>
  <c r="E98" i="34"/>
  <c r="E31" i="34"/>
  <c r="E103" i="34"/>
  <c r="E14" i="34"/>
  <c r="E29" i="34"/>
  <c r="E65" i="34"/>
  <c r="E70" i="34"/>
  <c r="E51" i="34"/>
  <c r="E66" i="34"/>
  <c r="D82" i="34"/>
  <c r="D79" i="34"/>
  <c r="D43" i="34"/>
  <c r="D33" i="34"/>
  <c r="D70" i="34"/>
  <c r="D46" i="34"/>
  <c r="D99" i="34"/>
  <c r="D104" i="34"/>
  <c r="D91" i="34"/>
  <c r="D45" i="34"/>
  <c r="D20" i="34"/>
  <c r="D92" i="34"/>
  <c r="D30" i="34"/>
  <c r="D59" i="34"/>
  <c r="D98" i="34"/>
  <c r="D36" i="34"/>
  <c r="D107" i="34"/>
  <c r="D57" i="34"/>
  <c r="D73" i="34"/>
  <c r="D102" i="34"/>
  <c r="D55" i="34"/>
  <c r="D39" i="34"/>
  <c r="D32" i="34"/>
  <c r="D103" i="34"/>
  <c r="D53" i="34"/>
  <c r="D63" i="34"/>
  <c r="D40" i="34"/>
  <c r="D77" i="34"/>
  <c r="D54" i="34"/>
  <c r="D28" i="34"/>
  <c r="D68" i="34"/>
  <c r="D12" i="34"/>
  <c r="D48" i="34"/>
  <c r="D85" i="34"/>
  <c r="D51" i="34"/>
  <c r="D44" i="34"/>
  <c r="D17" i="34"/>
  <c r="D81" i="34"/>
  <c r="D42" i="34"/>
  <c r="D8" i="34"/>
  <c r="D25" i="34"/>
  <c r="D88" i="34"/>
  <c r="D9" i="34"/>
  <c r="D29" i="34"/>
  <c r="D78" i="34"/>
  <c r="D95" i="34"/>
  <c r="D19" i="34"/>
  <c r="D38" i="34"/>
  <c r="D87" i="34"/>
  <c r="D100" i="34"/>
  <c r="D75" i="34"/>
  <c r="D41" i="34"/>
  <c r="D62" i="34"/>
  <c r="D86" i="34"/>
  <c r="D83" i="34"/>
  <c r="D96" i="34"/>
  <c r="D71" i="34"/>
  <c r="D37" i="34"/>
  <c r="D94" i="34"/>
  <c r="D76" i="34"/>
  <c r="D106" i="34"/>
  <c r="D61" i="34"/>
  <c r="D97" i="34"/>
  <c r="D66" i="34"/>
  <c r="D14" i="34"/>
  <c r="D24" i="34"/>
  <c r="D10" i="34"/>
  <c r="D15" i="34"/>
  <c r="D108" i="34"/>
  <c r="D65" i="34"/>
  <c r="D74" i="34"/>
  <c r="D11" i="34"/>
  <c r="D60" i="34"/>
  <c r="D72" i="34"/>
  <c r="D18" i="34"/>
  <c r="D93" i="34"/>
  <c r="D67" i="34"/>
  <c r="D50" i="34"/>
  <c r="D22" i="34"/>
  <c r="D34" i="34"/>
  <c r="D27" i="34"/>
  <c r="D21" i="34"/>
  <c r="D84" i="34"/>
  <c r="D56" i="34"/>
  <c r="D105" i="34"/>
  <c r="D90" i="34"/>
  <c r="D23" i="34"/>
  <c r="D13" i="34"/>
  <c r="D80" i="34"/>
  <c r="D26" i="34"/>
  <c r="D101" i="34"/>
  <c r="D31" i="34"/>
  <c r="D49" i="34"/>
  <c r="D16" i="34"/>
  <c r="D35" i="34"/>
  <c r="D64" i="34"/>
  <c r="D52" i="34"/>
  <c r="D89" i="34"/>
  <c r="D58" i="34"/>
  <c r="D47" i="34"/>
  <c r="D69" i="34"/>
  <c r="J4" i="34"/>
  <c r="E82" i="34"/>
  <c r="I4" i="34"/>
</calcChain>
</file>

<file path=xl/sharedStrings.xml><?xml version="1.0" encoding="utf-8"?>
<sst xmlns="http://schemas.openxmlformats.org/spreadsheetml/2006/main" count="2466" uniqueCount="2452">
  <si>
    <t>LFPB</t>
  </si>
  <si>
    <t>YOUNG</t>
  </si>
  <si>
    <t>WARREN</t>
  </si>
  <si>
    <t>WILLIAMSON</t>
  </si>
  <si>
    <t>ST GEORGE</t>
  </si>
  <si>
    <t>MITCHELL</t>
  </si>
  <si>
    <t>N36 30 52</t>
  </si>
  <si>
    <t>WHITE MOUNTAIN</t>
  </si>
  <si>
    <t>HESS</t>
  </si>
  <si>
    <t>MYER</t>
  </si>
  <si>
    <t>SANDY POINT</t>
  </si>
  <si>
    <t>EL CERRITO</t>
  </si>
  <si>
    <t>W097 31 31</t>
  </si>
  <si>
    <t>N45 02 00</t>
  </si>
  <si>
    <t>N41 10 48</t>
  </si>
  <si>
    <t>N39 48 45</t>
  </si>
  <si>
    <t>N45 43 16</t>
  </si>
  <si>
    <t>N45 10 50</t>
  </si>
  <si>
    <t>N44 27 45</t>
  </si>
  <si>
    <t>N40 53 55</t>
  </si>
  <si>
    <t>N36 24 19</t>
  </si>
  <si>
    <t>N36 08 30</t>
  </si>
  <si>
    <t>N42 27 38</t>
  </si>
  <si>
    <t>N29 58 21</t>
  </si>
  <si>
    <t>W098 34 16</t>
  </si>
  <si>
    <t>N29 41 24</t>
  </si>
  <si>
    <t>CARR</t>
  </si>
  <si>
    <t>N45 20 30</t>
  </si>
  <si>
    <t>FLYING H RANCH</t>
  </si>
  <si>
    <t>LARSON</t>
  </si>
  <si>
    <t>W088 40 00</t>
  </si>
  <si>
    <t>DAVIS</t>
  </si>
  <si>
    <t>SPENCER</t>
  </si>
  <si>
    <t>LEE FIELD</t>
  </si>
  <si>
    <t>N41 21 00</t>
  </si>
  <si>
    <t>HAZELTON MUNI</t>
  </si>
  <si>
    <t>N43 25 35</t>
  </si>
  <si>
    <t>N33 27 10</t>
  </si>
  <si>
    <t>FLYING S RANCH</t>
  </si>
  <si>
    <t>W084 45 48</t>
  </si>
  <si>
    <t>W097 19 01</t>
  </si>
  <si>
    <t>EAGLES NEST</t>
  </si>
  <si>
    <t>GREEN ACRES</t>
  </si>
  <si>
    <t>N31 58 21</t>
  </si>
  <si>
    <t>SUNSET</t>
  </si>
  <si>
    <t>N32 43 17</t>
  </si>
  <si>
    <t>W092 49 54</t>
  </si>
  <si>
    <t>NEWTON MUNI</t>
  </si>
  <si>
    <t>W097 57 16</t>
  </si>
  <si>
    <t>N38 51 10</t>
  </si>
  <si>
    <t>W097 33 01</t>
  </si>
  <si>
    <t>N45 30 00</t>
  </si>
  <si>
    <t>N43 44 00</t>
  </si>
  <si>
    <t>N44 31 47</t>
  </si>
  <si>
    <t>N41 44 34</t>
  </si>
  <si>
    <t>N29 33 57</t>
  </si>
  <si>
    <t>W100 01 27</t>
  </si>
  <si>
    <t>CLEVELAND MUNI</t>
  </si>
  <si>
    <t>W122 12 57</t>
  </si>
  <si>
    <t>N40 38 43</t>
  </si>
  <si>
    <t>N40 25 32</t>
  </si>
  <si>
    <t>N40 44 05</t>
  </si>
  <si>
    <t>N40 30 37</t>
  </si>
  <si>
    <t>W075 13 57</t>
  </si>
  <si>
    <t>N41 12 05</t>
  </si>
  <si>
    <t>COTTONWOOD</t>
  </si>
  <si>
    <t>W121 16 19</t>
  </si>
  <si>
    <t>FLYING H</t>
  </si>
  <si>
    <t>N34 34 55</t>
  </si>
  <si>
    <t>N41 12 57</t>
  </si>
  <si>
    <t>W084 32 20</t>
  </si>
  <si>
    <t>N34 42 19</t>
  </si>
  <si>
    <t>W083 58 56</t>
  </si>
  <si>
    <t>N41 24 45</t>
  </si>
  <si>
    <t>W087 54 27</t>
  </si>
  <si>
    <t>W074 09 18</t>
  </si>
  <si>
    <t>W076 35 49</t>
  </si>
  <si>
    <t>N42 36 38</t>
  </si>
  <si>
    <t>N38 50 00</t>
  </si>
  <si>
    <t>W119 08 19</t>
  </si>
  <si>
    <t>DAVENPORT</t>
  </si>
  <si>
    <t>N43 01 45</t>
  </si>
  <si>
    <t>N43 59 58</t>
  </si>
  <si>
    <t>N40 50 45</t>
  </si>
  <si>
    <t>N35 24 26</t>
  </si>
  <si>
    <t>N38 46 23</t>
  </si>
  <si>
    <t>N30 30 38</t>
  </si>
  <si>
    <t>WHITAKER</t>
  </si>
  <si>
    <t>N37 09 50</t>
  </si>
  <si>
    <t>W096 47 01</t>
  </si>
  <si>
    <t>N42 08 55</t>
  </si>
  <si>
    <t>N42 21 03</t>
  </si>
  <si>
    <t>W095 47 00</t>
  </si>
  <si>
    <t>N42 06 46</t>
  </si>
  <si>
    <t>N37 17 05</t>
  </si>
  <si>
    <t>W096 30 52</t>
  </si>
  <si>
    <t>N42 43 02</t>
  </si>
  <si>
    <t>N40 38 00</t>
  </si>
  <si>
    <t>N27 32 39</t>
  </si>
  <si>
    <t>BOWMAN FIELD</t>
  </si>
  <si>
    <t>W082 31 48</t>
  </si>
  <si>
    <t>N41 41 03</t>
  </si>
  <si>
    <t>W091 59 16</t>
  </si>
  <si>
    <t>N42 14 30</t>
  </si>
  <si>
    <t>N38 50 15</t>
  </si>
  <si>
    <t>N42 37 45</t>
  </si>
  <si>
    <t>N41 55 17</t>
  </si>
  <si>
    <t>N36 20 03</t>
  </si>
  <si>
    <t>N42 28 17</t>
  </si>
  <si>
    <t>N38 56 51</t>
  </si>
  <si>
    <t>W086 45 50</t>
  </si>
  <si>
    <t>HOOD FIELD</t>
  </si>
  <si>
    <t>N41 21 52</t>
  </si>
  <si>
    <t>N43 45 47</t>
  </si>
  <si>
    <t>BOONE COUNTY</t>
  </si>
  <si>
    <t>HUNTINGTON MUNI</t>
  </si>
  <si>
    <t>W096 56 35</t>
  </si>
  <si>
    <t>MAJORS</t>
  </si>
  <si>
    <t>N42 48 22</t>
  </si>
  <si>
    <t>N32 59 02</t>
  </si>
  <si>
    <t>W083 34 01</t>
  </si>
  <si>
    <t>WILSON</t>
  </si>
  <si>
    <t>WOODSTOCK</t>
  </si>
  <si>
    <t>N29 49 16</t>
  </si>
  <si>
    <t>W082 10 20</t>
  </si>
  <si>
    <t>N30 07 31</t>
  </si>
  <si>
    <t>N30 14 31</t>
  </si>
  <si>
    <t>HORSESHOE BEND</t>
  </si>
  <si>
    <t>SHELBY COUNTY</t>
  </si>
  <si>
    <t>N34 35 45</t>
  </si>
  <si>
    <t>FLYING J RANCH</t>
  </si>
  <si>
    <t>N38 42 02</t>
  </si>
  <si>
    <t>W085 00 10</t>
  </si>
  <si>
    <t>N43 12 10</t>
  </si>
  <si>
    <t>N47 56 51</t>
  </si>
  <si>
    <t>N38 50 11</t>
  </si>
  <si>
    <t>N40 06 21</t>
  </si>
  <si>
    <t>N38 59 00</t>
  </si>
  <si>
    <t>FLYING W RANCH</t>
  </si>
  <si>
    <t>N39 43 10</t>
  </si>
  <si>
    <t>N41 09 00</t>
  </si>
  <si>
    <t>W084 11 58</t>
  </si>
  <si>
    <t>JOHNSON COUNTY</t>
  </si>
  <si>
    <t>N35 26 02</t>
  </si>
  <si>
    <t>LOGAN COUNTY</t>
  </si>
  <si>
    <t>N32 49 00</t>
  </si>
  <si>
    <t>W085 35 32</t>
  </si>
  <si>
    <t>N33 21 00</t>
  </si>
  <si>
    <t>N40 53 45</t>
  </si>
  <si>
    <t>W083 47 31</t>
  </si>
  <si>
    <t>N28 43 01</t>
  </si>
  <si>
    <t>N42 45 00</t>
  </si>
  <si>
    <t>N41 11 53</t>
  </si>
  <si>
    <t>WOOD</t>
  </si>
  <si>
    <t>W123 05 29</t>
  </si>
  <si>
    <t>N35 28 30</t>
  </si>
  <si>
    <t>N35 17 21</t>
  </si>
  <si>
    <t>N41 54 27</t>
  </si>
  <si>
    <t>W081 26 23</t>
  </si>
  <si>
    <t>N42 12 03</t>
  </si>
  <si>
    <t>N42 35 52</t>
  </si>
  <si>
    <t>W085 47 01</t>
  </si>
  <si>
    <t>PORTER RANCH</t>
  </si>
  <si>
    <t>W083 32 51</t>
  </si>
  <si>
    <t>RAINBOW FIELD</t>
  </si>
  <si>
    <t>N46 51 47</t>
  </si>
  <si>
    <t>N39 14 07</t>
  </si>
  <si>
    <t>BLACKHAWK</t>
  </si>
  <si>
    <t>W093 47 01</t>
  </si>
  <si>
    <t>FLYING K</t>
  </si>
  <si>
    <t>THE FARM</t>
  </si>
  <si>
    <t>W082 52 07</t>
  </si>
  <si>
    <t>WILLARD FIELD</t>
  </si>
  <si>
    <t>N37 45 20</t>
  </si>
  <si>
    <t>N30 02 01</t>
  </si>
  <si>
    <t>W088 42 21</t>
  </si>
  <si>
    <t>N46 30 31</t>
  </si>
  <si>
    <t>PRICKETT-GROOMS FLD</t>
  </si>
  <si>
    <t>6Y9</t>
  </si>
  <si>
    <t>W085 31 13</t>
  </si>
  <si>
    <t>WELKE</t>
  </si>
  <si>
    <t>6Y8</t>
  </si>
  <si>
    <t>W084 24 00</t>
  </si>
  <si>
    <t>N44 22 00</t>
  </si>
  <si>
    <t>ST HELEN</t>
  </si>
  <si>
    <t>6Y6</t>
  </si>
  <si>
    <t>W084 30 14</t>
  </si>
  <si>
    <t>N45 45 59</t>
  </si>
  <si>
    <t>BOIS BLANC ISLAND</t>
  </si>
  <si>
    <t>6Y1</t>
  </si>
  <si>
    <t>W084 59 45</t>
  </si>
  <si>
    <t>MOORESTOWN AIRPARK</t>
  </si>
  <si>
    <t>6Y0</t>
  </si>
  <si>
    <t>W098 22 46</t>
  </si>
  <si>
    <t>N29 17 46</t>
  </si>
  <si>
    <t>HARMONY FIELD</t>
  </si>
  <si>
    <t>6XS9</t>
  </si>
  <si>
    <t>W097 40 29</t>
  </si>
  <si>
    <t>N33 02 43</t>
  </si>
  <si>
    <t>EUGENE'S DREAM</t>
  </si>
  <si>
    <t>6XS7</t>
  </si>
  <si>
    <t>N26 18 31</t>
  </si>
  <si>
    <t>CANNON AVIATION</t>
  </si>
  <si>
    <t>6XS5</t>
  </si>
  <si>
    <t>W096 23 08</t>
  </si>
  <si>
    <t>N33 08 18</t>
  </si>
  <si>
    <t>MULLINS LANDING</t>
  </si>
  <si>
    <t>6XS3</t>
  </si>
  <si>
    <t>W097 11 57</t>
  </si>
  <si>
    <t>N32 20 46</t>
  </si>
  <si>
    <t>LUSCOMBE ACRES</t>
  </si>
  <si>
    <t>6XS2</t>
  </si>
  <si>
    <t>W095 57 17</t>
  </si>
  <si>
    <t>N29 59 30</t>
  </si>
  <si>
    <t>ZADOW AIR</t>
  </si>
  <si>
    <t>6XA4</t>
  </si>
  <si>
    <t>W099 10 23</t>
  </si>
  <si>
    <t>N30 21 04</t>
  </si>
  <si>
    <t>CIRCLE RANCH</t>
  </si>
  <si>
    <t>6XA0</t>
  </si>
  <si>
    <t>W097 06 11</t>
  </si>
  <si>
    <t>N33 20 24</t>
  </si>
  <si>
    <t>VULTURES ROW</t>
  </si>
  <si>
    <t>6X8</t>
  </si>
  <si>
    <t>W095 17 42</t>
  </si>
  <si>
    <t>N32 05 51</t>
  </si>
  <si>
    <t>TARRANT FIELD</t>
  </si>
  <si>
    <t>6X0</t>
  </si>
  <si>
    <t>W089 00 38</t>
  </si>
  <si>
    <t>N43 22 48</t>
  </si>
  <si>
    <t>FOUNTAIN PRAIRIE</t>
  </si>
  <si>
    <t>6WN6</t>
  </si>
  <si>
    <t>W092 11 56</t>
  </si>
  <si>
    <t>N44 29 59</t>
  </si>
  <si>
    <t>AIRWOLFE</t>
  </si>
  <si>
    <t>6WN5</t>
  </si>
  <si>
    <t>W089 16 34</t>
  </si>
  <si>
    <t>WALNUT WASH</t>
  </si>
  <si>
    <t>6WI7</t>
  </si>
  <si>
    <t>W087 37 41</t>
  </si>
  <si>
    <t>N44 41 02</t>
  </si>
  <si>
    <t>MICK SCHIER FIELD</t>
  </si>
  <si>
    <t>6WI6</t>
  </si>
  <si>
    <t>W088 01 15</t>
  </si>
  <si>
    <t>N44 53 21</t>
  </si>
  <si>
    <t>DOLATA</t>
  </si>
  <si>
    <t>6WI5</t>
  </si>
  <si>
    <t>W090 25 54</t>
  </si>
  <si>
    <t>N46 30 56</t>
  </si>
  <si>
    <t>SAXON</t>
  </si>
  <si>
    <t>6WI4</t>
  </si>
  <si>
    <t>W091 33 45</t>
  </si>
  <si>
    <t>N45 40 38</t>
  </si>
  <si>
    <t>WILL-BE-GONE</t>
  </si>
  <si>
    <t>6WI3</t>
  </si>
  <si>
    <t>W092 45 21</t>
  </si>
  <si>
    <t>N44 50 38</t>
  </si>
  <si>
    <t>ST CROIX RIVIERA</t>
  </si>
  <si>
    <t>6WI2</t>
  </si>
  <si>
    <t>W089 54 45</t>
  </si>
  <si>
    <t>N44 29 43</t>
  </si>
  <si>
    <t>WINCH AIRFIELD</t>
  </si>
  <si>
    <t>6WI1</t>
  </si>
  <si>
    <t>CUB ACRES</t>
  </si>
  <si>
    <t>6WI0</t>
  </si>
  <si>
    <t>W118 57 22</t>
  </si>
  <si>
    <t>N46 16 42</t>
  </si>
  <si>
    <t>6WA6</t>
  </si>
  <si>
    <t>W122 56 55</t>
  </si>
  <si>
    <t>N48 33 59</t>
  </si>
  <si>
    <t>WILDING FARM</t>
  </si>
  <si>
    <t>6WA5</t>
  </si>
  <si>
    <t>OCHOA FLD</t>
  </si>
  <si>
    <t>6WA4</t>
  </si>
  <si>
    <t>W119 16 28</t>
  </si>
  <si>
    <t>N46 37 01</t>
  </si>
  <si>
    <t>6WA3</t>
  </si>
  <si>
    <t>W122 49 16</t>
  </si>
  <si>
    <t>N47 06 41</t>
  </si>
  <si>
    <t>GOWER FIELD</t>
  </si>
  <si>
    <t>6WA2</t>
  </si>
  <si>
    <t>W077 01 30</t>
  </si>
  <si>
    <t>N39 47 34</t>
  </si>
  <si>
    <t>HANOVER</t>
  </si>
  <si>
    <t>6W6</t>
  </si>
  <si>
    <t>W079 23 34</t>
  </si>
  <si>
    <t>N36 23 59</t>
  </si>
  <si>
    <t>CASWELL</t>
  </si>
  <si>
    <t>6W4</t>
  </si>
  <si>
    <t>W080 16 37</t>
  </si>
  <si>
    <t>N39 24 22</t>
  </si>
  <si>
    <t>WADE F MALEY FIELD</t>
  </si>
  <si>
    <t>6W0</t>
  </si>
  <si>
    <t>W080 14 18</t>
  </si>
  <si>
    <t>N36 50 33</t>
  </si>
  <si>
    <t>BUSH</t>
  </si>
  <si>
    <t>6VA9</t>
  </si>
  <si>
    <t>W080 04 11</t>
  </si>
  <si>
    <t>TRUSSMARK</t>
  </si>
  <si>
    <t>6VA4</t>
  </si>
  <si>
    <t>W079 50 52</t>
  </si>
  <si>
    <t>N36 44 30</t>
  </si>
  <si>
    <t>LOURY LESTER AIRPARK</t>
  </si>
  <si>
    <t>6VA2</t>
  </si>
  <si>
    <t>W076 19 04</t>
  </si>
  <si>
    <t>N37 49 07</t>
  </si>
  <si>
    <t>REMO PRIVATE</t>
  </si>
  <si>
    <t>6VA0</t>
  </si>
  <si>
    <t>W102 28 04</t>
  </si>
  <si>
    <t>N45 31 06</t>
  </si>
  <si>
    <t>BISON MUNI</t>
  </si>
  <si>
    <t>6V5</t>
  </si>
  <si>
    <t>W102 15 17</t>
  </si>
  <si>
    <t>WALL MUNI</t>
  </si>
  <si>
    <t>6V4</t>
  </si>
  <si>
    <t>W103 50 37</t>
  </si>
  <si>
    <t>N43 17 43</t>
  </si>
  <si>
    <t>EDGEMONT MUNI</t>
  </si>
  <si>
    <t>6V0</t>
  </si>
  <si>
    <t>W107 11 36</t>
  </si>
  <si>
    <t>N46 17 36</t>
  </si>
  <si>
    <t>HYSHAM</t>
  </si>
  <si>
    <t>6U7</t>
  </si>
  <si>
    <t>W108 39 39</t>
  </si>
  <si>
    <t>N48 51 37</t>
  </si>
  <si>
    <t>HOGELAND</t>
  </si>
  <si>
    <t>6U6</t>
  </si>
  <si>
    <t>W107 05 00</t>
  </si>
  <si>
    <t>N48 23 17</t>
  </si>
  <si>
    <t>HINSDALE</t>
  </si>
  <si>
    <t>6U5</t>
  </si>
  <si>
    <t>W102 47 30</t>
  </si>
  <si>
    <t>N29 51 18</t>
  </si>
  <si>
    <t>STOVALL RANCH NR 4</t>
  </si>
  <si>
    <t>6TX9</t>
  </si>
  <si>
    <t>W097 12 23</t>
  </si>
  <si>
    <t>N32 33 21</t>
  </si>
  <si>
    <t>6TX8</t>
  </si>
  <si>
    <t>W097 07 51</t>
  </si>
  <si>
    <t>N32 32 15</t>
  </si>
  <si>
    <t>FLYING L AIRPARK</t>
  </si>
  <si>
    <t>6TX7</t>
  </si>
  <si>
    <t>W096 21 24</t>
  </si>
  <si>
    <t>N32 04 57</t>
  </si>
  <si>
    <t>JTJ RANCH</t>
  </si>
  <si>
    <t>6TX6</t>
  </si>
  <si>
    <t>W101 32 40</t>
  </si>
  <si>
    <t>N34 20 36</t>
  </si>
  <si>
    <t>WHITFIELD</t>
  </si>
  <si>
    <t>6TX4</t>
  </si>
  <si>
    <t>N33 14 00</t>
  </si>
  <si>
    <t>DREWERY</t>
  </si>
  <si>
    <t>6TX3</t>
  </si>
  <si>
    <t>N29 50 06</t>
  </si>
  <si>
    <t>CIRCLE M RANCH</t>
  </si>
  <si>
    <t>6TX2</t>
  </si>
  <si>
    <t>W096 34 52</t>
  </si>
  <si>
    <t>N30 00 12</t>
  </si>
  <si>
    <t>RABB AND NOBRA</t>
  </si>
  <si>
    <t>6TS8</t>
  </si>
  <si>
    <t>W096 12 06</t>
  </si>
  <si>
    <t>N31 02 30</t>
  </si>
  <si>
    <t>WOOD CREST RANCH</t>
  </si>
  <si>
    <t>6TS6</t>
  </si>
  <si>
    <t>W097 23 26</t>
  </si>
  <si>
    <t>N31 11 11</t>
  </si>
  <si>
    <t>STAMPEDE VALLEY</t>
  </si>
  <si>
    <t>6TS4</t>
  </si>
  <si>
    <t>W097 38 06</t>
  </si>
  <si>
    <t>N33 00 57</t>
  </si>
  <si>
    <t>DAUENHAUER FIELD</t>
  </si>
  <si>
    <t>6TS2</t>
  </si>
  <si>
    <t>W098 04 23</t>
  </si>
  <si>
    <t>N31 10 41</t>
  </si>
  <si>
    <t>WORRELL</t>
  </si>
  <si>
    <t>6TS1</t>
  </si>
  <si>
    <t>W101 44 26</t>
  </si>
  <si>
    <t>N34 05 21</t>
  </si>
  <si>
    <t>TRUE</t>
  </si>
  <si>
    <t>6TS0</t>
  </si>
  <si>
    <t>W087 14 50</t>
  </si>
  <si>
    <t>N36 03 41</t>
  </si>
  <si>
    <t>DRIPPING SPRINGS FARM</t>
  </si>
  <si>
    <t>6TN9</t>
  </si>
  <si>
    <t>W089 12 18</t>
  </si>
  <si>
    <t>N35 01 26</t>
  </si>
  <si>
    <t>ST. SOMEWHERE</t>
  </si>
  <si>
    <t>6TN7</t>
  </si>
  <si>
    <t>W086 17 25</t>
  </si>
  <si>
    <t>N35 25 19</t>
  </si>
  <si>
    <t>THE AVIATION VALLEY</t>
  </si>
  <si>
    <t>6TN4</t>
  </si>
  <si>
    <t>W087 04 56</t>
  </si>
  <si>
    <t>WEAKLEYS FIELD</t>
  </si>
  <si>
    <t>6TN1</t>
  </si>
  <si>
    <t>W094 37 01</t>
  </si>
  <si>
    <t>MC KENZIE FIELD</t>
  </si>
  <si>
    <t>6TE9</t>
  </si>
  <si>
    <t>W100 13 01</t>
  </si>
  <si>
    <t>N33 10 08</t>
  </si>
  <si>
    <t>DOUGLAS FLYING SERVICE PRIVATE</t>
  </si>
  <si>
    <t>6TE8</t>
  </si>
  <si>
    <t>W101 34 44</t>
  </si>
  <si>
    <t>N34 50 15</t>
  </si>
  <si>
    <t>MC NEILL RANCH</t>
  </si>
  <si>
    <t>6TE7</t>
  </si>
  <si>
    <t>W100 20 51</t>
  </si>
  <si>
    <t>N33 38 29</t>
  </si>
  <si>
    <t>6666 RANCH</t>
  </si>
  <si>
    <t>6TE6</t>
  </si>
  <si>
    <t>W096 37 19</t>
  </si>
  <si>
    <t>N28 58 51</t>
  </si>
  <si>
    <t>KUBECKA FLYING SERVICE INC.</t>
  </si>
  <si>
    <t>6TE5</t>
  </si>
  <si>
    <t>W096 32 59</t>
  </si>
  <si>
    <t>N28 56 56</t>
  </si>
  <si>
    <t>HAHNS</t>
  </si>
  <si>
    <t>6TE3</t>
  </si>
  <si>
    <t>W099 35 52</t>
  </si>
  <si>
    <t>N32 16 13</t>
  </si>
  <si>
    <t>ZIMMERLE</t>
  </si>
  <si>
    <t>6TE2</t>
  </si>
  <si>
    <t>W098 09 09</t>
  </si>
  <si>
    <t>N26 21 41</t>
  </si>
  <si>
    <t>NORMAN &amp; WHITE</t>
  </si>
  <si>
    <t>6TE1</t>
  </si>
  <si>
    <t>W097 56 58</t>
  </si>
  <si>
    <t>N26 17 25</t>
  </si>
  <si>
    <t>SKALITSKY</t>
  </si>
  <si>
    <t>6TE0</t>
  </si>
  <si>
    <t>W097 46 46</t>
  </si>
  <si>
    <t>N32 49 42</t>
  </si>
  <si>
    <t>6TA7</t>
  </si>
  <si>
    <t>W100 24 31</t>
  </si>
  <si>
    <t>WINN EXPLORATION CO. INC</t>
  </si>
  <si>
    <t>6TA4</t>
  </si>
  <si>
    <t>W096 43 26</t>
  </si>
  <si>
    <t>CULP</t>
  </si>
  <si>
    <t>6TA3</t>
  </si>
  <si>
    <t>W096 21 44</t>
  </si>
  <si>
    <t>N33 22 20</t>
  </si>
  <si>
    <t>ROCKYS PLACE</t>
  </si>
  <si>
    <t>6TA2</t>
  </si>
  <si>
    <t>W100 19 21</t>
  </si>
  <si>
    <t>N30 51 31</t>
  </si>
  <si>
    <t>ROCKING R RANCH</t>
  </si>
  <si>
    <t>6TA0</t>
  </si>
  <si>
    <t>W080 13 24</t>
  </si>
  <si>
    <t>N33 22 09</t>
  </si>
  <si>
    <t>LESESNE</t>
  </si>
  <si>
    <t>6SC1</t>
  </si>
  <si>
    <t>W120 43 15</t>
  </si>
  <si>
    <t>N48 20 45</t>
  </si>
  <si>
    <t>STEHEKIN STATE</t>
  </si>
  <si>
    <t>6S9</t>
  </si>
  <si>
    <t>W108 45 34</t>
  </si>
  <si>
    <t>N45 42 16</t>
  </si>
  <si>
    <t>LAUREL MUNI</t>
  </si>
  <si>
    <t>6S8</t>
  </si>
  <si>
    <t>W124 03 32</t>
  </si>
  <si>
    <t>N42 52 10</t>
  </si>
  <si>
    <t>POWERS</t>
  </si>
  <si>
    <t>6S6</t>
  </si>
  <si>
    <t>W114 07 32</t>
  </si>
  <si>
    <t>N46 15 05</t>
  </si>
  <si>
    <t>RAVALLI COUNTY</t>
  </si>
  <si>
    <t>6S5</t>
  </si>
  <si>
    <t>W122 25 17</t>
  </si>
  <si>
    <t>N44 44 45</t>
  </si>
  <si>
    <t>6S4</t>
  </si>
  <si>
    <t>W109 14 21</t>
  </si>
  <si>
    <t>N45 37 50</t>
  </si>
  <si>
    <t>WOLTERMANN MEMORIAL</t>
  </si>
  <si>
    <t>6S3</t>
  </si>
  <si>
    <t>W124 06 41</t>
  </si>
  <si>
    <t>N43 58 58</t>
  </si>
  <si>
    <t>FLORENCE MUNI</t>
  </si>
  <si>
    <t>6S2</t>
  </si>
  <si>
    <t>W108 55 33</t>
  </si>
  <si>
    <t>N45 17 30</t>
  </si>
  <si>
    <t>BRIDGER MUNI</t>
  </si>
  <si>
    <t>6S1</t>
  </si>
  <si>
    <t>W109 58 42</t>
  </si>
  <si>
    <t>N45 48 23</t>
  </si>
  <si>
    <t>BIG TIMBER</t>
  </si>
  <si>
    <t>6S0</t>
  </si>
  <si>
    <t>W102 12 47</t>
  </si>
  <si>
    <t>N30 02 47</t>
  </si>
  <si>
    <t>TERRELL COUNTY</t>
  </si>
  <si>
    <t>6R6</t>
  </si>
  <si>
    <t>W095 17 20</t>
  </si>
  <si>
    <t>N29 24 53</t>
  </si>
  <si>
    <t>ALVIN AIRPARK</t>
  </si>
  <si>
    <t>6R5</t>
  </si>
  <si>
    <t>W095 00 29</t>
  </si>
  <si>
    <t>N30 21 23</t>
  </si>
  <si>
    <t>6R3</t>
  </si>
  <si>
    <t>W092 49 46</t>
  </si>
  <si>
    <t>WELSH</t>
  </si>
  <si>
    <t>6R1</t>
  </si>
  <si>
    <t>W075 41 56</t>
  </si>
  <si>
    <t>N41 49 00</t>
  </si>
  <si>
    <t>TYLER</t>
  </si>
  <si>
    <t>6PS8</t>
  </si>
  <si>
    <t>W077 25 34</t>
  </si>
  <si>
    <t>N41 57 32</t>
  </si>
  <si>
    <t>CHAMP FIELD</t>
  </si>
  <si>
    <t>6PS3</t>
  </si>
  <si>
    <t>W076 09 13</t>
  </si>
  <si>
    <t>N40 53 10</t>
  </si>
  <si>
    <t>MC DONALD'S</t>
  </si>
  <si>
    <t>6PN9</t>
  </si>
  <si>
    <t>W078 37 44</t>
  </si>
  <si>
    <t>SAM'S FIELD</t>
  </si>
  <si>
    <t>6PN5</t>
  </si>
  <si>
    <t>W077 26 27</t>
  </si>
  <si>
    <t>TALL PINES AIRFIELD</t>
  </si>
  <si>
    <t>6PA8</t>
  </si>
  <si>
    <t>W075 28 59</t>
  </si>
  <si>
    <t>AIR HAVEN</t>
  </si>
  <si>
    <t>6PA6</t>
  </si>
  <si>
    <t>W077 27 15</t>
  </si>
  <si>
    <t>N40 06 48</t>
  </si>
  <si>
    <t>BOTSFORD AERODROME</t>
  </si>
  <si>
    <t>6PA5</t>
  </si>
  <si>
    <t>W079 02 03</t>
  </si>
  <si>
    <t>N41 55 50</t>
  </si>
  <si>
    <t>SCANDIA AIR PARK</t>
  </si>
  <si>
    <t>6PA4</t>
  </si>
  <si>
    <t>W076 53 59</t>
  </si>
  <si>
    <t>HACKENBURG-PENNY HILL</t>
  </si>
  <si>
    <t>6PA3</t>
  </si>
  <si>
    <t>W079 34 47</t>
  </si>
  <si>
    <t>TOWER AIRFIELD</t>
  </si>
  <si>
    <t>6PA1</t>
  </si>
  <si>
    <t>W074 55 59</t>
  </si>
  <si>
    <t>6PA0</t>
  </si>
  <si>
    <t>W089 27 05</t>
  </si>
  <si>
    <t>N43 10 43</t>
  </si>
  <si>
    <t>WAUNAKEE</t>
  </si>
  <si>
    <t>6P3</t>
  </si>
  <si>
    <t>W117 37 34</t>
  </si>
  <si>
    <t>REDS WALLOWA HORSE RANCH</t>
  </si>
  <si>
    <t>6OR9</t>
  </si>
  <si>
    <t>W122 19 16</t>
  </si>
  <si>
    <t>N45 27 10</t>
  </si>
  <si>
    <t>SCHMIDT</t>
  </si>
  <si>
    <t>6OR7</t>
  </si>
  <si>
    <t>W123 32 04</t>
  </si>
  <si>
    <t>N42 23 29</t>
  </si>
  <si>
    <t>WONDER</t>
  </si>
  <si>
    <t>6OR6</t>
  </si>
  <si>
    <t>W120 47 41</t>
  </si>
  <si>
    <t>N44 16 23</t>
  </si>
  <si>
    <t>TAILWHEEL</t>
  </si>
  <si>
    <t>6OR4</t>
  </si>
  <si>
    <t>W121 16 14</t>
  </si>
  <si>
    <t>N45 36 39</t>
  </si>
  <si>
    <t>CHENOWETH AIRPARK</t>
  </si>
  <si>
    <t>6OR2</t>
  </si>
  <si>
    <t>N45 34 19</t>
  </si>
  <si>
    <t>POINTERS</t>
  </si>
  <si>
    <t>6OR1</t>
  </si>
  <si>
    <t>GRELLS</t>
  </si>
  <si>
    <t>6OR0</t>
  </si>
  <si>
    <t>MULBERRY HILL</t>
  </si>
  <si>
    <t>6OK9</t>
  </si>
  <si>
    <t>N35 21 34</t>
  </si>
  <si>
    <t>LASLEY PRIVATE</t>
  </si>
  <si>
    <t>6OK8</t>
  </si>
  <si>
    <t>W095 51 47</t>
  </si>
  <si>
    <t>COCHRAN RANCH</t>
  </si>
  <si>
    <t>6OK7</t>
  </si>
  <si>
    <t>N36 47 45</t>
  </si>
  <si>
    <t>EARL HENRY</t>
  </si>
  <si>
    <t>6OK6</t>
  </si>
  <si>
    <t>W097 53 43</t>
  </si>
  <si>
    <t>N35 03 46</t>
  </si>
  <si>
    <t>REDHILLS</t>
  </si>
  <si>
    <t>6OK2</t>
  </si>
  <si>
    <t>W095 00 11</t>
  </si>
  <si>
    <t>N36 00 05</t>
  </si>
  <si>
    <t>JOHN REID</t>
  </si>
  <si>
    <t>6OK1</t>
  </si>
  <si>
    <t>W097 57 32</t>
  </si>
  <si>
    <t>N35 53 29</t>
  </si>
  <si>
    <t>WHITE</t>
  </si>
  <si>
    <t>6OK0</t>
  </si>
  <si>
    <t>W083 13 05</t>
  </si>
  <si>
    <t>N40 08 14</t>
  </si>
  <si>
    <t>6OI5</t>
  </si>
  <si>
    <t>W081 15 26</t>
  </si>
  <si>
    <t>N41 22 33</t>
  </si>
  <si>
    <t>DERECSKY</t>
  </si>
  <si>
    <t>6OI0</t>
  </si>
  <si>
    <t>KEMPS FIELD OF DREAMS</t>
  </si>
  <si>
    <t>6OH9</t>
  </si>
  <si>
    <t>W083 40 47</t>
  </si>
  <si>
    <t>NIETZ</t>
  </si>
  <si>
    <t>6OH7</t>
  </si>
  <si>
    <t>SHELTON</t>
  </si>
  <si>
    <t>6OH6</t>
  </si>
  <si>
    <t>W083 33 30</t>
  </si>
  <si>
    <t>N41 21 30</t>
  </si>
  <si>
    <t>ARING FLD</t>
  </si>
  <si>
    <t>6OH4</t>
  </si>
  <si>
    <t>W082 52 00</t>
  </si>
  <si>
    <t>N41 17 10</t>
  </si>
  <si>
    <t>MISSLER-BELLEVUE</t>
  </si>
  <si>
    <t>6OH1</t>
  </si>
  <si>
    <t>W121 31 54</t>
  </si>
  <si>
    <t>N42 07 49</t>
  </si>
  <si>
    <t>SKY WAGON RANCH</t>
  </si>
  <si>
    <t>6OG3</t>
  </si>
  <si>
    <t>W074 19 59</t>
  </si>
  <si>
    <t>N41 51 55</t>
  </si>
  <si>
    <t>PIOLIS BROOKSIDE</t>
  </si>
  <si>
    <t>6NY7</t>
  </si>
  <si>
    <t>W074 49 54</t>
  </si>
  <si>
    <t>FIREMANS WHITE LAKE</t>
  </si>
  <si>
    <t>6NY6</t>
  </si>
  <si>
    <t>N42 42 01</t>
  </si>
  <si>
    <t>WEST TOWNSHIP</t>
  </si>
  <si>
    <t>6NY4</t>
  </si>
  <si>
    <t>W076 43 47</t>
  </si>
  <si>
    <t>N42 38 38</t>
  </si>
  <si>
    <t>AIRY-ACRES</t>
  </si>
  <si>
    <t>6NY3</t>
  </si>
  <si>
    <t>W076 50 49</t>
  </si>
  <si>
    <t>N42 13 55</t>
  </si>
  <si>
    <t>OMNI AIRPARK</t>
  </si>
  <si>
    <t>6NY2</t>
  </si>
  <si>
    <t>W077 05 22</t>
  </si>
  <si>
    <t>OLD PORT ROYAL</t>
  </si>
  <si>
    <t>6NY1</t>
  </si>
  <si>
    <t>W076 38 26</t>
  </si>
  <si>
    <t>N43 00 35</t>
  </si>
  <si>
    <t>6NK8</t>
  </si>
  <si>
    <t>W078 58 08</t>
  </si>
  <si>
    <t>TTT AIR</t>
  </si>
  <si>
    <t>6NK4</t>
  </si>
  <si>
    <t>W073 20 05</t>
  </si>
  <si>
    <t>N42 57 02</t>
  </si>
  <si>
    <t>MEERWARTH</t>
  </si>
  <si>
    <t>6NK2</t>
  </si>
  <si>
    <t>W074 49 15</t>
  </si>
  <si>
    <t>KNAPP</t>
  </si>
  <si>
    <t>6NK0</t>
  </si>
  <si>
    <t>W076 10 46</t>
  </si>
  <si>
    <t>N43 16 02</t>
  </si>
  <si>
    <t>SYRACUSE SUBURBAN</t>
  </si>
  <si>
    <t>6NK</t>
  </si>
  <si>
    <t>W075 22 29</t>
  </si>
  <si>
    <t>N39 47 30</t>
  </si>
  <si>
    <t>BRIDGEPORT-CAHILL FIELD</t>
  </si>
  <si>
    <t>6NJ9</t>
  </si>
  <si>
    <t>W074 20 04</t>
  </si>
  <si>
    <t>GREENWOOD LAKE</t>
  </si>
  <si>
    <t>6NJ7</t>
  </si>
  <si>
    <t>W074 57 25</t>
  </si>
  <si>
    <t>N40 44 25</t>
  </si>
  <si>
    <t>VLIET</t>
  </si>
  <si>
    <t>6NJ1</t>
  </si>
  <si>
    <t>W101 34 08</t>
  </si>
  <si>
    <t>N40 05 13</t>
  </si>
  <si>
    <t>HOPPY'S</t>
  </si>
  <si>
    <t>6NE8</t>
  </si>
  <si>
    <t>W100 20 17</t>
  </si>
  <si>
    <t>N40 14 40</t>
  </si>
  <si>
    <t>6NE7</t>
  </si>
  <si>
    <t>W101 09 57</t>
  </si>
  <si>
    <t>N40 47 13</t>
  </si>
  <si>
    <t>VAN BOENING</t>
  </si>
  <si>
    <t>6NE0</t>
  </si>
  <si>
    <t>W101 45 51</t>
  </si>
  <si>
    <t>N48 23 34</t>
  </si>
  <si>
    <t>SKINNINGSRUD</t>
  </si>
  <si>
    <t>6ND9</t>
  </si>
  <si>
    <t>N47 31 00</t>
  </si>
  <si>
    <t>FUGLEBERG FARM</t>
  </si>
  <si>
    <t>6ND6</t>
  </si>
  <si>
    <t>W096 56 26</t>
  </si>
  <si>
    <t>N47 04 11</t>
  </si>
  <si>
    <t>LISBURG</t>
  </si>
  <si>
    <t>6ND3</t>
  </si>
  <si>
    <t>W098 23 16</t>
  </si>
  <si>
    <t>N46 15 32</t>
  </si>
  <si>
    <t>6ND2</t>
  </si>
  <si>
    <t>W077 45 02</t>
  </si>
  <si>
    <t>N35 12 08</t>
  </si>
  <si>
    <t>MOSS HILL</t>
  </si>
  <si>
    <t>6NC9</t>
  </si>
  <si>
    <t>W080 23 04</t>
  </si>
  <si>
    <t>N35 56 17</t>
  </si>
  <si>
    <t>MARCHMONT PLANTATION AIRPARK</t>
  </si>
  <si>
    <t>6NC8</t>
  </si>
  <si>
    <t>W076 54 22</t>
  </si>
  <si>
    <t>N34 45 05</t>
  </si>
  <si>
    <t>CIRCLE P FARM</t>
  </si>
  <si>
    <t>6NC7</t>
  </si>
  <si>
    <t>W077 39 43</t>
  </si>
  <si>
    <t>N36 01 05</t>
  </si>
  <si>
    <t>THOMPSON FARMS</t>
  </si>
  <si>
    <t>6NC5</t>
  </si>
  <si>
    <t>W081 08 22</t>
  </si>
  <si>
    <t>N35 54 20</t>
  </si>
  <si>
    <t>BROWN</t>
  </si>
  <si>
    <t>6NC4</t>
  </si>
  <si>
    <t>W078 46 20</t>
  </si>
  <si>
    <t>N35 05 11</t>
  </si>
  <si>
    <t>EASTOVER AIR RANCH</t>
  </si>
  <si>
    <t>6NC3</t>
  </si>
  <si>
    <t>W080 33 29</t>
  </si>
  <si>
    <t>N35 30 41</t>
  </si>
  <si>
    <t>WILHELM</t>
  </si>
  <si>
    <t>6NC2</t>
  </si>
  <si>
    <t>W081 04 46</t>
  </si>
  <si>
    <t>N35 35 30</t>
  </si>
  <si>
    <t>LITTLE MOUNTAIN</t>
  </si>
  <si>
    <t>6NC1</t>
  </si>
  <si>
    <t>W078 10 48</t>
  </si>
  <si>
    <t>COX-GRANTHAM AIRFIELD</t>
  </si>
  <si>
    <t>6NC0</t>
  </si>
  <si>
    <t>W100 58 43</t>
  </si>
  <si>
    <t>N48 37 09</t>
  </si>
  <si>
    <t>MARSH BROTHERS AIRSTRIP</t>
  </si>
  <si>
    <t>6NA6</t>
  </si>
  <si>
    <t>W102 00 33</t>
  </si>
  <si>
    <t>N46 54 46</t>
  </si>
  <si>
    <t>CHASE AIRSTRIP</t>
  </si>
  <si>
    <t>6NA5</t>
  </si>
  <si>
    <t>W102 44 17</t>
  </si>
  <si>
    <t>N48 59 35</t>
  </si>
  <si>
    <t>STROM PRIVATE</t>
  </si>
  <si>
    <t>6NA0</t>
  </si>
  <si>
    <t>W077 41 59</t>
  </si>
  <si>
    <t>N34 58 52</t>
  </si>
  <si>
    <t>6N9</t>
  </si>
  <si>
    <t>W073 58 22</t>
  </si>
  <si>
    <t>N40 44 02</t>
  </si>
  <si>
    <t>NEW YORK SKYPORTS INC</t>
  </si>
  <si>
    <t>6N7</t>
  </si>
  <si>
    <t>W073 48 58</t>
  </si>
  <si>
    <t>EVERS</t>
  </si>
  <si>
    <t>6N6</t>
  </si>
  <si>
    <t>W091 57 55</t>
  </si>
  <si>
    <t>N37 32 05</t>
  </si>
  <si>
    <t>CRADDOCK FIELD</t>
  </si>
  <si>
    <t>6MU9</t>
  </si>
  <si>
    <t>W091 43 32</t>
  </si>
  <si>
    <t>N39 02 16</t>
  </si>
  <si>
    <t>FLYING SHAMROCK</t>
  </si>
  <si>
    <t>6MU4</t>
  </si>
  <si>
    <t>W090 20 07</t>
  </si>
  <si>
    <t>N31 59 02</t>
  </si>
  <si>
    <t>WELLS FARM</t>
  </si>
  <si>
    <t>6MS2</t>
  </si>
  <si>
    <t>W089 58 11</t>
  </si>
  <si>
    <t>N32 27 21</t>
  </si>
  <si>
    <t>WOODBRIDGE</t>
  </si>
  <si>
    <t>6MS1</t>
  </si>
  <si>
    <t>W094 28 26</t>
  </si>
  <si>
    <t>WEST AERO RANCH</t>
  </si>
  <si>
    <t>6MO9</t>
  </si>
  <si>
    <t>W093 10 01</t>
  </si>
  <si>
    <t>N37 01 45</t>
  </si>
  <si>
    <t>RIVERSIDE LANDINGS</t>
  </si>
  <si>
    <t>6MO7</t>
  </si>
  <si>
    <t>N38 02 30</t>
  </si>
  <si>
    <t>WIXTED</t>
  </si>
  <si>
    <t>6MO4</t>
  </si>
  <si>
    <t>W092 07 42</t>
  </si>
  <si>
    <t>N37 20 57</t>
  </si>
  <si>
    <t>FLYING 'E'</t>
  </si>
  <si>
    <t>6MO3</t>
  </si>
  <si>
    <t>W090 02 00</t>
  </si>
  <si>
    <t>N37 59 10</t>
  </si>
  <si>
    <t>STE GENEVIEVE FLYING CLUB</t>
  </si>
  <si>
    <t>6MO2</t>
  </si>
  <si>
    <t>W090 48 53</t>
  </si>
  <si>
    <t>N38 57 20</t>
  </si>
  <si>
    <t>6MO0</t>
  </si>
  <si>
    <t>W092 59 46</t>
  </si>
  <si>
    <t>N45 07 00</t>
  </si>
  <si>
    <t>BENSON</t>
  </si>
  <si>
    <t>6MN9</t>
  </si>
  <si>
    <t>W093 16 21</t>
  </si>
  <si>
    <t>N44 09 10</t>
  </si>
  <si>
    <t>UNDERLAND AIRSTRIP</t>
  </si>
  <si>
    <t>6MN8</t>
  </si>
  <si>
    <t>W092 41 15</t>
  </si>
  <si>
    <t>N44 24 04</t>
  </si>
  <si>
    <t>SODBUSTER STRIP</t>
  </si>
  <si>
    <t>6MN7</t>
  </si>
  <si>
    <t>W093 50 31</t>
  </si>
  <si>
    <t>N44 53 15</t>
  </si>
  <si>
    <t>GOOSE LAKE</t>
  </si>
  <si>
    <t>6MN6</t>
  </si>
  <si>
    <t>W094 09 45</t>
  </si>
  <si>
    <t>N45 12 28</t>
  </si>
  <si>
    <t>GALE'S</t>
  </si>
  <si>
    <t>6MN5</t>
  </si>
  <si>
    <t>N45 23 50</t>
  </si>
  <si>
    <t>NORTH CENTER LAKE</t>
  </si>
  <si>
    <t>6MN4</t>
  </si>
  <si>
    <t>N45 33 14</t>
  </si>
  <si>
    <t>BROWN'S PRIVATE</t>
  </si>
  <si>
    <t>6MN2</t>
  </si>
  <si>
    <t>W095 25 23</t>
  </si>
  <si>
    <t>N47 03 20</t>
  </si>
  <si>
    <t>ROONEY AIRFIELD</t>
  </si>
  <si>
    <t>6MN0</t>
  </si>
  <si>
    <t>W085 56 03</t>
  </si>
  <si>
    <t>J P'S FIELD</t>
  </si>
  <si>
    <t>6MI7</t>
  </si>
  <si>
    <t>W086 26 10</t>
  </si>
  <si>
    <t>N41 51 10</t>
  </si>
  <si>
    <t>HANCOCK</t>
  </si>
  <si>
    <t>6MI6</t>
  </si>
  <si>
    <t>W085 58 58</t>
  </si>
  <si>
    <t>N42 45 47</t>
  </si>
  <si>
    <t>CURT'S PLACE</t>
  </si>
  <si>
    <t>6MI3</t>
  </si>
  <si>
    <t>W083 33 50</t>
  </si>
  <si>
    <t>N43 15 47</t>
  </si>
  <si>
    <t>JENSEN FIELD</t>
  </si>
  <si>
    <t>6MI1</t>
  </si>
  <si>
    <t>W084 57 07</t>
  </si>
  <si>
    <t>N44 36 53</t>
  </si>
  <si>
    <t>KING TROUT</t>
  </si>
  <si>
    <t>6MI0</t>
  </si>
  <si>
    <t>W070 23 42</t>
  </si>
  <si>
    <t>N44 21 12</t>
  </si>
  <si>
    <t>EAST SUMNER AERODROME</t>
  </si>
  <si>
    <t>6ME6</t>
  </si>
  <si>
    <t>W075 24 11</t>
  </si>
  <si>
    <t>N38 26 32</t>
  </si>
  <si>
    <t>DELMARVAIR</t>
  </si>
  <si>
    <t>6MD8</t>
  </si>
  <si>
    <t>W075 46 00</t>
  </si>
  <si>
    <t>N39 20 21</t>
  </si>
  <si>
    <t>D'ANGELO</t>
  </si>
  <si>
    <t>6MD7</t>
  </si>
  <si>
    <t>W076 12 30</t>
  </si>
  <si>
    <t>PEMBROKE FARM</t>
  </si>
  <si>
    <t>6MD4</t>
  </si>
  <si>
    <t>W077 32 48</t>
  </si>
  <si>
    <t>N39 35 49</t>
  </si>
  <si>
    <t>HARP</t>
  </si>
  <si>
    <t>6MD3</t>
  </si>
  <si>
    <t>W075 53 04</t>
  </si>
  <si>
    <t>N39 14 45</t>
  </si>
  <si>
    <t>SPRING LANDING</t>
  </si>
  <si>
    <t>6MD2</t>
  </si>
  <si>
    <t>W075 54 23</t>
  </si>
  <si>
    <t>DILEO FIELD</t>
  </si>
  <si>
    <t>6MD1</t>
  </si>
  <si>
    <t>W070 55 38</t>
  </si>
  <si>
    <t>N41 25 23</t>
  </si>
  <si>
    <t>CUTTYHUNK HARBOR</t>
  </si>
  <si>
    <t>6MA9</t>
  </si>
  <si>
    <t>W070 55 03</t>
  </si>
  <si>
    <t>N41 38 50</t>
  </si>
  <si>
    <t>ACUSHNET RIVER</t>
  </si>
  <si>
    <t>6MA8</t>
  </si>
  <si>
    <t>W070 59 48</t>
  </si>
  <si>
    <t>N42 51 36</t>
  </si>
  <si>
    <t>MEADOWBROOK</t>
  </si>
  <si>
    <t>6MA2</t>
  </si>
  <si>
    <t>W070 56 36</t>
  </si>
  <si>
    <t>N42 51 41</t>
  </si>
  <si>
    <t>LAKE GARDNER</t>
  </si>
  <si>
    <t>6MA0</t>
  </si>
  <si>
    <t>W090 24 00</t>
  </si>
  <si>
    <t>N35 31 59</t>
  </si>
  <si>
    <t>MARKED TREE MUNI</t>
  </si>
  <si>
    <t>6M8</t>
  </si>
  <si>
    <t>W090 48 36</t>
  </si>
  <si>
    <t>N34 46 58</t>
  </si>
  <si>
    <t>MARIANNA/LEE COUNTY-STEVE EDWARDS FIELD</t>
  </si>
  <si>
    <t>6M7</t>
  </si>
  <si>
    <t>W091 40 42</t>
  </si>
  <si>
    <t>N40 07 45</t>
  </si>
  <si>
    <t>LEWIS COUNTY RGNL</t>
  </si>
  <si>
    <t>6M6</t>
  </si>
  <si>
    <t>W091 45 20</t>
  </si>
  <si>
    <t>N36 13 17</t>
  </si>
  <si>
    <t>6M2</t>
  </si>
  <si>
    <t>W091 38 17</t>
  </si>
  <si>
    <t>N34 45 33</t>
  </si>
  <si>
    <t>HAZEN MUNI</t>
  </si>
  <si>
    <t>6M0</t>
  </si>
  <si>
    <t>W087 43 31</t>
  </si>
  <si>
    <t>N40 47 32</t>
  </si>
  <si>
    <t>SONGWOOD INN</t>
  </si>
  <si>
    <t>6LL8</t>
  </si>
  <si>
    <t>W089 39 48</t>
  </si>
  <si>
    <t>N38 29 30</t>
  </si>
  <si>
    <t>FISCHER'S RLA</t>
  </si>
  <si>
    <t>6LL6</t>
  </si>
  <si>
    <t>W089 59 28</t>
  </si>
  <si>
    <t>N39 47 22</t>
  </si>
  <si>
    <t>SMITH RLA</t>
  </si>
  <si>
    <t>6LL5</t>
  </si>
  <si>
    <t>W089 53 30</t>
  </si>
  <si>
    <t>N38 16 03</t>
  </si>
  <si>
    <t>WILDY FLD</t>
  </si>
  <si>
    <t>6LL4</t>
  </si>
  <si>
    <t>W090 33 26</t>
  </si>
  <si>
    <t>N41 09 52</t>
  </si>
  <si>
    <t>6LL2</t>
  </si>
  <si>
    <t>W088 20 40</t>
  </si>
  <si>
    <t>N39 18 50</t>
  </si>
  <si>
    <t>CUMBERLAND AIR PARK RLA</t>
  </si>
  <si>
    <t>6LL1</t>
  </si>
  <si>
    <t>W088 25 30</t>
  </si>
  <si>
    <t>N39 19 08</t>
  </si>
  <si>
    <t>6LL0</t>
  </si>
  <si>
    <t>W091 52 05</t>
  </si>
  <si>
    <t>N32 13 06</t>
  </si>
  <si>
    <t>WILLIAMS FLYING SERVICE</t>
  </si>
  <si>
    <t>6LA6</t>
  </si>
  <si>
    <t>W092 14 26</t>
  </si>
  <si>
    <t>N30 27 17</t>
  </si>
  <si>
    <t>CHURCH POINT FLYERS</t>
  </si>
  <si>
    <t>6LA5</t>
  </si>
  <si>
    <t>W092 35 31</t>
  </si>
  <si>
    <t>N30 48 26</t>
  </si>
  <si>
    <t>DYER</t>
  </si>
  <si>
    <t>6LA4</t>
  </si>
  <si>
    <t>W091 12 21</t>
  </si>
  <si>
    <t>6LA1</t>
  </si>
  <si>
    <t>W099 32 16</t>
  </si>
  <si>
    <t>N46 14 47</t>
  </si>
  <si>
    <t>WISHEK MUNI</t>
  </si>
  <si>
    <t>6L5</t>
  </si>
  <si>
    <t>W081 54 57</t>
  </si>
  <si>
    <t>N37 51 20</t>
  </si>
  <si>
    <t>6L4</t>
  </si>
  <si>
    <t>W097 43 42</t>
  </si>
  <si>
    <t>N46 26 49</t>
  </si>
  <si>
    <t>LISBON MUNI</t>
  </si>
  <si>
    <t>6L3</t>
  </si>
  <si>
    <t>W089 03 06</t>
  </si>
  <si>
    <t>N36 31 23</t>
  </si>
  <si>
    <t>ALEXANDER FIELD</t>
  </si>
  <si>
    <t>6KY7</t>
  </si>
  <si>
    <t>W085 21 47</t>
  </si>
  <si>
    <t>N38 21 38</t>
  </si>
  <si>
    <t>JEFFRIES FARM</t>
  </si>
  <si>
    <t>6KY6</t>
  </si>
  <si>
    <t>W085 57 14</t>
  </si>
  <si>
    <t>N36 45 12</t>
  </si>
  <si>
    <t>ADAIR</t>
  </si>
  <si>
    <t>6KY4</t>
  </si>
  <si>
    <t>W085 12 51</t>
  </si>
  <si>
    <t>N38 19 43</t>
  </si>
  <si>
    <t>FLYING C FARMS</t>
  </si>
  <si>
    <t>6KY3</t>
  </si>
  <si>
    <t>W096 08 49</t>
  </si>
  <si>
    <t>N38 20 54</t>
  </si>
  <si>
    <t>MARY'S PLACE</t>
  </si>
  <si>
    <t>6KS8</t>
  </si>
  <si>
    <t>W094 39 52</t>
  </si>
  <si>
    <t>N38 13 30</t>
  </si>
  <si>
    <t>YEAMANS FOX NEST</t>
  </si>
  <si>
    <t>6KS5</t>
  </si>
  <si>
    <t>W101 47 02</t>
  </si>
  <si>
    <t>N38 54 19</t>
  </si>
  <si>
    <t>BUSSEN</t>
  </si>
  <si>
    <t>6KS4</t>
  </si>
  <si>
    <t>W100 37 47</t>
  </si>
  <si>
    <t>N39 26 30</t>
  </si>
  <si>
    <t>STEVENSON PRIVATE</t>
  </si>
  <si>
    <t>6KS2</t>
  </si>
  <si>
    <t>W100 15 01</t>
  </si>
  <si>
    <t>N39 04 14</t>
  </si>
  <si>
    <t>QUINTER AIR STRIP</t>
  </si>
  <si>
    <t>6KS1</t>
  </si>
  <si>
    <t>W091 56 56</t>
  </si>
  <si>
    <t>KEOSAUQUA MUNI</t>
  </si>
  <si>
    <t>6K9</t>
  </si>
  <si>
    <t>W092 50 37</t>
  </si>
  <si>
    <t>GRUNDY CENTER MUNI</t>
  </si>
  <si>
    <t>6K7</t>
  </si>
  <si>
    <t>W121 32 21</t>
  </si>
  <si>
    <t>N44 18 16</t>
  </si>
  <si>
    <t>SISTERS EAGLE AIR</t>
  </si>
  <si>
    <t>6K5</t>
  </si>
  <si>
    <t>W098 28 33</t>
  </si>
  <si>
    <t>N36 17 25</t>
  </si>
  <si>
    <t>FAIRVIEW MUNI</t>
  </si>
  <si>
    <t>6K4</t>
  </si>
  <si>
    <t>W097 53 05</t>
  </si>
  <si>
    <t>CREIGHTON MUNI</t>
  </si>
  <si>
    <t>6K3</t>
  </si>
  <si>
    <t>W092 03 01</t>
  </si>
  <si>
    <t>6K2</t>
  </si>
  <si>
    <t>W082 39 50</t>
  </si>
  <si>
    <t>N29 43 13</t>
  </si>
  <si>
    <t>OAK TREE LANDING</t>
  </si>
  <si>
    <t>6J8</t>
  </si>
  <si>
    <t>W079 55 39</t>
  </si>
  <si>
    <t>N34 16 53</t>
  </si>
  <si>
    <t>BRANHAMS</t>
  </si>
  <si>
    <t>6J7</t>
  </si>
  <si>
    <t>W081 49 07</t>
  </si>
  <si>
    <t>N33 44 13</t>
  </si>
  <si>
    <t>EDGEFIELD COUNTY</t>
  </si>
  <si>
    <t>6J6</t>
  </si>
  <si>
    <t>W081 47 41</t>
  </si>
  <si>
    <t>N33 55 36</t>
  </si>
  <si>
    <t>SALUDA COUNTY</t>
  </si>
  <si>
    <t>6J4</t>
  </si>
  <si>
    <t>W080 30 31</t>
  </si>
  <si>
    <t>N33 11 44</t>
  </si>
  <si>
    <t>6J2</t>
  </si>
  <si>
    <t>W081 14 45</t>
  </si>
  <si>
    <t>N33 47 41</t>
  </si>
  <si>
    <t>LEXINGTON COUNTY AT PELION</t>
  </si>
  <si>
    <t>6J0</t>
  </si>
  <si>
    <t>W087 54 19</t>
  </si>
  <si>
    <t>N39 59 22</t>
  </si>
  <si>
    <t>TRISLER</t>
  </si>
  <si>
    <t>6IS8</t>
  </si>
  <si>
    <t>W088 07 43</t>
  </si>
  <si>
    <t>N40 05 42</t>
  </si>
  <si>
    <t>DAY AERO-PLACE</t>
  </si>
  <si>
    <t>6IS0</t>
  </si>
  <si>
    <t>W085 20 00</t>
  </si>
  <si>
    <t>N39 31 43</t>
  </si>
  <si>
    <t>MCMINN</t>
  </si>
  <si>
    <t>6IN8</t>
  </si>
  <si>
    <t>W086 28 36</t>
  </si>
  <si>
    <t>N39 32 56</t>
  </si>
  <si>
    <t>PEGASUS FARMS AIRFIELD</t>
  </si>
  <si>
    <t>6IN6</t>
  </si>
  <si>
    <t>N40 01 58</t>
  </si>
  <si>
    <t>FOGHORN FARMS</t>
  </si>
  <si>
    <t>6IN5</t>
  </si>
  <si>
    <t>W085 41 55</t>
  </si>
  <si>
    <t>N39 27 57</t>
  </si>
  <si>
    <t>FISCHER FIELD</t>
  </si>
  <si>
    <t>6IN4</t>
  </si>
  <si>
    <t>N40 20 57</t>
  </si>
  <si>
    <t>WYANDOTTE</t>
  </si>
  <si>
    <t>6IN3</t>
  </si>
  <si>
    <t>W085 38 55</t>
  </si>
  <si>
    <t>N39 29 37</t>
  </si>
  <si>
    <t>WHELEN</t>
  </si>
  <si>
    <t>6IN2</t>
  </si>
  <si>
    <t>W089 37 52</t>
  </si>
  <si>
    <t>N41 30 50</t>
  </si>
  <si>
    <t>GELDEAN</t>
  </si>
  <si>
    <t>6IL9</t>
  </si>
  <si>
    <t>W088 24 28</t>
  </si>
  <si>
    <t>N42 07 06</t>
  </si>
  <si>
    <t>REID RLA</t>
  </si>
  <si>
    <t>6IL6</t>
  </si>
  <si>
    <t>W089 09 37</t>
  </si>
  <si>
    <t>N37 23 11</t>
  </si>
  <si>
    <t>KEIL</t>
  </si>
  <si>
    <t>6IL5</t>
  </si>
  <si>
    <t>W089 53 10</t>
  </si>
  <si>
    <t>N42 09 37</t>
  </si>
  <si>
    <t>FOXFIELD AERODROME</t>
  </si>
  <si>
    <t>6IL4</t>
  </si>
  <si>
    <t>W088 25 04</t>
  </si>
  <si>
    <t>N42 13 16</t>
  </si>
  <si>
    <t>PHYLLIS FIELD</t>
  </si>
  <si>
    <t>6IL2</t>
  </si>
  <si>
    <t>W087 16 58</t>
  </si>
  <si>
    <t>N38 39 16</t>
  </si>
  <si>
    <t>GODAHAVIT</t>
  </si>
  <si>
    <t>6II8</t>
  </si>
  <si>
    <t>W086 34 53</t>
  </si>
  <si>
    <t>N39 53 10</t>
  </si>
  <si>
    <t>BERGS</t>
  </si>
  <si>
    <t>6II7</t>
  </si>
  <si>
    <t>W087 17 56</t>
  </si>
  <si>
    <t>N37 58 56</t>
  </si>
  <si>
    <t>CORNELL</t>
  </si>
  <si>
    <t>6II4</t>
  </si>
  <si>
    <t>W085 43 24</t>
  </si>
  <si>
    <t>N39 44 00</t>
  </si>
  <si>
    <t>WILLIS AIRPORT SITE NO. 2</t>
  </si>
  <si>
    <t>6II2</t>
  </si>
  <si>
    <t>W086 17 34</t>
  </si>
  <si>
    <t>TURNPAUGH FIELD</t>
  </si>
  <si>
    <t>6II0</t>
  </si>
  <si>
    <t>W116 41 58</t>
  </si>
  <si>
    <t>N47 38 37</t>
  </si>
  <si>
    <t>REGAN RANCH</t>
  </si>
  <si>
    <t>6ID1</t>
  </si>
  <si>
    <t>W091 44 39</t>
  </si>
  <si>
    <t>N40 59 25</t>
  </si>
  <si>
    <t>R S  AUTO</t>
  </si>
  <si>
    <t>6IA7</t>
  </si>
  <si>
    <t>W086 26 26</t>
  </si>
  <si>
    <t>N40 00 26</t>
  </si>
  <si>
    <t>6I4</t>
  </si>
  <si>
    <t>W085 14 31</t>
  </si>
  <si>
    <t>N37 38 01</t>
  </si>
  <si>
    <t>LEBANON-SPRINGFIELD</t>
  </si>
  <si>
    <t>6I2</t>
  </si>
  <si>
    <t>W100 16 11</t>
  </si>
  <si>
    <t>N46 28 55</t>
  </si>
  <si>
    <t>6H8</t>
  </si>
  <si>
    <t>W084 20 04</t>
  </si>
  <si>
    <t>N42 09 23</t>
  </si>
  <si>
    <t>VAN WAGNEN</t>
  </si>
  <si>
    <t>6H4</t>
  </si>
  <si>
    <t>W084 49 49</t>
  </si>
  <si>
    <t>N33 10 07</t>
  </si>
  <si>
    <t>M K FIELD</t>
  </si>
  <si>
    <t>6GE4</t>
  </si>
  <si>
    <t>W084 32 16</t>
  </si>
  <si>
    <t>N32 49 58</t>
  </si>
  <si>
    <t>6GE2</t>
  </si>
  <si>
    <t>W085 11 08</t>
  </si>
  <si>
    <t>N33 30 28</t>
  </si>
  <si>
    <t>FLYING W FARMS</t>
  </si>
  <si>
    <t>6GA8</t>
  </si>
  <si>
    <t>W084 54 25</t>
  </si>
  <si>
    <t>N33 34 41</t>
  </si>
  <si>
    <t>KOLIBRI</t>
  </si>
  <si>
    <t>6GA5</t>
  </si>
  <si>
    <t>W083 51 05</t>
  </si>
  <si>
    <t>N33 47 49</t>
  </si>
  <si>
    <t>SPRING VALLEY FARM</t>
  </si>
  <si>
    <t>6GA4</t>
  </si>
  <si>
    <t>W084 35 02</t>
  </si>
  <si>
    <t>N33 11 56</t>
  </si>
  <si>
    <t>FAGUNDES FIELD</t>
  </si>
  <si>
    <t>6GA1</t>
  </si>
  <si>
    <t>N34 07 57</t>
  </si>
  <si>
    <t>STONEY POINT FIELD</t>
  </si>
  <si>
    <t>6GA0</t>
  </si>
  <si>
    <t>W084 14 27</t>
  </si>
  <si>
    <t>N42 05 42</t>
  </si>
  <si>
    <t>SHAMROCK FLD</t>
  </si>
  <si>
    <t>6G8</t>
  </si>
  <si>
    <t>W078 14 17</t>
  </si>
  <si>
    <t>N40 27 16</t>
  </si>
  <si>
    <t>COVE VALLEY</t>
  </si>
  <si>
    <t>6G6</t>
  </si>
  <si>
    <t>W081 11 31</t>
  </si>
  <si>
    <t>N40 00 09</t>
  </si>
  <si>
    <t>BARNESVILLE-BRADFIELD</t>
  </si>
  <si>
    <t>6G5</t>
  </si>
  <si>
    <t>W082 29 45</t>
  </si>
  <si>
    <t>N40 21 54</t>
  </si>
  <si>
    <t>WYNKOOP</t>
  </si>
  <si>
    <t>6G4</t>
  </si>
  <si>
    <t>W079 44 29</t>
  </si>
  <si>
    <t>N41 36 32</t>
  </si>
  <si>
    <t>TITUSVILLE</t>
  </si>
  <si>
    <t>6G1</t>
  </si>
  <si>
    <t>W083 31 47</t>
  </si>
  <si>
    <t>ATHELONE WILLIAMS MEMORIAL</t>
  </si>
  <si>
    <t>6G0</t>
  </si>
  <si>
    <t>W082 52 16</t>
  </si>
  <si>
    <t>SAW WHET FARMS</t>
  </si>
  <si>
    <t>6FL9</t>
  </si>
  <si>
    <t>W082 52 17</t>
  </si>
  <si>
    <t>N29 35 15</t>
  </si>
  <si>
    <t>AMES FIELD</t>
  </si>
  <si>
    <t>6FL8</t>
  </si>
  <si>
    <t>W083 34 24</t>
  </si>
  <si>
    <t>SYLVANMIR FARMS</t>
  </si>
  <si>
    <t>6FL4</t>
  </si>
  <si>
    <t>W081 34 01</t>
  </si>
  <si>
    <t>N26 56 14</t>
  </si>
  <si>
    <t>PAYSON RANCH</t>
  </si>
  <si>
    <t>6FL3</t>
  </si>
  <si>
    <t>W084 55 04</t>
  </si>
  <si>
    <t>N30 43 39</t>
  </si>
  <si>
    <t>KILPATRICK FARM</t>
  </si>
  <si>
    <t>6FL2</t>
  </si>
  <si>
    <t>W081 50 16</t>
  </si>
  <si>
    <t>N28 24 21</t>
  </si>
  <si>
    <t>SEMINOLE LAKE</t>
  </si>
  <si>
    <t>6FL0</t>
  </si>
  <si>
    <t>THOMSON AIRFIELD</t>
  </si>
  <si>
    <t>6FD7</t>
  </si>
  <si>
    <t>W081 25 59</t>
  </si>
  <si>
    <t>N28 54 18</t>
  </si>
  <si>
    <t>BRITT BROWN &amp; PORTER RANCH</t>
  </si>
  <si>
    <t>6FD6</t>
  </si>
  <si>
    <t>W081 05 59</t>
  </si>
  <si>
    <t>N27 46 43</t>
  </si>
  <si>
    <t>BLANKET BAY</t>
  </si>
  <si>
    <t>6FD5</t>
  </si>
  <si>
    <t>W081 05 04</t>
  </si>
  <si>
    <t>N28 40 01</t>
  </si>
  <si>
    <t>BIG OAKS RANCH</t>
  </si>
  <si>
    <t>6FD2</t>
  </si>
  <si>
    <t>WINDY ACRES</t>
  </si>
  <si>
    <t>6FD0</t>
  </si>
  <si>
    <t>W094 21 16</t>
  </si>
  <si>
    <t>N32 49 37</t>
  </si>
  <si>
    <t>MANNING FIELD</t>
  </si>
  <si>
    <t>6F7</t>
  </si>
  <si>
    <t>W095 04 26</t>
  </si>
  <si>
    <t>N34 42 28</t>
  </si>
  <si>
    <t>TALIHINA MUNI</t>
  </si>
  <si>
    <t>6F1</t>
  </si>
  <si>
    <t>W097 33 29</t>
  </si>
  <si>
    <t>N44 25 59</t>
  </si>
  <si>
    <t>WILDER</t>
  </si>
  <si>
    <t>6E5</t>
  </si>
  <si>
    <t>W083 25 20</t>
  </si>
  <si>
    <t>N44 18 46</t>
  </si>
  <si>
    <t>IOSCO COUNTY</t>
  </si>
  <si>
    <t>6D9</t>
  </si>
  <si>
    <t>W083 52 28</t>
  </si>
  <si>
    <t>DESHLER MUNI LANDING STRIP</t>
  </si>
  <si>
    <t>6D7</t>
  </si>
  <si>
    <t>W085 15 14</t>
  </si>
  <si>
    <t>N43 08 32</t>
  </si>
  <si>
    <t>GREENVILLE MUNI</t>
  </si>
  <si>
    <t>6D6</t>
  </si>
  <si>
    <t>W099 31 37</t>
  </si>
  <si>
    <t>N47 58 40</t>
  </si>
  <si>
    <t>MADDOCK MUNI</t>
  </si>
  <si>
    <t>6D3</t>
  </si>
  <si>
    <t>W095 06 46</t>
  </si>
  <si>
    <t>BROOTEN MUNI/JOHN O. BOHMER FIELD</t>
  </si>
  <si>
    <t>6D1</t>
  </si>
  <si>
    <t>W105 08 45</t>
  </si>
  <si>
    <t>N40 18 43</t>
  </si>
  <si>
    <t>SKYWAGON RANCH</t>
  </si>
  <si>
    <t>6CO6</t>
  </si>
  <si>
    <t>W105 00 05</t>
  </si>
  <si>
    <t>HAT-FIELD</t>
  </si>
  <si>
    <t>6CO4</t>
  </si>
  <si>
    <t>W103 39 28</t>
  </si>
  <si>
    <t>N37 38 11</t>
  </si>
  <si>
    <t>WINE GLASS INTL</t>
  </si>
  <si>
    <t>6CO3</t>
  </si>
  <si>
    <t>W107 57 28</t>
  </si>
  <si>
    <t>N38 57 40</t>
  </si>
  <si>
    <t>MESAWOOD AIRPARK</t>
  </si>
  <si>
    <t>6CO2</t>
  </si>
  <si>
    <t>W104 55 03</t>
  </si>
  <si>
    <t>N40 46 53</t>
  </si>
  <si>
    <t>BURNHAM FIELD</t>
  </si>
  <si>
    <t>6CO1</t>
  </si>
  <si>
    <t>W108 01 02</t>
  </si>
  <si>
    <t>DOCTORS MESA</t>
  </si>
  <si>
    <t>6CO0</t>
  </si>
  <si>
    <t>W082 43 48</t>
  </si>
  <si>
    <t>N40 17 44</t>
  </si>
  <si>
    <t>CHAPMAN MEMORIAL FIELD</t>
  </si>
  <si>
    <t>6CM</t>
  </si>
  <si>
    <t>W120 30 55</t>
  </si>
  <si>
    <t>N37 55 18</t>
  </si>
  <si>
    <t>PEORIA</t>
  </si>
  <si>
    <t>6CL9</t>
  </si>
  <si>
    <t>W121 14 36</t>
  </si>
  <si>
    <t>N37 57 03</t>
  </si>
  <si>
    <t>HARLEY</t>
  </si>
  <si>
    <t>6CL8</t>
  </si>
  <si>
    <t>W119 06 06</t>
  </si>
  <si>
    <t>N35 31 34</t>
  </si>
  <si>
    <t>6CL0</t>
  </si>
  <si>
    <t>W117 08 15</t>
  </si>
  <si>
    <t>N34 51 23</t>
  </si>
  <si>
    <t>DEPUE</t>
  </si>
  <si>
    <t>6CA8</t>
  </si>
  <si>
    <t>W120 28 38</t>
  </si>
  <si>
    <t>N38 19 40</t>
  </si>
  <si>
    <t>EAGLE RIDGE RANCH</t>
  </si>
  <si>
    <t>6CA6</t>
  </si>
  <si>
    <t>W116 34 47</t>
  </si>
  <si>
    <t>N34 20 14</t>
  </si>
  <si>
    <t>VALLEY VISTA</t>
  </si>
  <si>
    <t>6CA5</t>
  </si>
  <si>
    <t>W121 52 42</t>
  </si>
  <si>
    <t>TRIPLE R RANCH</t>
  </si>
  <si>
    <t>6CA1</t>
  </si>
  <si>
    <t>N40 57 09</t>
  </si>
  <si>
    <t>OHIO DUSTING CO INC</t>
  </si>
  <si>
    <t>6C2</t>
  </si>
  <si>
    <t>W093 06 51</t>
  </si>
  <si>
    <t>N42 19 49</t>
  </si>
  <si>
    <t>ELDORA MUNI</t>
  </si>
  <si>
    <t>6C0</t>
  </si>
  <si>
    <t>W076 26 27</t>
  </si>
  <si>
    <t>N42 54 50</t>
  </si>
  <si>
    <t>SKANEATELES AERO DROME</t>
  </si>
  <si>
    <t>6B9</t>
  </si>
  <si>
    <t>W071 31 04</t>
  </si>
  <si>
    <t>MINUTE MAN AIR FIELD</t>
  </si>
  <si>
    <t>6B6</t>
  </si>
  <si>
    <t>W075 10 10</t>
  </si>
  <si>
    <t>N43 00 58</t>
  </si>
  <si>
    <t>FRANKFORT-HIGHLAND</t>
  </si>
  <si>
    <t>6B4</t>
  </si>
  <si>
    <t>W073 05 44</t>
  </si>
  <si>
    <t>N43 59 08</t>
  </si>
  <si>
    <t>MIDDLEBURY STATE</t>
  </si>
  <si>
    <t>6B0</t>
  </si>
  <si>
    <t>W111 07 13</t>
  </si>
  <si>
    <t>N31 56 28</t>
  </si>
  <si>
    <t>FLYING DIAMOND</t>
  </si>
  <si>
    <t>6AZ8</t>
  </si>
  <si>
    <t>W109 32 32</t>
  </si>
  <si>
    <t>N31 51 27</t>
  </si>
  <si>
    <t>ASH CREEK</t>
  </si>
  <si>
    <t>6AZ5</t>
  </si>
  <si>
    <t>W110 37 41</t>
  </si>
  <si>
    <t>N34 37 01</t>
  </si>
  <si>
    <t>WISKY RANCH/CHEVLON</t>
  </si>
  <si>
    <t>6AZ2</t>
  </si>
  <si>
    <t>W092 41 40</t>
  </si>
  <si>
    <t>N36 24 55</t>
  </si>
  <si>
    <t>PINE MOUNTAIN AIRPARK</t>
  </si>
  <si>
    <t>6AR9</t>
  </si>
  <si>
    <t>W093 03 54</t>
  </si>
  <si>
    <t>N35 01 13</t>
  </si>
  <si>
    <t>A J'S</t>
  </si>
  <si>
    <t>6AR2</t>
  </si>
  <si>
    <t>W094 11 48</t>
  </si>
  <si>
    <t>N36 16 40</t>
  </si>
  <si>
    <t>ELDER AIRSTRIP</t>
  </si>
  <si>
    <t>6AR1</t>
  </si>
  <si>
    <t>W092 07 02</t>
  </si>
  <si>
    <t>N35 03 15</t>
  </si>
  <si>
    <t>CYPRESS CREEK AIRPARK</t>
  </si>
  <si>
    <t>6AR0</t>
  </si>
  <si>
    <t>W088 05 33</t>
  </si>
  <si>
    <t>N31 23 19</t>
  </si>
  <si>
    <t>HAWTHORN PINES</t>
  </si>
  <si>
    <t>6AL6</t>
  </si>
  <si>
    <t>W085 45 20</t>
  </si>
  <si>
    <t>SWEET HOME</t>
  </si>
  <si>
    <t>6AL3</t>
  </si>
  <si>
    <t>W098 58 41</t>
  </si>
  <si>
    <t>N43 45 30</t>
  </si>
  <si>
    <t>KIMBALL MUNI</t>
  </si>
  <si>
    <t>6A6</t>
  </si>
  <si>
    <t>W079 42 34</t>
  </si>
  <si>
    <t>N36 19 26</t>
  </si>
  <si>
    <t>WARF</t>
  </si>
  <si>
    <t>6A5</t>
  </si>
  <si>
    <t>W081 49 30</t>
  </si>
  <si>
    <t>N36 25 04</t>
  </si>
  <si>
    <t>6A4</t>
  </si>
  <si>
    <t>W084 16 30</t>
  </si>
  <si>
    <t>N33 13 37</t>
  </si>
  <si>
    <t>GRIFFIN-SPALDING COUNTY</t>
  </si>
  <si>
    <t>6A2</t>
  </si>
  <si>
    <t>W084 14 43</t>
  </si>
  <si>
    <t>N32 34 11</t>
  </si>
  <si>
    <t>BUTLER MUNI</t>
  </si>
  <si>
    <t>6A1</t>
  </si>
  <si>
    <t>W096 49 49</t>
  </si>
  <si>
    <t>N33 45 12</t>
  </si>
  <si>
    <t>BRUSHY CREEK</t>
  </si>
  <si>
    <t>69XS</t>
  </si>
  <si>
    <t>W097 46 34</t>
  </si>
  <si>
    <t>RICHEY AIRFIELD</t>
  </si>
  <si>
    <t>69XA</t>
  </si>
  <si>
    <t>W110 55 01</t>
  </si>
  <si>
    <t>N39 21 40</t>
  </si>
  <si>
    <t>69V</t>
  </si>
  <si>
    <t>W096 51 16</t>
  </si>
  <si>
    <t>N28 35 01</t>
  </si>
  <si>
    <t>GREEN LAKE RANCH</t>
  </si>
  <si>
    <t>69TX</t>
  </si>
  <si>
    <t>W097 45 21</t>
  </si>
  <si>
    <t>N30 59 56</t>
  </si>
  <si>
    <t>69TS</t>
  </si>
  <si>
    <t>W098 14 11</t>
  </si>
  <si>
    <t>N30 55 35</t>
  </si>
  <si>
    <t>DEER PASTURE</t>
  </si>
  <si>
    <t>69TE</t>
  </si>
  <si>
    <t>N27 39 18</t>
  </si>
  <si>
    <t>DEAN</t>
  </si>
  <si>
    <t>69TA</t>
  </si>
  <si>
    <t>W118 13 21</t>
  </si>
  <si>
    <t>N48 59 54</t>
  </si>
  <si>
    <t>AVEY FIELD</t>
  </si>
  <si>
    <t>69S</t>
  </si>
  <si>
    <t>W076 12 34</t>
  </si>
  <si>
    <t>N40 20 34</t>
  </si>
  <si>
    <t>HURST</t>
  </si>
  <si>
    <t>69PA</t>
  </si>
  <si>
    <t>W123 08 12</t>
  </si>
  <si>
    <t>N45 24 45</t>
  </si>
  <si>
    <t>DICK FISHER</t>
  </si>
  <si>
    <t>69OR</t>
  </si>
  <si>
    <t>W094 51 02</t>
  </si>
  <si>
    <t>N36 43 43</t>
  </si>
  <si>
    <t>GREEN COUNTRY AIRPARK</t>
  </si>
  <si>
    <t>69OK</t>
  </si>
  <si>
    <t>W082 55 30</t>
  </si>
  <si>
    <t>N40 57 00</t>
  </si>
  <si>
    <t>SCHULZE'S</t>
  </si>
  <si>
    <t>69OI</t>
  </si>
  <si>
    <t>W101 02 31</t>
  </si>
  <si>
    <t>N48 44 35</t>
  </si>
  <si>
    <t>TENGESDAL</t>
  </si>
  <si>
    <t>69ND</t>
  </si>
  <si>
    <t>W081 51 04</t>
  </si>
  <si>
    <t>CLUTE'S HILLTOP</t>
  </si>
  <si>
    <t>69NC</t>
  </si>
  <si>
    <t>W075 36 17</t>
  </si>
  <si>
    <t>N40 45 49</t>
  </si>
  <si>
    <t>SLATINGTON</t>
  </si>
  <si>
    <t>69N</t>
  </si>
  <si>
    <t>W093 06 01</t>
  </si>
  <si>
    <t>N44 39 40</t>
  </si>
  <si>
    <t>HALL</t>
  </si>
  <si>
    <t>69MY</t>
  </si>
  <si>
    <t>W092 27 15</t>
  </si>
  <si>
    <t>N39 18 30</t>
  </si>
  <si>
    <t>HESS-MCKEOWN</t>
  </si>
  <si>
    <t>69MO</t>
  </si>
  <si>
    <t>W096 25 46</t>
  </si>
  <si>
    <t>N46 16 40</t>
  </si>
  <si>
    <t>YAGGIE PVT</t>
  </si>
  <si>
    <t>69MN</t>
  </si>
  <si>
    <t>W091 02 56</t>
  </si>
  <si>
    <t>N41 17 13</t>
  </si>
  <si>
    <t>MAAS AIRSTRIP</t>
  </si>
  <si>
    <t>69LL</t>
  </si>
  <si>
    <t>W094 44 33</t>
  </si>
  <si>
    <t>N38 40 11</t>
  </si>
  <si>
    <t>CHILES AIRPARK</t>
  </si>
  <si>
    <t>69KS</t>
  </si>
  <si>
    <t>W096 15 32</t>
  </si>
  <si>
    <t>N39 11 50</t>
  </si>
  <si>
    <t>WAMEGO MUNI</t>
  </si>
  <si>
    <t>69K</t>
  </si>
  <si>
    <t>W088 40 45</t>
  </si>
  <si>
    <t>N41 21 55</t>
  </si>
  <si>
    <t>DAVID GILLESPIE</t>
  </si>
  <si>
    <t>69IL</t>
  </si>
  <si>
    <t>W084 52 44</t>
  </si>
  <si>
    <t>N41 22 10</t>
  </si>
  <si>
    <t>GREUTER FIELD</t>
  </si>
  <si>
    <t>69II</t>
  </si>
  <si>
    <t>W084 04 00</t>
  </si>
  <si>
    <t>N42 26 30</t>
  </si>
  <si>
    <t>RICHMOND FIELD</t>
  </si>
  <si>
    <t>69G</t>
  </si>
  <si>
    <t>W086 16 53</t>
  </si>
  <si>
    <t>N30 50 41</t>
  </si>
  <si>
    <t>UNICORN PLACE</t>
  </si>
  <si>
    <t>69FD</t>
  </si>
  <si>
    <t>W121 44 51</t>
  </si>
  <si>
    <t>N38 36 56</t>
  </si>
  <si>
    <t>MEDLOCK FIELD</t>
  </si>
  <si>
    <t>69CL</t>
  </si>
  <si>
    <t>WELLS MUNI</t>
  </si>
  <si>
    <t>68Y</t>
  </si>
  <si>
    <t>W096 52 11</t>
  </si>
  <si>
    <t>N33 43 17</t>
  </si>
  <si>
    <t>MARGARITAVILLE</t>
  </si>
  <si>
    <t>68XS</t>
  </si>
  <si>
    <t>W097 24 51</t>
  </si>
  <si>
    <t>N30 11 20</t>
  </si>
  <si>
    <t>UTLEY</t>
  </si>
  <si>
    <t>68XA</t>
  </si>
  <si>
    <t>W120 13 18</t>
  </si>
  <si>
    <t>N46 23 37</t>
  </si>
  <si>
    <t>MC MAHON FIELD</t>
  </si>
  <si>
    <t>68WA</t>
  </si>
  <si>
    <t>W097 47 13</t>
  </si>
  <si>
    <t>N27 58 51</t>
  </si>
  <si>
    <t>SAN PATRICIO INTL</t>
  </si>
  <si>
    <t>68TX</t>
  </si>
  <si>
    <t>W096 17 16</t>
  </si>
  <si>
    <t>N32 52 30</t>
  </si>
  <si>
    <t>BISHOP FIELD</t>
  </si>
  <si>
    <t>68TS</t>
  </si>
  <si>
    <t>W096 29 31</t>
  </si>
  <si>
    <t>N29 11 46</t>
  </si>
  <si>
    <t>NORRIS RAUN RANCH</t>
  </si>
  <si>
    <t>68TE</t>
  </si>
  <si>
    <t>W118 10 08</t>
  </si>
  <si>
    <t>N47 39 13</t>
  </si>
  <si>
    <t>68S</t>
  </si>
  <si>
    <t>W084 48 03</t>
  </si>
  <si>
    <t>N43 23 58</t>
  </si>
  <si>
    <t>HAMP</t>
  </si>
  <si>
    <t>68R</t>
  </si>
  <si>
    <t>W075 54 59</t>
  </si>
  <si>
    <t>N40 31 05</t>
  </si>
  <si>
    <t>DON'S PLACE AIRPARK</t>
  </si>
  <si>
    <t>68PA</t>
  </si>
  <si>
    <t>W077 47 02</t>
  </si>
  <si>
    <t>MERRIMAC FARMS</t>
  </si>
  <si>
    <t>68NY</t>
  </si>
  <si>
    <t>W105 07 37</t>
  </si>
  <si>
    <t>N33 01 43</t>
  </si>
  <si>
    <t>68NM</t>
  </si>
  <si>
    <t>W075 38 18</t>
  </si>
  <si>
    <t>N44 34 03</t>
  </si>
  <si>
    <t>THIBERT FIELD</t>
  </si>
  <si>
    <t>68NK</t>
  </si>
  <si>
    <t>W096 37 11</t>
  </si>
  <si>
    <t>N40 59 29</t>
  </si>
  <si>
    <t>HALL-FELD</t>
  </si>
  <si>
    <t>68NE</t>
  </si>
  <si>
    <t>W079 07 41</t>
  </si>
  <si>
    <t>WINSTEAD '76'</t>
  </si>
  <si>
    <t>68NC</t>
  </si>
  <si>
    <t>W096 27 03</t>
  </si>
  <si>
    <t>N46 40 17</t>
  </si>
  <si>
    <t>MATHEW PRIVATE FIELD</t>
  </si>
  <si>
    <t>68MN</t>
  </si>
  <si>
    <t>N42 08 47</t>
  </si>
  <si>
    <t>SALINE</t>
  </si>
  <si>
    <t>68MI</t>
  </si>
  <si>
    <t>W091 22 18</t>
  </si>
  <si>
    <t>N31 48 57</t>
  </si>
  <si>
    <t>MYRTLE GROVE</t>
  </si>
  <si>
    <t>68LS</t>
  </si>
  <si>
    <t>W093 31 02</t>
  </si>
  <si>
    <t>N32 19 50</t>
  </si>
  <si>
    <t>PILKINTON AIRSTRIP</t>
  </si>
  <si>
    <t>68LA</t>
  </si>
  <si>
    <t>W084 43 47</t>
  </si>
  <si>
    <t>N37 01 24</t>
  </si>
  <si>
    <t>LEE'S AIRPARK</t>
  </si>
  <si>
    <t>68KY</t>
  </si>
  <si>
    <t>W094 46 57</t>
  </si>
  <si>
    <t>N38 34 02</t>
  </si>
  <si>
    <t>CLOUD 9</t>
  </si>
  <si>
    <t>68KS</t>
  </si>
  <si>
    <t>W070 45 24</t>
  </si>
  <si>
    <t>N43 55 54</t>
  </si>
  <si>
    <t>HANCOCK POND</t>
  </si>
  <si>
    <t>68JY</t>
  </si>
  <si>
    <t>W084 22 26</t>
  </si>
  <si>
    <t>N30 32 50</t>
  </si>
  <si>
    <t>TALLAHASSEE COMMERCIAL</t>
  </si>
  <si>
    <t>68J</t>
  </si>
  <si>
    <t>W088 33 43</t>
  </si>
  <si>
    <t>CASA DE AERO PARK</t>
  </si>
  <si>
    <t>68IS</t>
  </si>
  <si>
    <t>W086 59 51</t>
  </si>
  <si>
    <t>N41 07 17</t>
  </si>
  <si>
    <t>ALLEY OOP</t>
  </si>
  <si>
    <t>68IN</t>
  </si>
  <si>
    <t>W116 28 00</t>
  </si>
  <si>
    <t>N48 15 00</t>
  </si>
  <si>
    <t>RAPOPORT RANCH</t>
  </si>
  <si>
    <t>68ID</t>
  </si>
  <si>
    <t>W083 37 35</t>
  </si>
  <si>
    <t>N43 07 30</t>
  </si>
  <si>
    <t>DUFORD FIELD</t>
  </si>
  <si>
    <t>68G</t>
  </si>
  <si>
    <t>W085 22 36</t>
  </si>
  <si>
    <t>N30 31 20</t>
  </si>
  <si>
    <t>MARAN</t>
  </si>
  <si>
    <t>68FD</t>
  </si>
  <si>
    <t>W096 18 38</t>
  </si>
  <si>
    <t>N31 39 42</t>
  </si>
  <si>
    <t>TEAGUE MUNI</t>
  </si>
  <si>
    <t>68F</t>
  </si>
  <si>
    <t>W118 05 43</t>
  </si>
  <si>
    <t>N36 01 20</t>
  </si>
  <si>
    <t>68CN</t>
  </si>
  <si>
    <t>N40 21 40</t>
  </si>
  <si>
    <t>LAKE CALIFORNIA AIR PARK</t>
  </si>
  <si>
    <t>68CA</t>
  </si>
  <si>
    <t>W089 01 30</t>
  </si>
  <si>
    <t>N44 30 20</t>
  </si>
  <si>
    <t>CENTRAL COUNTY</t>
  </si>
  <si>
    <t>68C</t>
  </si>
  <si>
    <t>W113 46 09</t>
  </si>
  <si>
    <t>MUSIC MOUNTAIN AIR RANCH</t>
  </si>
  <si>
    <t>68AZ</t>
  </si>
  <si>
    <t>W086 31 30</t>
  </si>
  <si>
    <t>N31 48 30</t>
  </si>
  <si>
    <t>HEART OF DIXIE AERO ESTATES</t>
  </si>
  <si>
    <t>68AL</t>
  </si>
  <si>
    <t>W089 59 49</t>
  </si>
  <si>
    <t>N43 58 16</t>
  </si>
  <si>
    <t>ACCURATE</t>
  </si>
  <si>
    <t>67WI</t>
  </si>
  <si>
    <t>W078 31 10</t>
  </si>
  <si>
    <t>KARMY'S</t>
  </si>
  <si>
    <t>67VA</t>
  </si>
  <si>
    <t>W095 44 18</t>
  </si>
  <si>
    <t>N32 54 41</t>
  </si>
  <si>
    <t>JOHN R. ARMSTRONG MEMORIAL FIELD</t>
  </si>
  <si>
    <t>67TX</t>
  </si>
  <si>
    <t>W097 47 48</t>
  </si>
  <si>
    <t>N30 56 59</t>
  </si>
  <si>
    <t>FISHER RANCH</t>
  </si>
  <si>
    <t>67TE</t>
  </si>
  <si>
    <t>W097 51 04</t>
  </si>
  <si>
    <t>N27 48 01</t>
  </si>
  <si>
    <t>OLD HOPPE PLACE</t>
  </si>
  <si>
    <t>67T</t>
  </si>
  <si>
    <t>W116 57 31</t>
  </si>
  <si>
    <t>N48 34 26</t>
  </si>
  <si>
    <t>PRIEST LAKE USFS</t>
  </si>
  <si>
    <t>67S</t>
  </si>
  <si>
    <t>W098 50 46</t>
  </si>
  <si>
    <t>N26 25 27</t>
  </si>
  <si>
    <t>RIO GRANDE CITY MUNI</t>
  </si>
  <si>
    <t>67R</t>
  </si>
  <si>
    <t>MASSER FIELD</t>
  </si>
  <si>
    <t>67PN</t>
  </si>
  <si>
    <t>W122 51 23</t>
  </si>
  <si>
    <t>N45 14 01</t>
  </si>
  <si>
    <t>MC GEE</t>
  </si>
  <si>
    <t>67OR</t>
  </si>
  <si>
    <t>W095 04 41</t>
  </si>
  <si>
    <t>N36 01 59</t>
  </si>
  <si>
    <t>67OK</t>
  </si>
  <si>
    <t>W081 27 09</t>
  </si>
  <si>
    <t>N41 24 50</t>
  </si>
  <si>
    <t>HARPER RIDGE</t>
  </si>
  <si>
    <t>67OH</t>
  </si>
  <si>
    <t>W123 24 22</t>
  </si>
  <si>
    <t>N45 01 53</t>
  </si>
  <si>
    <t>GEORGE</t>
  </si>
  <si>
    <t>67OG</t>
  </si>
  <si>
    <t>W078 47 24</t>
  </si>
  <si>
    <t>N42 17 35</t>
  </si>
  <si>
    <t>ULTRALIGHT PORT</t>
  </si>
  <si>
    <t>67NY</t>
  </si>
  <si>
    <t>W075 04 01</t>
  </si>
  <si>
    <t>N40 58 11</t>
  </si>
  <si>
    <t>MOUNT PLEASANT LANDING STRIP</t>
  </si>
  <si>
    <t>67NJ</t>
  </si>
  <si>
    <t>W098 22 56</t>
  </si>
  <si>
    <t>N46 32 36</t>
  </si>
  <si>
    <t>WALDIE FARMS</t>
  </si>
  <si>
    <t>67ND</t>
  </si>
  <si>
    <t>W080 01 44</t>
  </si>
  <si>
    <t>N34 58 12</t>
  </si>
  <si>
    <t>HIGHTOWER AREO PLANTATION</t>
  </si>
  <si>
    <t>67NC</t>
  </si>
  <si>
    <t>W093 22 12</t>
  </si>
  <si>
    <t>N37 48 39</t>
  </si>
  <si>
    <t>SKI HARBOR</t>
  </si>
  <si>
    <t>67MO</t>
  </si>
  <si>
    <t>W094 48 04</t>
  </si>
  <si>
    <t>N45 12 07</t>
  </si>
  <si>
    <t>PAGEL'S FIELD</t>
  </si>
  <si>
    <t>67MN</t>
  </si>
  <si>
    <t>W089 19 53</t>
  </si>
  <si>
    <t>N41 59 25</t>
  </si>
  <si>
    <t>COUNTY POOR FARM</t>
  </si>
  <si>
    <t>67LL</t>
  </si>
  <si>
    <t>W114 03 21</t>
  </si>
  <si>
    <t>N36 49 59</t>
  </si>
  <si>
    <t>MESQUITE</t>
  </si>
  <si>
    <t>67L</t>
  </si>
  <si>
    <t>W084 39 58</t>
  </si>
  <si>
    <t>ESTES</t>
  </si>
  <si>
    <t>67KY</t>
  </si>
  <si>
    <t>W100 26 07</t>
  </si>
  <si>
    <t>N37 35 15</t>
  </si>
  <si>
    <t>MONTEZUMA COOP</t>
  </si>
  <si>
    <t>67KS</t>
  </si>
  <si>
    <t>W084 51 03</t>
  </si>
  <si>
    <t>RISING SUN</t>
  </si>
  <si>
    <t>67IN</t>
  </si>
  <si>
    <t>W088 39 00</t>
  </si>
  <si>
    <t>N41 22 00</t>
  </si>
  <si>
    <t>MITCHELL RLA</t>
  </si>
  <si>
    <t>67IL</t>
  </si>
  <si>
    <t>N39 22 17</t>
  </si>
  <si>
    <t>SCHOETTMER FARM</t>
  </si>
  <si>
    <t>67II</t>
  </si>
  <si>
    <t>W083 35 16</t>
  </si>
  <si>
    <t>N33 51 33</t>
  </si>
  <si>
    <t>APPALACHEE BLUFF RIVERFRONT AIRPARK</t>
  </si>
  <si>
    <t>67GA</t>
  </si>
  <si>
    <t>W082 06 18</t>
  </si>
  <si>
    <t>N27 27 20</t>
  </si>
  <si>
    <t>MYAKKA HEAD</t>
  </si>
  <si>
    <t>67FL</t>
  </si>
  <si>
    <t>W082 12 10</t>
  </si>
  <si>
    <t>N41 09 45</t>
  </si>
  <si>
    <t>READER-BOTSFORD</t>
  </si>
  <si>
    <t>67D</t>
  </si>
  <si>
    <t>W104 48 48</t>
  </si>
  <si>
    <t>N40 28 17</t>
  </si>
  <si>
    <t>HIGHLINE FARM AIRSTRIP</t>
  </si>
  <si>
    <t>67CO</t>
  </si>
  <si>
    <t>W122 02 55</t>
  </si>
  <si>
    <t>N39 12 04</t>
  </si>
  <si>
    <t>67CL</t>
  </si>
  <si>
    <t>W120 22 42</t>
  </si>
  <si>
    <t>N37 04 22</t>
  </si>
  <si>
    <t>CHAPMAN FARMS</t>
  </si>
  <si>
    <t>67CA</t>
  </si>
  <si>
    <t>W094 18 27</t>
  </si>
  <si>
    <t>N36 05 52</t>
  </si>
  <si>
    <t>WEDINGTON WOODS</t>
  </si>
  <si>
    <t>67AR</t>
  </si>
  <si>
    <t>W086 35 30</t>
  </si>
  <si>
    <t>FORT DEPOSIT-LOWNDES COUNTY</t>
  </si>
  <si>
    <t>67A</t>
  </si>
  <si>
    <t>W089 23 16</t>
  </si>
  <si>
    <t>N30 21 47</t>
  </si>
  <si>
    <t>DIAMONDHEAD</t>
  </si>
  <si>
    <t>66Y</t>
  </si>
  <si>
    <t>W096 29 19</t>
  </si>
  <si>
    <t>N33 23 47</t>
  </si>
  <si>
    <t>BAYLIE</t>
  </si>
  <si>
    <t>66XS</t>
  </si>
  <si>
    <t>W088 39 46</t>
  </si>
  <si>
    <t>N43 04 39</t>
  </si>
  <si>
    <t>J-3 CUB FIELD</t>
  </si>
  <si>
    <t>66WI</t>
  </si>
  <si>
    <t>W121 31 24</t>
  </si>
  <si>
    <t>N46 00 08</t>
  </si>
  <si>
    <t>TROUT LAKE</t>
  </si>
  <si>
    <t>66WA</t>
  </si>
  <si>
    <t>W109 37 59</t>
  </si>
  <si>
    <t>N37 15 18</t>
  </si>
  <si>
    <t>BLUFF</t>
  </si>
  <si>
    <t>66V</t>
  </si>
  <si>
    <t>N28 40 55</t>
  </si>
  <si>
    <t>LOMA DE COMETA</t>
  </si>
  <si>
    <t>66TX</t>
  </si>
  <si>
    <t>W097 38 42</t>
  </si>
  <si>
    <t>N32 21 56</t>
  </si>
  <si>
    <t>THE LANDINGS</t>
  </si>
  <si>
    <t>66TE</t>
  </si>
  <si>
    <t>W116 49 20</t>
  </si>
  <si>
    <t>N48 31 07</t>
  </si>
  <si>
    <t>CAVANAUGH BAY</t>
  </si>
  <si>
    <t>66S</t>
  </si>
  <si>
    <t>W096 30 57</t>
  </si>
  <si>
    <t>N29 38 29</t>
  </si>
  <si>
    <t>ROBERT R WELLS JR</t>
  </si>
  <si>
    <t>66R</t>
  </si>
  <si>
    <t>W096 25 18</t>
  </si>
  <si>
    <t>N34 05 20</t>
  </si>
  <si>
    <t>MC LAUGHLIN FARM</t>
  </si>
  <si>
    <t>66OK</t>
  </si>
  <si>
    <t>W082 03 21</t>
  </si>
  <si>
    <t>GORMAN-FREEMAN</t>
  </si>
  <si>
    <t>66OI</t>
  </si>
  <si>
    <t>W078 21 14</t>
  </si>
  <si>
    <t>MAPLE RIDGE</t>
  </si>
  <si>
    <t>66NY</t>
  </si>
  <si>
    <t>W101 36 16</t>
  </si>
  <si>
    <t>N40 55 45</t>
  </si>
  <si>
    <t>CORNELIUS FARM</t>
  </si>
  <si>
    <t>66NE</t>
  </si>
  <si>
    <t>W077 29 01</t>
  </si>
  <si>
    <t>N35 10 28</t>
  </si>
  <si>
    <t>66NC</t>
  </si>
  <si>
    <t>W090 57 05</t>
  </si>
  <si>
    <t>AHLERS ACRES</t>
  </si>
  <si>
    <t>66MO</t>
  </si>
  <si>
    <t>W095 25 22</t>
  </si>
  <si>
    <t>N44 58 38</t>
  </si>
  <si>
    <t>HOWARD'S</t>
  </si>
  <si>
    <t>66MN</t>
  </si>
  <si>
    <t>W085 29 04</t>
  </si>
  <si>
    <t>N42 13 42</t>
  </si>
  <si>
    <t>EAST LAKE</t>
  </si>
  <si>
    <t>66MI</t>
  </si>
  <si>
    <t>W091 23 32</t>
  </si>
  <si>
    <t>SCHEXNAYDER</t>
  </si>
  <si>
    <t>66LA</t>
  </si>
  <si>
    <t>W086 12 20</t>
  </si>
  <si>
    <t>N37 30 27</t>
  </si>
  <si>
    <t>MC GREW</t>
  </si>
  <si>
    <t>66KY</t>
  </si>
  <si>
    <t>W095 52 20</t>
  </si>
  <si>
    <t>PATTERSON FARMS</t>
  </si>
  <si>
    <t>66KS</t>
  </si>
  <si>
    <t>W085 38 13</t>
  </si>
  <si>
    <t>N39 47 15</t>
  </si>
  <si>
    <t>OAKES FIELD</t>
  </si>
  <si>
    <t>66IN</t>
  </si>
  <si>
    <t>W088 34 16</t>
  </si>
  <si>
    <t>N42 16 09</t>
  </si>
  <si>
    <t>AEROGRANGE</t>
  </si>
  <si>
    <t>66IL</t>
  </si>
  <si>
    <t>W116 10 45</t>
  </si>
  <si>
    <t>N45 52 36</t>
  </si>
  <si>
    <t>WIND RIDGE</t>
  </si>
  <si>
    <t>66ID</t>
  </si>
  <si>
    <t>N31 28 29</t>
  </si>
  <si>
    <t>SAWYER FARM</t>
  </si>
  <si>
    <t>66GA</t>
  </si>
  <si>
    <t>W083 42 35</t>
  </si>
  <si>
    <t>N43 18 50</t>
  </si>
  <si>
    <t>WM 'TINY' ZEHNDER FIELD</t>
  </si>
  <si>
    <t>66G</t>
  </si>
  <si>
    <t>W082 33 19</t>
  </si>
  <si>
    <t>N29 00 13</t>
  </si>
  <si>
    <t>J.R.'S</t>
  </si>
  <si>
    <t>66FD</t>
  </si>
  <si>
    <t>W121 06 37</t>
  </si>
  <si>
    <t>N35 36 28</t>
  </si>
  <si>
    <t>RANCHO SAN SIMEON</t>
  </si>
  <si>
    <t>66CA</t>
  </si>
  <si>
    <t>W067 20 58</t>
  </si>
  <si>
    <t>GILLESPIE FLD</t>
  </si>
  <si>
    <t>66B</t>
  </si>
  <si>
    <t>W097 16 54</t>
  </si>
  <si>
    <t>N32 13 24</t>
  </si>
  <si>
    <t>BIRDNEST</t>
  </si>
  <si>
    <t>65XS</t>
  </si>
  <si>
    <t>W089 56 17</t>
  </si>
  <si>
    <t>N42 40 35</t>
  </si>
  <si>
    <t>WHOOPY HOLLOW AERODROME</t>
  </si>
  <si>
    <t>65WN</t>
  </si>
  <si>
    <t>W122 54 58</t>
  </si>
  <si>
    <t>N46 50 25</t>
  </si>
  <si>
    <t>WISSLER'S</t>
  </si>
  <si>
    <t>65WA</t>
  </si>
  <si>
    <t>W078 32 49</t>
  </si>
  <si>
    <t>N37 50 41</t>
  </si>
  <si>
    <t>GRAYSON</t>
  </si>
  <si>
    <t>65VA</t>
  </si>
  <si>
    <t>W105 25 53</t>
  </si>
  <si>
    <t>N31 46 30</t>
  </si>
  <si>
    <t>FLYING EAGLE RANCH</t>
  </si>
  <si>
    <t>65TX</t>
  </si>
  <si>
    <t>W097 40 15</t>
  </si>
  <si>
    <t>N33 24 08</t>
  </si>
  <si>
    <t>BECKER</t>
  </si>
  <si>
    <t>65TS</t>
  </si>
  <si>
    <t>W082 39 42</t>
  </si>
  <si>
    <t>ROACH FARM</t>
  </si>
  <si>
    <t>65TN</t>
  </si>
  <si>
    <t>W096 23 50</t>
  </si>
  <si>
    <t>N33 34 05</t>
  </si>
  <si>
    <t>WINDWOOD FARM</t>
  </si>
  <si>
    <t>65TE</t>
  </si>
  <si>
    <t>W116 17 43</t>
  </si>
  <si>
    <t>N48 43 34</t>
  </si>
  <si>
    <t>BOUNDARY COUNTY</t>
  </si>
  <si>
    <t>65S</t>
  </si>
  <si>
    <t>W075 17 47</t>
  </si>
  <si>
    <t>CHERRY VALLEY</t>
  </si>
  <si>
    <t>65PA</t>
  </si>
  <si>
    <t>W081 45 04</t>
  </si>
  <si>
    <t>N41 04 18</t>
  </si>
  <si>
    <t>WIITA FARMS</t>
  </si>
  <si>
    <t>65OH</t>
  </si>
  <si>
    <t>W079 26 38</t>
  </si>
  <si>
    <t>N42 17 02</t>
  </si>
  <si>
    <t>CHAUTAUQUA LAKE AIRPARK</t>
  </si>
  <si>
    <t>65NY</t>
  </si>
  <si>
    <t>W103 36 35</t>
  </si>
  <si>
    <t>N34 43 36</t>
  </si>
  <si>
    <t>CURTIS AND CURTIS</t>
  </si>
  <si>
    <t>65NM</t>
  </si>
  <si>
    <t>W074 09 50</t>
  </si>
  <si>
    <t>N42 43 46</t>
  </si>
  <si>
    <t>APEX</t>
  </si>
  <si>
    <t>65NK</t>
  </si>
  <si>
    <t>W096 08 59</t>
  </si>
  <si>
    <t>N45 57 51</t>
  </si>
  <si>
    <t>RICKS FIELD</t>
  </si>
  <si>
    <t>65MN</t>
  </si>
  <si>
    <t>W090 01 20</t>
  </si>
  <si>
    <t>N29 51 58</t>
  </si>
  <si>
    <t>SOUTHERN SEAPLANE</t>
  </si>
  <si>
    <t>65LA</t>
  </si>
  <si>
    <t>W098 35 10</t>
  </si>
  <si>
    <t>N39 30 28</t>
  </si>
  <si>
    <t>GRIFFITH FLD</t>
  </si>
  <si>
    <t>65KS</t>
  </si>
  <si>
    <t>W082 23 04</t>
  </si>
  <si>
    <t>N33 13 22</t>
  </si>
  <si>
    <t>WRENS MEMORIAL</t>
  </si>
  <si>
    <t>65J</t>
  </si>
  <si>
    <t>W088 59 01</t>
  </si>
  <si>
    <t>N41 01 26</t>
  </si>
  <si>
    <t>FRINGS</t>
  </si>
  <si>
    <t>65IS</t>
  </si>
  <si>
    <t>W088 37 20</t>
  </si>
  <si>
    <t>FAR FLD</t>
  </si>
  <si>
    <t>65IL</t>
  </si>
  <si>
    <t>W084 03 45</t>
  </si>
  <si>
    <t>MAPLE GROVE</t>
  </si>
  <si>
    <t>65G</t>
  </si>
  <si>
    <t>W104 58 00</t>
  </si>
  <si>
    <t>N40 31 15</t>
  </si>
  <si>
    <t>WKR</t>
  </si>
  <si>
    <t>65CO</t>
  </si>
  <si>
    <t>W121 15 04</t>
  </si>
  <si>
    <t>N38 18 15</t>
  </si>
  <si>
    <t>BOTTIMORE RANCH</t>
  </si>
  <si>
    <t>65CN</t>
  </si>
  <si>
    <t>W119 45 50</t>
  </si>
  <si>
    <t>AL DIVINE</t>
  </si>
  <si>
    <t>65CL</t>
  </si>
  <si>
    <t>W067 01 37</t>
  </si>
  <si>
    <t>N44 50 12</t>
  </si>
  <si>
    <t>LUBEC MUNI</t>
  </si>
  <si>
    <t>65B</t>
  </si>
  <si>
    <t>W088 42 00</t>
  </si>
  <si>
    <t>N44 02 29</t>
  </si>
  <si>
    <t>SKY DIVING</t>
  </si>
  <si>
    <t>64WI</t>
  </si>
  <si>
    <t>W101 09 51</t>
  </si>
  <si>
    <t>N40 49 56</t>
  </si>
  <si>
    <t>WALLACE MUNI</t>
  </si>
  <si>
    <t>64V</t>
  </si>
  <si>
    <t>W099 20 14</t>
  </si>
  <si>
    <t>N30 09 33</t>
  </si>
  <si>
    <t>APACHE SPRINGS</t>
  </si>
  <si>
    <t>64TE</t>
  </si>
  <si>
    <t>W122 29 20</t>
  </si>
  <si>
    <t>N42 44 33</t>
  </si>
  <si>
    <t>PROSPECT STATE</t>
  </si>
  <si>
    <t>64S</t>
  </si>
  <si>
    <t>W123 10 20</t>
  </si>
  <si>
    <t>N45 02 01</t>
  </si>
  <si>
    <t>PLUM VALLEY</t>
  </si>
  <si>
    <t>64OR</t>
  </si>
  <si>
    <t>W080 55 45</t>
  </si>
  <si>
    <t>O K DIES</t>
  </si>
  <si>
    <t>64OH</t>
  </si>
  <si>
    <t>W119 50 37</t>
  </si>
  <si>
    <t>N44 29 36</t>
  </si>
  <si>
    <t>ANTONE RANCH</t>
  </si>
  <si>
    <t>64OG</t>
  </si>
  <si>
    <t>W076 55 52</t>
  </si>
  <si>
    <t>N42 22 02</t>
  </si>
  <si>
    <t>HEMLOCK RUN</t>
  </si>
  <si>
    <t>64NY</t>
  </si>
  <si>
    <t>W101 04 31</t>
  </si>
  <si>
    <t>N46 51 03</t>
  </si>
  <si>
    <t>Z. P. FIELD</t>
  </si>
  <si>
    <t>64ND</t>
  </si>
  <si>
    <t>W079 46 21</t>
  </si>
  <si>
    <t>N35 54 07</t>
  </si>
  <si>
    <t>FIELDS</t>
  </si>
  <si>
    <t>64NC</t>
  </si>
  <si>
    <t>W095 00 48</t>
  </si>
  <si>
    <t>N39 39 55</t>
  </si>
  <si>
    <t>BOOZE ISLAND</t>
  </si>
  <si>
    <t>64MO</t>
  </si>
  <si>
    <t>W084 20 47</t>
  </si>
  <si>
    <t>N38 00 44</t>
  </si>
  <si>
    <t>COAL FIELD</t>
  </si>
  <si>
    <t>64KY</t>
  </si>
  <si>
    <t>WALPOLE</t>
  </si>
  <si>
    <t>64IL</t>
  </si>
  <si>
    <t>W085 26 36</t>
  </si>
  <si>
    <t>N38 37 53</t>
  </si>
  <si>
    <t>LEE BOTTOM</t>
  </si>
  <si>
    <t>64I</t>
  </si>
  <si>
    <t>N33 17 00</t>
  </si>
  <si>
    <t>BIG 'T'</t>
  </si>
  <si>
    <t>64GA</t>
  </si>
  <si>
    <t>W097 28 55</t>
  </si>
  <si>
    <t>N47 10 13</t>
  </si>
  <si>
    <t>PAGE RGNL</t>
  </si>
  <si>
    <t>64G</t>
  </si>
  <si>
    <t>W080 20 16</t>
  </si>
  <si>
    <t>N27 08 34</t>
  </si>
  <si>
    <t>NAKED LADY RANCH</t>
  </si>
  <si>
    <t>64FA</t>
  </si>
  <si>
    <t>W100 58 10</t>
  </si>
  <si>
    <t>N31 38 37</t>
  </si>
  <si>
    <t>ALVIE COLE RANCH</t>
  </si>
  <si>
    <t>64F</t>
  </si>
  <si>
    <t>W071 57 10</t>
  </si>
  <si>
    <t>64CT</t>
  </si>
  <si>
    <t>W104 45 23</t>
  </si>
  <si>
    <t>CHOLLA</t>
  </si>
  <si>
    <t>64CO</t>
  </si>
  <si>
    <t>W118 16 34</t>
  </si>
  <si>
    <t>N33 51 18</t>
  </si>
  <si>
    <t>GOODYEAR BLIMP BASE</t>
  </si>
  <si>
    <t>64CL</t>
  </si>
  <si>
    <t>W088 18 01</t>
  </si>
  <si>
    <t>N42 31 06</t>
  </si>
  <si>
    <t>VINCENT</t>
  </si>
  <si>
    <t>64C</t>
  </si>
  <si>
    <t>W096 09 01</t>
  </si>
  <si>
    <t>N44 17 30</t>
  </si>
  <si>
    <t>TYLER MUNI</t>
  </si>
  <si>
    <t>63Y</t>
  </si>
  <si>
    <t>W098 17 19</t>
  </si>
  <si>
    <t>N30 13 27</t>
  </si>
  <si>
    <t>BYRAM RANCH</t>
  </si>
  <si>
    <t>63XS</t>
  </si>
  <si>
    <t>W097 00 14</t>
  </si>
  <si>
    <t>N31 12 56</t>
  </si>
  <si>
    <t>JCJ FARM</t>
  </si>
  <si>
    <t>63XA</t>
  </si>
  <si>
    <t>W089 44 15</t>
  </si>
  <si>
    <t>N42 39 57</t>
  </si>
  <si>
    <t>63WI</t>
  </si>
  <si>
    <t>W117 16 25</t>
  </si>
  <si>
    <t>N47 50 00</t>
  </si>
  <si>
    <t>BOYLE R &amp; D</t>
  </si>
  <si>
    <t>63WA</t>
  </si>
  <si>
    <t>W098 34 41</t>
  </si>
  <si>
    <t>N29 46 31</t>
  </si>
  <si>
    <t>GROSSER</t>
  </si>
  <si>
    <t>63TX</t>
  </si>
  <si>
    <t>W095 12 21</t>
  </si>
  <si>
    <t>N31 21 13</t>
  </si>
  <si>
    <t>63TE</t>
  </si>
  <si>
    <t>W099 30 51</t>
  </si>
  <si>
    <t>N34 16 10</t>
  </si>
  <si>
    <t>BARNETT</t>
  </si>
  <si>
    <t>63TA</t>
  </si>
  <si>
    <t>W117 53 02</t>
  </si>
  <si>
    <t>N48 32 38</t>
  </si>
  <si>
    <t>COLVILLE MUNI</t>
  </si>
  <si>
    <t>63S</t>
  </si>
  <si>
    <t>W083 08 10</t>
  </si>
  <si>
    <t>N40 20 06</t>
  </si>
  <si>
    <t>63OI</t>
  </si>
  <si>
    <t>W083 05 38</t>
  </si>
  <si>
    <t>N39 42 10</t>
  </si>
  <si>
    <t>WHITE'S</t>
  </si>
  <si>
    <t>63OH</t>
  </si>
  <si>
    <t>W078 57 55</t>
  </si>
  <si>
    <t>N43 15 40</t>
  </si>
  <si>
    <t>SHEAR</t>
  </si>
  <si>
    <t>63NY</t>
  </si>
  <si>
    <t>W097 43 41</t>
  </si>
  <si>
    <t>N46 21 55</t>
  </si>
  <si>
    <t>MOELLENKAMP</t>
  </si>
  <si>
    <t>63ND</t>
  </si>
  <si>
    <t>W077 59 47</t>
  </si>
  <si>
    <t>N35 50 11</t>
  </si>
  <si>
    <t>63NC</t>
  </si>
  <si>
    <t>W091 36 01</t>
  </si>
  <si>
    <t>N47 05 40</t>
  </si>
  <si>
    <t>WEIDEMAN INTL</t>
  </si>
  <si>
    <t>63MN</t>
  </si>
  <si>
    <t>W091 29 26</t>
  </si>
  <si>
    <t>N38 42 19</t>
  </si>
  <si>
    <t>HERMANN MUNI</t>
  </si>
  <si>
    <t>63M</t>
  </si>
  <si>
    <t>W094 36 34</t>
  </si>
  <si>
    <t>N38 49 16</t>
  </si>
  <si>
    <t>HILLSIDE</t>
  </si>
  <si>
    <t>63K</t>
  </si>
  <si>
    <t>W088 58 59</t>
  </si>
  <si>
    <t>N40 46 09</t>
  </si>
  <si>
    <t>CORN ALLEY</t>
  </si>
  <si>
    <t>63IS</t>
  </si>
  <si>
    <t>W085 55 09</t>
  </si>
  <si>
    <t>N38 41 45</t>
  </si>
  <si>
    <t>LITTLE YORK</t>
  </si>
  <si>
    <t>63IN</t>
  </si>
  <si>
    <t>W088 35 40</t>
  </si>
  <si>
    <t>N42 11 00</t>
  </si>
  <si>
    <t>EMERICK</t>
  </si>
  <si>
    <t>63IL</t>
  </si>
  <si>
    <t>W086 01 49</t>
  </si>
  <si>
    <t>N39 30 18</t>
  </si>
  <si>
    <t>WOODS FIELD</t>
  </si>
  <si>
    <t>63II</t>
  </si>
  <si>
    <t>W084 44 24</t>
  </si>
  <si>
    <t>N32 02 50</t>
  </si>
  <si>
    <t>WESTBROOK</t>
  </si>
  <si>
    <t>63GE</t>
  </si>
  <si>
    <t>W084 05 43</t>
  </si>
  <si>
    <t>ZIPS</t>
  </si>
  <si>
    <t>63GA</t>
  </si>
  <si>
    <t>W082 29 29</t>
  </si>
  <si>
    <t>N29 41 53</t>
  </si>
  <si>
    <t>LINK FIELD</t>
  </si>
  <si>
    <t>63FD</t>
  </si>
  <si>
    <t>W082 33 55</t>
  </si>
  <si>
    <t>N29 44 03</t>
  </si>
  <si>
    <t>SULLIVAN FIELD</t>
  </si>
  <si>
    <t>63FA</t>
  </si>
  <si>
    <t>W101 49 21</t>
  </si>
  <si>
    <t>N32 10 25</t>
  </si>
  <si>
    <t>STANTON MUNI</t>
  </si>
  <si>
    <t>63F</t>
  </si>
  <si>
    <t>W108 56 14</t>
  </si>
  <si>
    <t>N38 42 20</t>
  </si>
  <si>
    <t>HENDRICKS FIELD AT WEST CREEK RANCH</t>
  </si>
  <si>
    <t>63CO</t>
  </si>
  <si>
    <t>W121 41 37</t>
  </si>
  <si>
    <t>N37 39 41</t>
  </si>
  <si>
    <t>MEADOWLARK FIELD</t>
  </si>
  <si>
    <t>63CN</t>
  </si>
  <si>
    <t>W122 08 19</t>
  </si>
  <si>
    <t>N38 43 00</t>
  </si>
  <si>
    <t>G3 RANCH</t>
  </si>
  <si>
    <t>63CL</t>
  </si>
  <si>
    <t>W115 52 27</t>
  </si>
  <si>
    <t>N33 28 52</t>
  </si>
  <si>
    <t>DESERT AIR SKY RANCH</t>
  </si>
  <si>
    <t>63CA</t>
  </si>
  <si>
    <t>W089 47 19</t>
  </si>
  <si>
    <t>N43 57 38</t>
  </si>
  <si>
    <t>ADAMS COUNTY LEGION FIELD</t>
  </si>
  <si>
    <t>63C</t>
  </si>
  <si>
    <t>W070 40 21</t>
  </si>
  <si>
    <t>LIMINGTON-HARMON</t>
  </si>
  <si>
    <t>63B</t>
  </si>
  <si>
    <t>W090 27 35</t>
  </si>
  <si>
    <t>N35 15 05</t>
  </si>
  <si>
    <t>MC NEELY</t>
  </si>
  <si>
    <t>63AR</t>
  </si>
  <si>
    <t>W098 08 01</t>
  </si>
  <si>
    <t>N32 01 21</t>
  </si>
  <si>
    <t>J F RANCH</t>
  </si>
  <si>
    <t>62XS</t>
  </si>
  <si>
    <t>W076 43 43</t>
  </si>
  <si>
    <t>N36 40 12</t>
  </si>
  <si>
    <t>GRASSO SALVAGE</t>
  </si>
  <si>
    <t>62VA</t>
  </si>
  <si>
    <t>W100 00 54</t>
  </si>
  <si>
    <t>N29 29 16</t>
  </si>
  <si>
    <t>62TX</t>
  </si>
  <si>
    <t>W086 09 59</t>
  </si>
  <si>
    <t>N35 44 05</t>
  </si>
  <si>
    <t>MEADOW LARK AERODROME</t>
  </si>
  <si>
    <t>62TN</t>
  </si>
  <si>
    <t>W097 18 08</t>
  </si>
  <si>
    <t>N30 19 06</t>
  </si>
  <si>
    <t>HAWKEN AIR ONE</t>
  </si>
  <si>
    <t>62TA</t>
  </si>
  <si>
    <t>W120 39 53</t>
  </si>
  <si>
    <t>N43 14 11</t>
  </si>
  <si>
    <t>CHRISTMAS VALLEY</t>
  </si>
  <si>
    <t>62S</t>
  </si>
  <si>
    <t>W076 59 44</t>
  </si>
  <si>
    <t>N40 02 10</t>
  </si>
  <si>
    <t>SHREVEPORT NORTH</t>
  </si>
  <si>
    <t>62PA</t>
  </si>
  <si>
    <t>W094 55 13</t>
  </si>
  <si>
    <t>N36 20 21</t>
  </si>
  <si>
    <t>LEWIS NORTH</t>
  </si>
  <si>
    <t>62OK</t>
  </si>
  <si>
    <t>W082 28 00</t>
  </si>
  <si>
    <t>N39 41 04</t>
  </si>
  <si>
    <t>62OH</t>
  </si>
  <si>
    <t>W080 27 01</t>
  </si>
  <si>
    <t>N35 25 46</t>
  </si>
  <si>
    <t>WEST</t>
  </si>
  <si>
    <t>62NR</t>
  </si>
  <si>
    <t>W104 25 35</t>
  </si>
  <si>
    <t>N32 35 55</t>
  </si>
  <si>
    <t>SEVEN RIVERS</t>
  </si>
  <si>
    <t>62NM</t>
  </si>
  <si>
    <t>W074 48 30</t>
  </si>
  <si>
    <t>N40 48 30</t>
  </si>
  <si>
    <t>SCHELLER</t>
  </si>
  <si>
    <t>62NJ</t>
  </si>
  <si>
    <t>W097 45 34</t>
  </si>
  <si>
    <t>N47 46 45</t>
  </si>
  <si>
    <t>MORTEN</t>
  </si>
  <si>
    <t>62ND</t>
  </si>
  <si>
    <t>W076 56 41</t>
  </si>
  <si>
    <t>N34 56 13</t>
  </si>
  <si>
    <t>HICKORY HILL</t>
  </si>
  <si>
    <t>62NC</t>
  </si>
  <si>
    <t>W094 12 12</t>
  </si>
  <si>
    <t>N39 03 38</t>
  </si>
  <si>
    <t>WASHBURN FARM</t>
  </si>
  <si>
    <t>62MO</t>
  </si>
  <si>
    <t>W092 40 57</t>
  </si>
  <si>
    <t>N45 22 53</t>
  </si>
  <si>
    <t>TAYLORS FALLS</t>
  </si>
  <si>
    <t>62MN</t>
  </si>
  <si>
    <t>W076 38 37</t>
  </si>
  <si>
    <t>N38 29 20</t>
  </si>
  <si>
    <t>62MD</t>
  </si>
  <si>
    <t>W092 12 49</t>
  </si>
  <si>
    <t>N30 04 31</t>
  </si>
  <si>
    <t>KEN GUIDRY NR 4</t>
  </si>
  <si>
    <t>62LA</t>
  </si>
  <si>
    <t>W096 07 01</t>
  </si>
  <si>
    <t>N39 50 51</t>
  </si>
  <si>
    <t>SENECA MUNI</t>
  </si>
  <si>
    <t>62K</t>
  </si>
  <si>
    <t>N40 05 15</t>
  </si>
  <si>
    <t>62IS</t>
  </si>
  <si>
    <t>W085 58 42</t>
  </si>
  <si>
    <t>N40 25 51</t>
  </si>
  <si>
    <t>FOWLER FIELD /PVT/</t>
  </si>
  <si>
    <t>62IN</t>
  </si>
  <si>
    <t>W088 36 15</t>
  </si>
  <si>
    <t>N42 11 10</t>
  </si>
  <si>
    <t>FERRIS FIELD</t>
  </si>
  <si>
    <t>62IL</t>
  </si>
  <si>
    <t>W091 22 01</t>
  </si>
  <si>
    <t>N42 04 00</t>
  </si>
  <si>
    <t>LERCHS</t>
  </si>
  <si>
    <t>62IA</t>
  </si>
  <si>
    <t>W083 54 59</t>
  </si>
  <si>
    <t>N33 19 28</t>
  </si>
  <si>
    <t>SEVEN LAKES</t>
  </si>
  <si>
    <t>62GA</t>
  </si>
  <si>
    <t>N27 50 40</t>
  </si>
  <si>
    <t>DAVID WINE'S AIRSTRIP</t>
  </si>
  <si>
    <t>62FL</t>
  </si>
  <si>
    <t>W081 44 39</t>
  </si>
  <si>
    <t>DOCTORS LAKE</t>
  </si>
  <si>
    <t>62FD</t>
  </si>
  <si>
    <t>W080 55 38</t>
  </si>
  <si>
    <t>N41 16 01</t>
  </si>
  <si>
    <t>62D</t>
  </si>
  <si>
    <t>W104 25 31</t>
  </si>
  <si>
    <t>N40 05 54</t>
  </si>
  <si>
    <t>62CO</t>
  </si>
  <si>
    <t>W118 30 00</t>
  </si>
  <si>
    <t>62CL</t>
  </si>
  <si>
    <t>W088 05 39</t>
  </si>
  <si>
    <t>N42 48 39</t>
  </si>
  <si>
    <t>CINDY GUNTLY MEMORIAL</t>
  </si>
  <si>
    <t>62C</t>
  </si>
  <si>
    <t>W113 55 47</t>
  </si>
  <si>
    <t>N33 51 36</t>
  </si>
  <si>
    <t>JALAPENO RANCH</t>
  </si>
  <si>
    <t>62AZ</t>
  </si>
  <si>
    <t>W088 22 19</t>
  </si>
  <si>
    <t>N30 41 01</t>
  </si>
  <si>
    <t>SKYWEST AIRPARK</t>
  </si>
  <si>
    <t>62AL</t>
  </si>
  <si>
    <t>W096 01 15</t>
  </si>
  <si>
    <t>N29 19 28</t>
  </si>
  <si>
    <t>SHANKS AG STRIP</t>
  </si>
  <si>
    <t>61XS</t>
  </si>
  <si>
    <t>W096 41 59</t>
  </si>
  <si>
    <t>N33 14 22</t>
  </si>
  <si>
    <t>DOBRANSKY</t>
  </si>
  <si>
    <t>61XA</t>
  </si>
  <si>
    <t>W088 17 08</t>
  </si>
  <si>
    <t>N43 42 30</t>
  </si>
  <si>
    <t>DINNERBELL</t>
  </si>
  <si>
    <t>61WI</t>
  </si>
  <si>
    <t>W123 01 05</t>
  </si>
  <si>
    <t>N48 28 19</t>
  </si>
  <si>
    <t>BURDEN FIELD-(RABBIT RUN)</t>
  </si>
  <si>
    <t>61WA</t>
  </si>
  <si>
    <t>W078 00 43</t>
  </si>
  <si>
    <t>HIGH VIEW FARM</t>
  </si>
  <si>
    <t>61VA</t>
  </si>
  <si>
    <t>W096 18 26</t>
  </si>
  <si>
    <t>TRAYLOR TICK FARM</t>
  </si>
  <si>
    <t>61TX</t>
  </si>
  <si>
    <t>W097 37 11</t>
  </si>
  <si>
    <t>N32 59 12</t>
  </si>
  <si>
    <t>KEZER AIR RANCH</t>
  </si>
  <si>
    <t>61TE</t>
  </si>
  <si>
    <t>W094 36 28</t>
  </si>
  <si>
    <t>N32 53 02</t>
  </si>
  <si>
    <t>EAGLE LANDING</t>
  </si>
  <si>
    <t>61TA</t>
  </si>
  <si>
    <t>W123 01 44</t>
  </si>
  <si>
    <t>N43 47 59</t>
  </si>
  <si>
    <t>COTTAGE GROVE STATE</t>
  </si>
  <si>
    <t>61S</t>
  </si>
  <si>
    <t>W093 44 33</t>
  </si>
  <si>
    <t>N30 53 03</t>
  </si>
  <si>
    <t>61R</t>
  </si>
  <si>
    <t>A G A FARMS</t>
  </si>
  <si>
    <t>61PN</t>
  </si>
  <si>
    <t>W121 21 19</t>
  </si>
  <si>
    <t>N44 20 05</t>
  </si>
  <si>
    <t>THE CITADEL</t>
  </si>
  <si>
    <t>61OR</t>
  </si>
  <si>
    <t>W081 12 34</t>
  </si>
  <si>
    <t>JETWAY</t>
  </si>
  <si>
    <t>61OH</t>
  </si>
  <si>
    <t>W078 46 56</t>
  </si>
  <si>
    <t>N43 10 07</t>
  </si>
  <si>
    <t>BASSETT FIELD</t>
  </si>
  <si>
    <t>61NY</t>
  </si>
  <si>
    <t>W073 21 42</t>
  </si>
  <si>
    <t>N44 19 47</t>
  </si>
  <si>
    <t>61NK</t>
  </si>
  <si>
    <t>W075 08 36</t>
  </si>
  <si>
    <t>N39 41 29</t>
  </si>
  <si>
    <t>THOMAS BROWNE AIRPARK</t>
  </si>
  <si>
    <t>61NJ</t>
  </si>
  <si>
    <t>W097 39 43</t>
  </si>
  <si>
    <t>BAKKE</t>
  </si>
  <si>
    <t>61ND</t>
  </si>
  <si>
    <t>W078 57 56</t>
  </si>
  <si>
    <t>N34 52 17</t>
  </si>
  <si>
    <t>SOUTHERN COMFORTS AERODROME</t>
  </si>
  <si>
    <t>61NC</t>
  </si>
  <si>
    <t>W094 47 02</t>
  </si>
  <si>
    <t>N39 35 17</t>
  </si>
  <si>
    <t>FARRIS STRIP</t>
  </si>
  <si>
    <t>61MU</t>
  </si>
  <si>
    <t>W092 05 56</t>
  </si>
  <si>
    <t>N39 32 55</t>
  </si>
  <si>
    <t>CARL ENSOR</t>
  </si>
  <si>
    <t>61MO</t>
  </si>
  <si>
    <t>W096 24 03</t>
  </si>
  <si>
    <t>N45 57 13</t>
  </si>
  <si>
    <t>TRAVERSE AIR</t>
  </si>
  <si>
    <t>61MN</t>
  </si>
  <si>
    <t>W071 39 52</t>
  </si>
  <si>
    <t>N42 31 37</t>
  </si>
  <si>
    <t>SHIRLEY</t>
  </si>
  <si>
    <t>61MA</t>
  </si>
  <si>
    <t>W089 35 37</t>
  </si>
  <si>
    <t>61LL</t>
  </si>
  <si>
    <t>N38 33 00</t>
  </si>
  <si>
    <t>SCHRODER</t>
  </si>
  <si>
    <t>61KY</t>
  </si>
  <si>
    <t>W095 05 45</t>
  </si>
  <si>
    <t>N39 45 32</t>
  </si>
  <si>
    <t>MASTERS FIELD</t>
  </si>
  <si>
    <t>61KS</t>
  </si>
  <si>
    <t>W096 11 07</t>
  </si>
  <si>
    <t>N37 08 54</t>
  </si>
  <si>
    <t>SEDAN CITY</t>
  </si>
  <si>
    <t>61K</t>
  </si>
  <si>
    <t>W088 23 14</t>
  </si>
  <si>
    <t>N41 03 17</t>
  </si>
  <si>
    <t>JIM &amp; PEG RLA</t>
  </si>
  <si>
    <t>61IS</t>
  </si>
  <si>
    <t>W085 36 13</t>
  </si>
  <si>
    <t>N38 42 49</t>
  </si>
  <si>
    <t>WILKERSON'S</t>
  </si>
  <si>
    <t>61IN</t>
  </si>
  <si>
    <t>W116 59 20</t>
  </si>
  <si>
    <t>N48 11 21</t>
  </si>
  <si>
    <t>61ID</t>
  </si>
  <si>
    <t>N33 18 07</t>
  </si>
  <si>
    <t>PEA PATCH AERODROME</t>
  </si>
  <si>
    <t>61GA</t>
  </si>
  <si>
    <t>W085 38 53</t>
  </si>
  <si>
    <t>N42 28 04</t>
  </si>
  <si>
    <t>PLAINWELL MUNI</t>
  </si>
  <si>
    <t>61D</t>
  </si>
  <si>
    <t>W116 04 01</t>
  </si>
  <si>
    <t>N34 10 29</t>
  </si>
  <si>
    <t>BAUER</t>
  </si>
  <si>
    <t>61CA</t>
  </si>
  <si>
    <t>W088 49 03</t>
  </si>
  <si>
    <t>N42 57 48</t>
  </si>
  <si>
    <t>FORT ATKINSON MUNI</t>
  </si>
  <si>
    <t>61C</t>
  </si>
  <si>
    <t>W109 41 50</t>
  </si>
  <si>
    <t>N34 22 11</t>
  </si>
  <si>
    <t>61AZ</t>
  </si>
  <si>
    <t>W092 31 51</t>
  </si>
  <si>
    <t>N36 18 30</t>
  </si>
  <si>
    <t>THE VALLEY</t>
  </si>
  <si>
    <t>61AR</t>
  </si>
  <si>
    <t>W087 20 21</t>
  </si>
  <si>
    <t>N31 58 47</t>
  </si>
  <si>
    <t>CAMDEN MUNI</t>
  </si>
  <si>
    <t>61A</t>
  </si>
  <si>
    <t>W096 15 49</t>
  </si>
  <si>
    <t>P-K RANCH</t>
  </si>
  <si>
    <t>60TX</t>
  </si>
  <si>
    <t>W099 09 02</t>
  </si>
  <si>
    <t>N30 08 29</t>
  </si>
  <si>
    <t>TIERRA LINDA RANCH</t>
  </si>
  <si>
    <t>60TE</t>
  </si>
  <si>
    <t>W096 56 51</t>
  </si>
  <si>
    <t>N32 19 31</t>
  </si>
  <si>
    <t>AIR RANCH ESTATES</t>
  </si>
  <si>
    <t>60TA</t>
  </si>
  <si>
    <t>W096 06 47</t>
  </si>
  <si>
    <t>N30 22 02</t>
  </si>
  <si>
    <t>NAVASOTA MUNI</t>
  </si>
  <si>
    <t>60R</t>
  </si>
  <si>
    <t>W123 16 47</t>
  </si>
  <si>
    <t>60OR</t>
  </si>
  <si>
    <t>W082 37 30</t>
  </si>
  <si>
    <t>N41 21 24</t>
  </si>
  <si>
    <t>ZORN ACRES</t>
  </si>
  <si>
    <t>60OI</t>
  </si>
  <si>
    <t>W077 03 04</t>
  </si>
  <si>
    <t>STAR HILL GOLF CLUB</t>
  </si>
  <si>
    <t>60NC</t>
  </si>
  <si>
    <t>W095 17 01</t>
  </si>
  <si>
    <t>N44 28 05</t>
  </si>
  <si>
    <t>FUHR FLYING SVC</t>
  </si>
  <si>
    <t>60MN</t>
  </si>
  <si>
    <t>N42 02 29</t>
  </si>
  <si>
    <t>MAYBEE</t>
  </si>
  <si>
    <t>60MI</t>
  </si>
  <si>
    <t>W071 57 53</t>
  </si>
  <si>
    <t>N42 17 26</t>
  </si>
  <si>
    <t>60M</t>
  </si>
  <si>
    <t>W097 00 01</t>
  </si>
  <si>
    <t>N37 30 50</t>
  </si>
  <si>
    <t>ALLEY FIELD</t>
  </si>
  <si>
    <t>60KS</t>
  </si>
  <si>
    <t>W078 26 12</t>
  </si>
  <si>
    <t>N33 54 31</t>
  </si>
  <si>
    <t>ODELL WILLIAMSON MUNI</t>
  </si>
  <si>
    <t>60J</t>
  </si>
  <si>
    <t>W087 59 19</t>
  </si>
  <si>
    <t>N38 24 02</t>
  </si>
  <si>
    <t>NELSON PRIVATE</t>
  </si>
  <si>
    <t>60IS</t>
  </si>
  <si>
    <t>W084 39 05</t>
  </si>
  <si>
    <t>N42 35 01</t>
  </si>
  <si>
    <t>SKYWAY ESTATES</t>
  </si>
  <si>
    <t>60G</t>
  </si>
  <si>
    <t>W099 15 41</t>
  </si>
  <si>
    <t>N33 38 55</t>
  </si>
  <si>
    <t>SEYMOUR MUNI</t>
  </si>
  <si>
    <t>60F</t>
  </si>
  <si>
    <t>W121 33 38</t>
  </si>
  <si>
    <t>N38 35 56</t>
  </si>
  <si>
    <t>CHP ACADEMY</t>
  </si>
  <si>
    <t>60CL</t>
  </si>
  <si>
    <t>W090 15 27</t>
  </si>
  <si>
    <t>N43 42 23</t>
  </si>
  <si>
    <t>ELROY MUNI</t>
  </si>
  <si>
    <t>60C</t>
  </si>
  <si>
    <t>W070 15 58</t>
  </si>
  <si>
    <t>N45 38 00</t>
  </si>
  <si>
    <t>MOOSE RIVER</t>
  </si>
  <si>
    <t>60B</t>
  </si>
  <si>
    <t>W113 27 15</t>
  </si>
  <si>
    <t>N33 50 17</t>
  </si>
  <si>
    <t>WOOD'S AIRSTRIP</t>
  </si>
  <si>
    <t>60AZ</t>
  </si>
  <si>
    <t>E002 31 09</t>
  </si>
  <si>
    <t>N49 15 13</t>
  </si>
  <si>
    <t>Creil</t>
  </si>
  <si>
    <t>LFPC</t>
  </si>
  <si>
    <t>E002 26 29</t>
  </si>
  <si>
    <t>N48 58 10</t>
  </si>
  <si>
    <t>Paris le Bourget</t>
  </si>
  <si>
    <t>E002 18 42</t>
  </si>
  <si>
    <t>N49 09 54</t>
  </si>
  <si>
    <t>Persan Beaumont</t>
  </si>
  <si>
    <t>LFPA</t>
  </si>
  <si>
    <t>Longitude</t>
  </si>
  <si>
    <t>Latitude</t>
  </si>
  <si>
    <t>Name</t>
  </si>
  <si>
    <t>OACI</t>
  </si>
  <si>
    <t>lat</t>
  </si>
  <si>
    <t>lon</t>
  </si>
  <si>
    <t>soleil</t>
  </si>
  <si>
    <t>départ</t>
  </si>
  <si>
    <t>arrivée</t>
  </si>
  <si>
    <t>UTC</t>
  </si>
  <si>
    <t>pas</t>
  </si>
  <si>
    <t>heure</t>
  </si>
  <si>
    <t>début nuit</t>
  </si>
  <si>
    <t>fin nuit</t>
  </si>
  <si>
    <t>nb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</si>
</sst>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)\ _€_ ;_ * \(#,##0.00\)\ _€_ ;_ * &quot;-&quot;??_)\ _€_ ;_ @_ "/>
    <numFmt numFmtId="165" formatCode="h:mm;@"/>
    <numFmt numFmtId="166" formatCode="dd\-mmm\-yyyy"/>
    <numFmt numFmtId="167" formatCode="0.0000000"/>
    <numFmt numFmtId="168" formatCode="d\ * hh:mm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3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</cellStyleXfs>
  <cellXfs count="25">
    <xf numFmtId="0" fontId="0" fillId="0" borderId="0" xfId="0"/>
    <xf numFmtId="0" fontId="4" fillId="0" borderId="0" xfId="32"/>
    <xf numFmtId="0" fontId="4" fillId="0" borderId="0" xfId="32" applyAlignment="1">
      <alignment horizontal="center"/>
    </xf>
    <xf numFmtId="0" fontId="0" fillId="0" borderId="3" xfId="0" applyFill="1" applyBorder="1" applyAlignment="1">
      <alignment horizontal="center" vertical="center"/>
    </xf>
    <xf numFmtId="166" fontId="5" fillId="0" borderId="2" xfId="0" applyNumberFormat="1" applyFont="1" applyFill="1" applyBorder="1" applyAlignment="1">
      <alignment horizontal="center" vertical="center"/>
    </xf>
    <xf numFmtId="165" fontId="5" fillId="0" borderId="3" xfId="0" applyNumberFormat="1" applyFont="1" applyFill="1" applyBorder="1" applyAlignment="1">
      <alignment horizontal="center" vertical="center"/>
    </xf>
    <xf numFmtId="166" fontId="6" fillId="0" borderId="3" xfId="32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7" fontId="4" fillId="3" borderId="3" xfId="31" applyNumberFormat="1" applyFont="1" applyFill="1" applyBorder="1" applyAlignment="1">
      <alignment horizontal="center"/>
    </xf>
    <xf numFmtId="22" fontId="4" fillId="2" borderId="3" xfId="32" applyNumberFormat="1" applyFill="1" applyBorder="1" applyAlignment="1">
      <alignment horizontal="center"/>
    </xf>
    <xf numFmtId="20" fontId="6" fillId="2" borderId="3" xfId="32" applyNumberFormat="1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4" fillId="0" borderId="2" xfId="32" applyFill="1" applyBorder="1" applyAlignment="1">
      <alignment horizontal="center"/>
    </xf>
    <xf numFmtId="165" fontId="4" fillId="0" borderId="3" xfId="32" applyNumberFormat="1" applyFill="1" applyBorder="1" applyAlignment="1">
      <alignment horizontal="center"/>
    </xf>
    <xf numFmtId="0" fontId="4" fillId="0" borderId="3" xfId="32" applyFill="1" applyBorder="1" applyAlignment="1">
      <alignment horizontal="center"/>
    </xf>
    <xf numFmtId="0" fontId="4" fillId="2" borderId="3" xfId="32" applyFill="1" applyBorder="1" applyAlignment="1">
      <alignment horizontal="center"/>
    </xf>
    <xf numFmtId="20" fontId="4" fillId="2" borderId="3" xfId="32" applyNumberFormat="1" applyFill="1" applyBorder="1" applyAlignment="1">
      <alignment horizontal="center"/>
    </xf>
    <xf numFmtId="167" fontId="0" fillId="3" borderId="1" xfId="31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20" fontId="0" fillId="2" borderId="1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7" fontId="0" fillId="3" borderId="3" xfId="31" applyNumberFormat="1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20" fontId="0" fillId="2" borderId="3" xfId="0" applyNumberFormat="1" applyFill="1" applyBorder="1" applyAlignment="1">
      <alignment horizontal="center"/>
    </xf>
    <xf numFmtId="168" fontId="0" fillId="0" borderId="3" xfId="0" applyNumberFormat="1" applyFill="1" applyBorder="1" applyAlignment="1">
      <alignment horizontal="center"/>
    </xf>
  </cellXfs>
  <cellStyles count="3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Milliers" xfId="31" builtinId="3"/>
    <cellStyle name="Normal" xfId="0" builtinId="0"/>
    <cellStyle name="Normal 2" xfId="32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9AFF"/>
      <color rgb="FFF98B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OACI" displayName="T_OACI" ref="A1:D613" totalsRowShown="0" dataCellStyle="Normal 2">
  <autoFilter ref="A1:D613"/>
  <tableColumns count="4">
    <tableColumn id="1" name="OACI" dataCellStyle="Normal 2"/>
    <tableColumn id="2" name="Name" dataCellStyle="Normal 2"/>
    <tableColumn id="3" name="Latitude" dataCellStyle="Normal 2"/>
    <tableColumn id="4" name="Longitude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8"/>
  <sheetViews>
    <sheetView tabSelected="1" workbookViewId="0">
      <pane ySplit="2320" topLeftCell="A41" activePane="bottomLeft"/>
      <selection pane="bottomLeft" activeCell="C50" sqref="C50"/>
    </sheetView>
  </sheetViews>
  <sheetFormatPr baseColWidth="10" defaultColWidth="15.54296875" defaultRowHeight="14.5" x14ac:dyDescent="0.35"/>
  <cols>
    <col min="1" max="2" width="15.54296875" style="11"/>
    <col min="3" max="5" width="15.54296875" style="20"/>
    <col min="6" max="7" width="15.54296875" style="21"/>
    <col min="8" max="8" width="15.54296875" style="22"/>
    <col min="9" max="10" width="7.1796875" style="23" customWidth="1"/>
    <col min="11" max="16384" width="15.54296875" style="20"/>
  </cols>
  <sheetData>
    <row r="1" spans="1:10" s="7" customFormat="1" x14ac:dyDescent="0.35">
      <c r="C1" s="7" t="s">
        <v>2446</v>
      </c>
      <c r="F1" s="17" t="s">
        <v>2441</v>
      </c>
      <c r="G1" s="17" t="s">
        <v>2442</v>
      </c>
      <c r="H1" s="18" t="s">
        <v>2443</v>
      </c>
      <c r="I1" s="19" t="s">
        <v>2446</v>
      </c>
      <c r="J1" s="19"/>
    </row>
    <row r="2" spans="1:10" x14ac:dyDescent="0.35">
      <c r="A2" s="7" t="s">
        <v>2444</v>
      </c>
      <c r="B2" s="4">
        <v>43735</v>
      </c>
      <c r="C2" s="5">
        <v>0.67708333333333337</v>
      </c>
      <c r="D2" s="3" t="s">
        <v>0</v>
      </c>
      <c r="E2" s="3" t="str">
        <f>VLOOKUP(D2,T_OACI[],2,0)</f>
        <v>Paris le Bourget</v>
      </c>
      <c r="F2" s="8">
        <f>fctlattodouble(VLOOKUP(D2,T_OACI[],3,0))</f>
        <v>48.085555555555558</v>
      </c>
      <c r="G2" s="8">
        <f>fctlontodouble(VLOOKUP(D2,T_OACI[],4,0))</f>
        <v>-2.0350000000000001</v>
      </c>
      <c r="H2" s="9" t="str">
        <f>fctsoleil(B2,F2,G2)</f>
        <v>0545Z-1740Z</v>
      </c>
      <c r="I2" s="10">
        <f>(MID(H2,1,2)&amp;":"&amp;MID(H2,3,2))*1</f>
        <v>0.23958333333333334</v>
      </c>
      <c r="J2" s="10">
        <f>(MID(H2,7,2)&amp;":"&amp;MID(H2,9,2))*1</f>
        <v>0.73611111111111116</v>
      </c>
    </row>
    <row r="3" spans="1:10" x14ac:dyDescent="0.35">
      <c r="A3" s="7" t="s">
        <v>2445</v>
      </c>
      <c r="B3" s="6">
        <v>43736</v>
      </c>
      <c r="C3" s="5">
        <v>2.7777777777777776E-2</v>
      </c>
      <c r="D3" s="3" t="s">
        <v>741</v>
      </c>
      <c r="E3" s="3" t="str">
        <f>VLOOKUP(D3,T_OACI[],2,0)</f>
        <v>NEW YORK SKYPORTS INC</v>
      </c>
      <c r="F3" s="8">
        <f>fctlattodouble(VLOOKUP(D3,T_OACI[],3,0))</f>
        <v>40.067777777777778</v>
      </c>
      <c r="G3" s="8">
        <f>fctlontodouble(VLOOKUP(D3,T_OACI[],4,0))</f>
        <v>73.085555555555558</v>
      </c>
      <c r="H3" s="9" t="str">
        <f>fctsoleil(B3,F3,G3)</f>
        <v>1045Z-2240Z</v>
      </c>
      <c r="I3" s="10">
        <f>(MID(H3,1,2)&amp;":"&amp;MID(H3,3,2))*1</f>
        <v>0.44791666666666669</v>
      </c>
      <c r="J3" s="10">
        <f>(MID(H3,7,2)&amp;":"&amp;MID(H3,9,2))*1</f>
        <v>0.94444444444444453</v>
      </c>
    </row>
    <row r="4" spans="1:10" x14ac:dyDescent="0.35">
      <c r="B4" s="12"/>
      <c r="C4" s="13">
        <f>MOD(C3-C2,1)</f>
        <v>0.35069444444444442</v>
      </c>
      <c r="D4" s="14"/>
      <c r="E4" s="14"/>
      <c r="F4" s="8"/>
      <c r="G4" s="8"/>
      <c r="H4" s="15"/>
      <c r="I4" s="16">
        <f>I3-I2</f>
        <v>0.20833333333333334</v>
      </c>
      <c r="J4" s="16">
        <f>J3-J2</f>
        <v>0.20833333333333337</v>
      </c>
    </row>
    <row r="5" spans="1:10" x14ac:dyDescent="0.35">
      <c r="B5" s="12"/>
      <c r="C5" s="14"/>
      <c r="D5" s="14"/>
      <c r="E5" s="14"/>
      <c r="F5" s="8"/>
      <c r="G5" s="8"/>
      <c r="H5" s="15"/>
      <c r="I5" s="16"/>
      <c r="J5" s="16"/>
    </row>
    <row r="6" spans="1:10" x14ac:dyDescent="0.35">
      <c r="B6" s="12" t="s">
        <v>2451</v>
      </c>
      <c r="C6" s="14">
        <v>100</v>
      </c>
      <c r="D6" s="14"/>
      <c r="E6" s="14"/>
      <c r="F6" s="8"/>
      <c r="G6" s="8"/>
      <c r="H6" s="15"/>
      <c r="I6" s="16"/>
      <c r="J6" s="16"/>
    </row>
    <row r="7" spans="1:10" x14ac:dyDescent="0.35">
      <c r="B7" s="11" t="s">
        <v>2447</v>
      </c>
      <c r="C7" s="20" t="s">
        <v>2448</v>
      </c>
      <c r="D7" s="20" t="s">
        <v>2449</v>
      </c>
      <c r="E7" s="20" t="s">
        <v>2450</v>
      </c>
    </row>
    <row r="8" spans="1:10" x14ac:dyDescent="0.35">
      <c r="A8" s="20"/>
      <c r="B8" s="20">
        <v>0</v>
      </c>
      <c r="C8" s="24">
        <f t="shared" ref="C8:C39" si="0">C$2+(B$3+C$3-B$2-C$2)/$C$6*B8</f>
        <v>0.67708333333333337</v>
      </c>
      <c r="D8" s="24">
        <f t="shared" ref="D8:D39" si="1">J$2+(J$3-J$2)/$C$6*B8</f>
        <v>0.73611111111111116</v>
      </c>
      <c r="E8" s="24">
        <f t="shared" ref="E8:E39" si="2">1+I$2+(I$3-I$2)/$C$6*B8</f>
        <v>1.2395833333333333</v>
      </c>
    </row>
    <row r="9" spans="1:10" x14ac:dyDescent="0.35">
      <c r="A9" s="20"/>
      <c r="B9" s="20">
        <v>1</v>
      </c>
      <c r="C9" s="24">
        <f t="shared" si="0"/>
        <v>0.68059027777781012</v>
      </c>
      <c r="D9" s="24">
        <f t="shared" si="1"/>
        <v>0.73819444444444449</v>
      </c>
      <c r="E9" s="24">
        <f t="shared" si="2"/>
        <v>1.2416666666666667</v>
      </c>
    </row>
    <row r="10" spans="1:10" x14ac:dyDescent="0.35">
      <c r="A10" s="20"/>
      <c r="B10" s="20">
        <v>2</v>
      </c>
      <c r="C10" s="24">
        <f t="shared" si="0"/>
        <v>0.68409722222228697</v>
      </c>
      <c r="D10" s="24">
        <f t="shared" si="1"/>
        <v>0.74027777777777781</v>
      </c>
      <c r="E10" s="24">
        <f t="shared" si="2"/>
        <v>1.2437499999999999</v>
      </c>
    </row>
    <row r="11" spans="1:10" x14ac:dyDescent="0.35">
      <c r="A11" s="20"/>
      <c r="B11" s="20">
        <v>3</v>
      </c>
      <c r="C11" s="24">
        <f t="shared" si="0"/>
        <v>0.68760416666676372</v>
      </c>
      <c r="D11" s="24">
        <f t="shared" si="1"/>
        <v>0.74236111111111114</v>
      </c>
      <c r="E11" s="24">
        <f t="shared" si="2"/>
        <v>1.2458333333333333</v>
      </c>
    </row>
    <row r="12" spans="1:10" x14ac:dyDescent="0.35">
      <c r="A12" s="20"/>
      <c r="B12" s="20">
        <v>4</v>
      </c>
      <c r="C12" s="24">
        <f t="shared" si="0"/>
        <v>0.69111111111124046</v>
      </c>
      <c r="D12" s="24">
        <f t="shared" si="1"/>
        <v>0.74444444444444446</v>
      </c>
      <c r="E12" s="24">
        <f t="shared" si="2"/>
        <v>1.2479166666666666</v>
      </c>
    </row>
    <row r="13" spans="1:10" x14ac:dyDescent="0.35">
      <c r="A13" s="20"/>
      <c r="B13" s="20">
        <v>5</v>
      </c>
      <c r="C13" s="24">
        <f t="shared" si="0"/>
        <v>0.69461805555571732</v>
      </c>
      <c r="D13" s="24">
        <f t="shared" si="1"/>
        <v>0.74652777777777779</v>
      </c>
      <c r="E13" s="24">
        <f t="shared" si="2"/>
        <v>1.25</v>
      </c>
    </row>
    <row r="14" spans="1:10" x14ac:dyDescent="0.35">
      <c r="A14" s="20"/>
      <c r="B14" s="20">
        <v>6</v>
      </c>
      <c r="C14" s="24">
        <f t="shared" si="0"/>
        <v>0.69812500000019406</v>
      </c>
      <c r="D14" s="24">
        <f t="shared" si="1"/>
        <v>0.74861111111111112</v>
      </c>
      <c r="E14" s="24">
        <f t="shared" si="2"/>
        <v>1.2520833333333332</v>
      </c>
    </row>
    <row r="15" spans="1:10" x14ac:dyDescent="0.35">
      <c r="A15" s="20"/>
      <c r="B15" s="20">
        <v>7</v>
      </c>
      <c r="C15" s="24">
        <f t="shared" si="0"/>
        <v>0.70163194444467081</v>
      </c>
      <c r="D15" s="24">
        <f t="shared" si="1"/>
        <v>0.75069444444444455</v>
      </c>
      <c r="E15" s="24">
        <f t="shared" si="2"/>
        <v>1.2541666666666667</v>
      </c>
    </row>
    <row r="16" spans="1:10" x14ac:dyDescent="0.35">
      <c r="A16" s="20"/>
      <c r="B16" s="20">
        <v>8</v>
      </c>
      <c r="C16" s="24">
        <f t="shared" si="0"/>
        <v>0.70513888888914766</v>
      </c>
      <c r="D16" s="24">
        <f t="shared" si="1"/>
        <v>0.75277777777777788</v>
      </c>
      <c r="E16" s="24">
        <f t="shared" si="2"/>
        <v>1.2562499999999999</v>
      </c>
    </row>
    <row r="17" spans="1:5" x14ac:dyDescent="0.35">
      <c r="A17" s="20"/>
      <c r="B17" s="20">
        <v>9</v>
      </c>
      <c r="C17" s="24">
        <f t="shared" si="0"/>
        <v>0.70864583333362441</v>
      </c>
      <c r="D17" s="24">
        <f t="shared" si="1"/>
        <v>0.7548611111111112</v>
      </c>
      <c r="E17" s="24">
        <f t="shared" si="2"/>
        <v>1.2583333333333333</v>
      </c>
    </row>
    <row r="18" spans="1:5" x14ac:dyDescent="0.35">
      <c r="A18" s="20"/>
      <c r="B18" s="20">
        <v>10</v>
      </c>
      <c r="C18" s="24">
        <f t="shared" si="0"/>
        <v>0.71215277777810115</v>
      </c>
      <c r="D18" s="24">
        <f t="shared" si="1"/>
        <v>0.75694444444444453</v>
      </c>
      <c r="E18" s="24">
        <f t="shared" si="2"/>
        <v>1.2604166666666665</v>
      </c>
    </row>
    <row r="19" spans="1:5" x14ac:dyDescent="0.35">
      <c r="A19" s="20"/>
      <c r="B19" s="20">
        <v>11</v>
      </c>
      <c r="C19" s="24">
        <f t="shared" si="0"/>
        <v>0.71565972222257801</v>
      </c>
      <c r="D19" s="24">
        <f t="shared" si="1"/>
        <v>0.75902777777777786</v>
      </c>
      <c r="E19" s="24">
        <f t="shared" si="2"/>
        <v>1.2625</v>
      </c>
    </row>
    <row r="20" spans="1:5" x14ac:dyDescent="0.35">
      <c r="A20" s="20"/>
      <c r="B20" s="20">
        <v>12</v>
      </c>
      <c r="C20" s="24">
        <f t="shared" si="0"/>
        <v>0.71916666666705475</v>
      </c>
      <c r="D20" s="24">
        <f t="shared" si="1"/>
        <v>0.76111111111111118</v>
      </c>
      <c r="E20" s="24">
        <f t="shared" si="2"/>
        <v>1.2645833333333332</v>
      </c>
    </row>
    <row r="21" spans="1:5" x14ac:dyDescent="0.35">
      <c r="A21" s="20"/>
      <c r="B21" s="20">
        <v>13</v>
      </c>
      <c r="C21" s="24">
        <f t="shared" si="0"/>
        <v>0.7226736111115315</v>
      </c>
      <c r="D21" s="24">
        <f t="shared" si="1"/>
        <v>0.76319444444444451</v>
      </c>
      <c r="E21" s="24">
        <f t="shared" si="2"/>
        <v>1.2666666666666666</v>
      </c>
    </row>
    <row r="22" spans="1:5" x14ac:dyDescent="0.35">
      <c r="A22" s="20"/>
      <c r="B22" s="20">
        <v>14</v>
      </c>
      <c r="C22" s="24">
        <f t="shared" si="0"/>
        <v>0.72618055555600836</v>
      </c>
      <c r="D22" s="24">
        <f t="shared" si="1"/>
        <v>0.76527777777777783</v>
      </c>
      <c r="E22" s="24">
        <f t="shared" si="2"/>
        <v>1.2687499999999998</v>
      </c>
    </row>
    <row r="23" spans="1:5" x14ac:dyDescent="0.35">
      <c r="A23" s="20"/>
      <c r="B23" s="20">
        <v>15</v>
      </c>
      <c r="C23" s="24">
        <f t="shared" si="0"/>
        <v>0.7296875000004851</v>
      </c>
      <c r="D23" s="24">
        <f t="shared" si="1"/>
        <v>0.76736111111111116</v>
      </c>
      <c r="E23" s="24">
        <f t="shared" si="2"/>
        <v>1.2708333333333333</v>
      </c>
    </row>
    <row r="24" spans="1:5" x14ac:dyDescent="0.35">
      <c r="A24" s="20"/>
      <c r="B24" s="20">
        <v>16</v>
      </c>
      <c r="C24" s="24">
        <f t="shared" si="0"/>
        <v>0.73319444444496185</v>
      </c>
      <c r="D24" s="24">
        <f t="shared" si="1"/>
        <v>0.76944444444444449</v>
      </c>
      <c r="E24" s="24">
        <f t="shared" si="2"/>
        <v>1.2729166666666667</v>
      </c>
    </row>
    <row r="25" spans="1:5" x14ac:dyDescent="0.35">
      <c r="A25" s="20"/>
      <c r="B25" s="20">
        <v>17</v>
      </c>
      <c r="C25" s="24">
        <f t="shared" si="0"/>
        <v>0.7367013888894387</v>
      </c>
      <c r="D25" s="24">
        <f t="shared" si="1"/>
        <v>0.77152777777777781</v>
      </c>
      <c r="E25" s="24">
        <f t="shared" si="2"/>
        <v>1.2749999999999999</v>
      </c>
    </row>
    <row r="26" spans="1:5" x14ac:dyDescent="0.35">
      <c r="A26" s="20"/>
      <c r="B26" s="20">
        <v>18</v>
      </c>
      <c r="C26" s="24">
        <f t="shared" si="0"/>
        <v>0.74020833333391545</v>
      </c>
      <c r="D26" s="24">
        <f t="shared" si="1"/>
        <v>0.77361111111111114</v>
      </c>
      <c r="E26" s="24">
        <f t="shared" si="2"/>
        <v>1.2770833333333333</v>
      </c>
    </row>
    <row r="27" spans="1:5" x14ac:dyDescent="0.35">
      <c r="A27" s="20"/>
      <c r="B27" s="20">
        <v>19</v>
      </c>
      <c r="C27" s="24">
        <f t="shared" si="0"/>
        <v>0.74371527777839219</v>
      </c>
      <c r="D27" s="24">
        <f t="shared" si="1"/>
        <v>0.77569444444444446</v>
      </c>
      <c r="E27" s="24">
        <f t="shared" si="2"/>
        <v>1.2791666666666666</v>
      </c>
    </row>
    <row r="28" spans="1:5" x14ac:dyDescent="0.35">
      <c r="A28" s="20"/>
      <c r="B28" s="20">
        <v>20</v>
      </c>
      <c r="C28" s="24">
        <f t="shared" si="0"/>
        <v>0.74722222222286905</v>
      </c>
      <c r="D28" s="24">
        <f t="shared" si="1"/>
        <v>0.77777777777777779</v>
      </c>
      <c r="E28" s="24">
        <f t="shared" si="2"/>
        <v>1.28125</v>
      </c>
    </row>
    <row r="29" spans="1:5" x14ac:dyDescent="0.35">
      <c r="A29" s="20"/>
      <c r="B29" s="20">
        <v>21</v>
      </c>
      <c r="C29" s="24">
        <f t="shared" si="0"/>
        <v>0.75072916666734579</v>
      </c>
      <c r="D29" s="24">
        <f t="shared" si="1"/>
        <v>0.77986111111111112</v>
      </c>
      <c r="E29" s="24">
        <f t="shared" si="2"/>
        <v>1.2833333333333332</v>
      </c>
    </row>
    <row r="30" spans="1:5" x14ac:dyDescent="0.35">
      <c r="A30" s="20"/>
      <c r="B30" s="20">
        <v>22</v>
      </c>
      <c r="C30" s="24">
        <f t="shared" si="0"/>
        <v>0.75423611111182254</v>
      </c>
      <c r="D30" s="24">
        <f t="shared" si="1"/>
        <v>0.78194444444444455</v>
      </c>
      <c r="E30" s="24">
        <f t="shared" si="2"/>
        <v>1.2854166666666667</v>
      </c>
    </row>
    <row r="31" spans="1:5" x14ac:dyDescent="0.35">
      <c r="A31" s="20"/>
      <c r="B31" s="20">
        <v>23</v>
      </c>
      <c r="C31" s="24">
        <f t="shared" si="0"/>
        <v>0.75774305555629939</v>
      </c>
      <c r="D31" s="24">
        <f t="shared" si="1"/>
        <v>0.78402777777777788</v>
      </c>
      <c r="E31" s="24">
        <f t="shared" si="2"/>
        <v>1.2874999999999999</v>
      </c>
    </row>
    <row r="32" spans="1:5" x14ac:dyDescent="0.35">
      <c r="A32" s="20"/>
      <c r="B32" s="20">
        <v>24</v>
      </c>
      <c r="C32" s="24">
        <f t="shared" si="0"/>
        <v>0.76125000000077614</v>
      </c>
      <c r="D32" s="24">
        <f t="shared" si="1"/>
        <v>0.7861111111111112</v>
      </c>
      <c r="E32" s="24">
        <f t="shared" si="2"/>
        <v>1.2895833333333333</v>
      </c>
    </row>
    <row r="33" spans="1:5" x14ac:dyDescent="0.35">
      <c r="A33" s="20"/>
      <c r="B33" s="20">
        <v>25</v>
      </c>
      <c r="C33" s="24">
        <f t="shared" si="0"/>
        <v>0.76475694444525288</v>
      </c>
      <c r="D33" s="24">
        <f t="shared" si="1"/>
        <v>0.78819444444444453</v>
      </c>
      <c r="E33" s="24">
        <f t="shared" si="2"/>
        <v>1.2916666666666665</v>
      </c>
    </row>
    <row r="34" spans="1:5" x14ac:dyDescent="0.35">
      <c r="A34" s="20"/>
      <c r="B34" s="20">
        <v>26</v>
      </c>
      <c r="C34" s="24">
        <f t="shared" si="0"/>
        <v>0.76826388888972974</v>
      </c>
      <c r="D34" s="24">
        <f t="shared" si="1"/>
        <v>0.79027777777777786</v>
      </c>
      <c r="E34" s="24">
        <f t="shared" si="2"/>
        <v>1.29375</v>
      </c>
    </row>
    <row r="35" spans="1:5" x14ac:dyDescent="0.35">
      <c r="A35" s="20"/>
      <c r="B35" s="20">
        <v>27</v>
      </c>
      <c r="C35" s="24">
        <f t="shared" si="0"/>
        <v>0.77177083333420649</v>
      </c>
      <c r="D35" s="24">
        <f t="shared" si="1"/>
        <v>0.79236111111111118</v>
      </c>
      <c r="E35" s="24">
        <f t="shared" si="2"/>
        <v>1.2958333333333332</v>
      </c>
    </row>
    <row r="36" spans="1:5" x14ac:dyDescent="0.35">
      <c r="A36" s="20"/>
      <c r="B36" s="20">
        <v>28</v>
      </c>
      <c r="C36" s="24">
        <f t="shared" si="0"/>
        <v>0.77527777777868323</v>
      </c>
      <c r="D36" s="24">
        <f t="shared" si="1"/>
        <v>0.79444444444444451</v>
      </c>
      <c r="E36" s="24">
        <f t="shared" si="2"/>
        <v>1.2979166666666666</v>
      </c>
    </row>
    <row r="37" spans="1:5" x14ac:dyDescent="0.35">
      <c r="A37" s="20"/>
      <c r="B37" s="20">
        <v>29</v>
      </c>
      <c r="C37" s="24">
        <f t="shared" si="0"/>
        <v>0.77878472222316009</v>
      </c>
      <c r="D37" s="24">
        <f t="shared" si="1"/>
        <v>0.79652777777777783</v>
      </c>
      <c r="E37" s="24">
        <f t="shared" si="2"/>
        <v>1.2999999999999998</v>
      </c>
    </row>
    <row r="38" spans="1:5" x14ac:dyDescent="0.35">
      <c r="A38" s="20"/>
      <c r="B38" s="20">
        <v>30</v>
      </c>
      <c r="C38" s="24">
        <f t="shared" si="0"/>
        <v>0.78229166666763683</v>
      </c>
      <c r="D38" s="24">
        <f t="shared" si="1"/>
        <v>0.79861111111111116</v>
      </c>
      <c r="E38" s="24">
        <f t="shared" si="2"/>
        <v>1.3020833333333333</v>
      </c>
    </row>
    <row r="39" spans="1:5" x14ac:dyDescent="0.35">
      <c r="A39" s="20"/>
      <c r="B39" s="20">
        <v>31</v>
      </c>
      <c r="C39" s="24">
        <f t="shared" si="0"/>
        <v>0.78579861111211358</v>
      </c>
      <c r="D39" s="24">
        <f t="shared" si="1"/>
        <v>0.80069444444444449</v>
      </c>
      <c r="E39" s="24">
        <f t="shared" si="2"/>
        <v>1.3041666666666667</v>
      </c>
    </row>
    <row r="40" spans="1:5" x14ac:dyDescent="0.35">
      <c r="A40" s="20"/>
      <c r="B40" s="20">
        <v>32</v>
      </c>
      <c r="C40" s="24">
        <f t="shared" ref="C40:C71" si="3">C$2+(B$3+C$3-B$2-C$2)/$C$6*B40</f>
        <v>0.78930555555659043</v>
      </c>
      <c r="D40" s="24">
        <f t="shared" ref="D40:D71" si="4">J$2+(J$3-J$2)/$C$6*B40</f>
        <v>0.80277777777777781</v>
      </c>
      <c r="E40" s="24">
        <f t="shared" ref="E40:E71" si="5">1+I$2+(I$3-I$2)/$C$6*B40</f>
        <v>1.3062499999999999</v>
      </c>
    </row>
    <row r="41" spans="1:5" x14ac:dyDescent="0.35">
      <c r="A41" s="20"/>
      <c r="B41" s="20">
        <v>33</v>
      </c>
      <c r="C41" s="24">
        <f t="shared" si="3"/>
        <v>0.79281250000106718</v>
      </c>
      <c r="D41" s="24">
        <f t="shared" si="4"/>
        <v>0.80486111111111114</v>
      </c>
      <c r="E41" s="24">
        <f t="shared" si="5"/>
        <v>1.3083333333333333</v>
      </c>
    </row>
    <row r="42" spans="1:5" x14ac:dyDescent="0.35">
      <c r="A42" s="20"/>
      <c r="B42" s="20">
        <v>34</v>
      </c>
      <c r="C42" s="24">
        <f t="shared" si="3"/>
        <v>0.79631944444554392</v>
      </c>
      <c r="D42" s="24">
        <f t="shared" si="4"/>
        <v>0.80694444444444446</v>
      </c>
      <c r="E42" s="24">
        <f t="shared" si="5"/>
        <v>1.3104166666666666</v>
      </c>
    </row>
    <row r="43" spans="1:5" x14ac:dyDescent="0.35">
      <c r="A43" s="20"/>
      <c r="B43" s="20">
        <v>35</v>
      </c>
      <c r="C43" s="24">
        <f t="shared" si="3"/>
        <v>0.79982638889002078</v>
      </c>
      <c r="D43" s="24">
        <f t="shared" si="4"/>
        <v>0.8090277777777779</v>
      </c>
      <c r="E43" s="24">
        <f t="shared" si="5"/>
        <v>1.3125</v>
      </c>
    </row>
    <row r="44" spans="1:5" x14ac:dyDescent="0.35">
      <c r="A44" s="20"/>
      <c r="B44" s="20">
        <v>36</v>
      </c>
      <c r="C44" s="24">
        <f t="shared" si="3"/>
        <v>0.80333333333449752</v>
      </c>
      <c r="D44" s="24">
        <f t="shared" si="4"/>
        <v>0.81111111111111112</v>
      </c>
      <c r="E44" s="24">
        <f t="shared" si="5"/>
        <v>1.3145833333333332</v>
      </c>
    </row>
    <row r="45" spans="1:5" x14ac:dyDescent="0.35">
      <c r="A45" s="20"/>
      <c r="B45" s="20">
        <v>37</v>
      </c>
      <c r="C45" s="24">
        <f t="shared" si="3"/>
        <v>0.80684027777897427</v>
      </c>
      <c r="D45" s="24">
        <f t="shared" si="4"/>
        <v>0.81319444444444455</v>
      </c>
      <c r="E45" s="24">
        <f t="shared" si="5"/>
        <v>1.3166666666666667</v>
      </c>
    </row>
    <row r="46" spans="1:5" x14ac:dyDescent="0.35">
      <c r="A46" s="20"/>
      <c r="B46" s="20">
        <v>38</v>
      </c>
      <c r="C46" s="24">
        <f t="shared" si="3"/>
        <v>0.81034722222345112</v>
      </c>
      <c r="D46" s="24">
        <f t="shared" si="4"/>
        <v>0.81527777777777788</v>
      </c>
      <c r="E46" s="24">
        <f t="shared" si="5"/>
        <v>1.3187499999999999</v>
      </c>
    </row>
    <row r="47" spans="1:5" x14ac:dyDescent="0.35">
      <c r="A47" s="20"/>
      <c r="B47" s="20">
        <v>39</v>
      </c>
      <c r="C47" s="24">
        <f t="shared" si="3"/>
        <v>0.81385416666792787</v>
      </c>
      <c r="D47" s="24">
        <f t="shared" si="4"/>
        <v>0.8173611111111112</v>
      </c>
      <c r="E47" s="24">
        <f t="shared" si="5"/>
        <v>1.3208333333333333</v>
      </c>
    </row>
    <row r="48" spans="1:5" x14ac:dyDescent="0.35">
      <c r="A48" s="20"/>
      <c r="B48" s="20">
        <v>40</v>
      </c>
      <c r="C48" s="24">
        <f t="shared" si="3"/>
        <v>0.81736111111240461</v>
      </c>
      <c r="D48" s="24">
        <f t="shared" si="4"/>
        <v>0.81944444444444453</v>
      </c>
      <c r="E48" s="24">
        <f t="shared" si="5"/>
        <v>1.3229166666666665</v>
      </c>
    </row>
    <row r="49" spans="1:5" x14ac:dyDescent="0.35">
      <c r="A49" s="20"/>
      <c r="B49" s="20">
        <v>41</v>
      </c>
      <c r="C49" s="24">
        <f t="shared" si="3"/>
        <v>0.82086805555688147</v>
      </c>
      <c r="D49" s="24">
        <f t="shared" si="4"/>
        <v>0.82152777777777786</v>
      </c>
      <c r="E49" s="24">
        <f t="shared" si="5"/>
        <v>1.325</v>
      </c>
    </row>
    <row r="50" spans="1:5" x14ac:dyDescent="0.35">
      <c r="A50" s="20"/>
      <c r="B50" s="20">
        <v>42</v>
      </c>
      <c r="C50" s="24">
        <f t="shared" si="3"/>
        <v>0.82437500000135822</v>
      </c>
      <c r="D50" s="24">
        <f t="shared" si="4"/>
        <v>0.82361111111111118</v>
      </c>
      <c r="E50" s="24">
        <f t="shared" si="5"/>
        <v>1.3270833333333332</v>
      </c>
    </row>
    <row r="51" spans="1:5" x14ac:dyDescent="0.35">
      <c r="A51" s="20"/>
      <c r="B51" s="20">
        <v>43</v>
      </c>
      <c r="C51" s="24">
        <f t="shared" si="3"/>
        <v>0.82788194444583496</v>
      </c>
      <c r="D51" s="24">
        <f t="shared" si="4"/>
        <v>0.82569444444444451</v>
      </c>
      <c r="E51" s="24">
        <f t="shared" si="5"/>
        <v>1.3291666666666666</v>
      </c>
    </row>
    <row r="52" spans="1:5" x14ac:dyDescent="0.35">
      <c r="A52" s="20"/>
      <c r="B52" s="20">
        <v>44</v>
      </c>
      <c r="C52" s="24">
        <f t="shared" si="3"/>
        <v>0.83138888889031182</v>
      </c>
      <c r="D52" s="24">
        <f t="shared" si="4"/>
        <v>0.82777777777777783</v>
      </c>
      <c r="E52" s="24">
        <f t="shared" si="5"/>
        <v>1.3312499999999998</v>
      </c>
    </row>
    <row r="53" spans="1:5" x14ac:dyDescent="0.35">
      <c r="A53" s="20"/>
      <c r="B53" s="20">
        <v>45</v>
      </c>
      <c r="C53" s="24">
        <f t="shared" si="3"/>
        <v>0.83489583333478856</v>
      </c>
      <c r="D53" s="24">
        <f t="shared" si="4"/>
        <v>0.82986111111111116</v>
      </c>
      <c r="E53" s="24">
        <f t="shared" si="5"/>
        <v>1.3333333333333333</v>
      </c>
    </row>
    <row r="54" spans="1:5" x14ac:dyDescent="0.35">
      <c r="A54" s="20"/>
      <c r="B54" s="20">
        <v>46</v>
      </c>
      <c r="C54" s="24">
        <f t="shared" si="3"/>
        <v>0.83840277777926531</v>
      </c>
      <c r="D54" s="24">
        <f t="shared" si="4"/>
        <v>0.83194444444444449</v>
      </c>
      <c r="E54" s="24">
        <f t="shared" si="5"/>
        <v>1.3354166666666667</v>
      </c>
    </row>
    <row r="55" spans="1:5" x14ac:dyDescent="0.35">
      <c r="A55" s="20"/>
      <c r="B55" s="20">
        <v>47</v>
      </c>
      <c r="C55" s="24">
        <f t="shared" si="3"/>
        <v>0.84190972222374216</v>
      </c>
      <c r="D55" s="24">
        <f t="shared" si="4"/>
        <v>0.83402777777777781</v>
      </c>
      <c r="E55" s="24">
        <f t="shared" si="5"/>
        <v>1.3374999999999999</v>
      </c>
    </row>
    <row r="56" spans="1:5" x14ac:dyDescent="0.35">
      <c r="A56" s="20"/>
      <c r="B56" s="20">
        <v>48</v>
      </c>
      <c r="C56" s="24">
        <f t="shared" si="3"/>
        <v>0.84541666666821891</v>
      </c>
      <c r="D56" s="24">
        <f t="shared" si="4"/>
        <v>0.83611111111111114</v>
      </c>
      <c r="E56" s="24">
        <f t="shared" si="5"/>
        <v>1.3395833333333333</v>
      </c>
    </row>
    <row r="57" spans="1:5" x14ac:dyDescent="0.35">
      <c r="A57" s="20"/>
      <c r="B57" s="20">
        <v>49</v>
      </c>
      <c r="C57" s="24">
        <f t="shared" si="3"/>
        <v>0.84892361111269565</v>
      </c>
      <c r="D57" s="24">
        <f t="shared" si="4"/>
        <v>0.83819444444444446</v>
      </c>
      <c r="E57" s="24">
        <f t="shared" si="5"/>
        <v>1.3416666666666666</v>
      </c>
    </row>
    <row r="58" spans="1:5" x14ac:dyDescent="0.35">
      <c r="A58" s="20"/>
      <c r="B58" s="20">
        <v>50</v>
      </c>
      <c r="C58" s="24">
        <f t="shared" si="3"/>
        <v>0.85243055555717251</v>
      </c>
      <c r="D58" s="24">
        <f t="shared" si="4"/>
        <v>0.8402777777777779</v>
      </c>
      <c r="E58" s="24">
        <f t="shared" si="5"/>
        <v>1.34375</v>
      </c>
    </row>
    <row r="59" spans="1:5" x14ac:dyDescent="0.35">
      <c r="A59" s="20"/>
      <c r="B59" s="20">
        <v>51</v>
      </c>
      <c r="C59" s="24">
        <f t="shared" si="3"/>
        <v>0.85593750000164925</v>
      </c>
      <c r="D59" s="24">
        <f t="shared" si="4"/>
        <v>0.84236111111111123</v>
      </c>
      <c r="E59" s="24">
        <f t="shared" si="5"/>
        <v>1.3458333333333332</v>
      </c>
    </row>
    <row r="60" spans="1:5" x14ac:dyDescent="0.35">
      <c r="A60" s="20"/>
      <c r="B60" s="20">
        <v>52</v>
      </c>
      <c r="C60" s="24">
        <f t="shared" si="3"/>
        <v>0.859444444446126</v>
      </c>
      <c r="D60" s="24">
        <f t="shared" si="4"/>
        <v>0.84444444444444455</v>
      </c>
      <c r="E60" s="24">
        <f t="shared" si="5"/>
        <v>1.3479166666666667</v>
      </c>
    </row>
    <row r="61" spans="1:5" x14ac:dyDescent="0.35">
      <c r="A61" s="20"/>
      <c r="B61" s="20">
        <v>53</v>
      </c>
      <c r="C61" s="24">
        <f t="shared" si="3"/>
        <v>0.86295138889060286</v>
      </c>
      <c r="D61" s="24">
        <f t="shared" si="4"/>
        <v>0.84652777777777788</v>
      </c>
      <c r="E61" s="24">
        <f t="shared" si="5"/>
        <v>1.3499999999999999</v>
      </c>
    </row>
    <row r="62" spans="1:5" x14ac:dyDescent="0.35">
      <c r="A62" s="20"/>
      <c r="B62" s="20">
        <v>54</v>
      </c>
      <c r="C62" s="24">
        <f t="shared" si="3"/>
        <v>0.8664583333350796</v>
      </c>
      <c r="D62" s="24">
        <f t="shared" si="4"/>
        <v>0.8486111111111112</v>
      </c>
      <c r="E62" s="24">
        <f t="shared" si="5"/>
        <v>1.3520833333333333</v>
      </c>
    </row>
    <row r="63" spans="1:5" x14ac:dyDescent="0.35">
      <c r="A63" s="20"/>
      <c r="B63" s="20">
        <v>55</v>
      </c>
      <c r="C63" s="24">
        <f t="shared" si="3"/>
        <v>0.86996527777955635</v>
      </c>
      <c r="D63" s="24">
        <f t="shared" si="4"/>
        <v>0.85069444444444453</v>
      </c>
      <c r="E63" s="24">
        <f t="shared" si="5"/>
        <v>1.3541666666666665</v>
      </c>
    </row>
    <row r="64" spans="1:5" x14ac:dyDescent="0.35">
      <c r="A64" s="20"/>
      <c r="B64" s="20">
        <v>56</v>
      </c>
      <c r="C64" s="24">
        <f t="shared" si="3"/>
        <v>0.8734722222240332</v>
      </c>
      <c r="D64" s="24">
        <f t="shared" si="4"/>
        <v>0.85277777777777786</v>
      </c>
      <c r="E64" s="24">
        <f t="shared" si="5"/>
        <v>1.35625</v>
      </c>
    </row>
    <row r="65" spans="1:5" x14ac:dyDescent="0.35">
      <c r="A65" s="20"/>
      <c r="B65" s="20">
        <v>57</v>
      </c>
      <c r="C65" s="24">
        <f t="shared" si="3"/>
        <v>0.87697916666850995</v>
      </c>
      <c r="D65" s="24">
        <f t="shared" si="4"/>
        <v>0.85486111111111118</v>
      </c>
      <c r="E65" s="24">
        <f t="shared" si="5"/>
        <v>1.3583333333333332</v>
      </c>
    </row>
    <row r="66" spans="1:5" x14ac:dyDescent="0.35">
      <c r="A66" s="20"/>
      <c r="B66" s="20">
        <v>58</v>
      </c>
      <c r="C66" s="24">
        <f t="shared" si="3"/>
        <v>0.88048611111298669</v>
      </c>
      <c r="D66" s="24">
        <f t="shared" si="4"/>
        <v>0.85694444444444451</v>
      </c>
      <c r="E66" s="24">
        <f t="shared" si="5"/>
        <v>1.3604166666666666</v>
      </c>
    </row>
    <row r="67" spans="1:5" x14ac:dyDescent="0.35">
      <c r="A67" s="20"/>
      <c r="B67" s="20">
        <v>59</v>
      </c>
      <c r="C67" s="24">
        <f t="shared" si="3"/>
        <v>0.88399305555746344</v>
      </c>
      <c r="D67" s="24">
        <f t="shared" si="4"/>
        <v>0.85902777777777783</v>
      </c>
      <c r="E67" s="24">
        <f t="shared" si="5"/>
        <v>1.3624999999999998</v>
      </c>
    </row>
    <row r="68" spans="1:5" x14ac:dyDescent="0.35">
      <c r="A68" s="20"/>
      <c r="B68" s="20">
        <v>60</v>
      </c>
      <c r="C68" s="24">
        <f t="shared" si="3"/>
        <v>0.88750000000194029</v>
      </c>
      <c r="D68" s="24">
        <f t="shared" si="4"/>
        <v>0.86111111111111116</v>
      </c>
      <c r="E68" s="24">
        <f t="shared" si="5"/>
        <v>1.3645833333333333</v>
      </c>
    </row>
    <row r="69" spans="1:5" x14ac:dyDescent="0.35">
      <c r="A69" s="20"/>
      <c r="B69" s="20">
        <v>61</v>
      </c>
      <c r="C69" s="24">
        <f t="shared" si="3"/>
        <v>0.89100694444641704</v>
      </c>
      <c r="D69" s="24">
        <f t="shared" si="4"/>
        <v>0.86319444444444449</v>
      </c>
      <c r="E69" s="24">
        <f t="shared" si="5"/>
        <v>1.3666666666666667</v>
      </c>
    </row>
    <row r="70" spans="1:5" x14ac:dyDescent="0.35">
      <c r="A70" s="20"/>
      <c r="B70" s="20">
        <v>62</v>
      </c>
      <c r="C70" s="24">
        <f t="shared" si="3"/>
        <v>0.89451388889089378</v>
      </c>
      <c r="D70" s="24">
        <f t="shared" si="4"/>
        <v>0.86527777777777781</v>
      </c>
      <c r="E70" s="24">
        <f t="shared" si="5"/>
        <v>1.3687499999999999</v>
      </c>
    </row>
    <row r="71" spans="1:5" x14ac:dyDescent="0.35">
      <c r="A71" s="20"/>
      <c r="B71" s="20">
        <v>63</v>
      </c>
      <c r="C71" s="24">
        <f t="shared" si="3"/>
        <v>0.89802083333537064</v>
      </c>
      <c r="D71" s="24">
        <f t="shared" si="4"/>
        <v>0.86736111111111125</v>
      </c>
      <c r="E71" s="24">
        <f t="shared" si="5"/>
        <v>1.3708333333333333</v>
      </c>
    </row>
    <row r="72" spans="1:5" x14ac:dyDescent="0.35">
      <c r="A72" s="20"/>
      <c r="B72" s="20">
        <v>64</v>
      </c>
      <c r="C72" s="24">
        <f t="shared" ref="C72:C103" si="6">C$2+(B$3+C$3-B$2-C$2)/$C$6*B72</f>
        <v>0.90152777777984738</v>
      </c>
      <c r="D72" s="24">
        <f t="shared" ref="D72:D108" si="7">J$2+(J$3-J$2)/$C$6*B72</f>
        <v>0.86944444444444446</v>
      </c>
      <c r="E72" s="24">
        <f t="shared" ref="E72:E108" si="8">1+I$2+(I$3-I$2)/$C$6*B72</f>
        <v>1.3729166666666666</v>
      </c>
    </row>
    <row r="73" spans="1:5" x14ac:dyDescent="0.35">
      <c r="A73" s="20"/>
      <c r="B73" s="20">
        <v>65</v>
      </c>
      <c r="C73" s="24">
        <f t="shared" si="6"/>
        <v>0.90503472222432413</v>
      </c>
      <c r="D73" s="24">
        <f t="shared" si="7"/>
        <v>0.8715277777777779</v>
      </c>
      <c r="E73" s="24">
        <f t="shared" si="8"/>
        <v>1.375</v>
      </c>
    </row>
    <row r="74" spans="1:5" x14ac:dyDescent="0.35">
      <c r="A74" s="20"/>
      <c r="B74" s="20">
        <v>66</v>
      </c>
      <c r="C74" s="24">
        <f t="shared" si="6"/>
        <v>0.90854166666880098</v>
      </c>
      <c r="D74" s="24">
        <f t="shared" si="7"/>
        <v>0.87361111111111123</v>
      </c>
      <c r="E74" s="24">
        <f t="shared" si="8"/>
        <v>1.3770833333333332</v>
      </c>
    </row>
    <row r="75" spans="1:5" x14ac:dyDescent="0.35">
      <c r="A75" s="20"/>
      <c r="B75" s="20">
        <v>67</v>
      </c>
      <c r="C75" s="24">
        <f t="shared" si="6"/>
        <v>0.91204861111327773</v>
      </c>
      <c r="D75" s="24">
        <f t="shared" si="7"/>
        <v>0.87569444444444455</v>
      </c>
      <c r="E75" s="24">
        <f t="shared" si="8"/>
        <v>1.3791666666666667</v>
      </c>
    </row>
    <row r="76" spans="1:5" x14ac:dyDescent="0.35">
      <c r="A76" s="20"/>
      <c r="B76" s="20">
        <v>68</v>
      </c>
      <c r="C76" s="24">
        <f t="shared" si="6"/>
        <v>0.91555555555775447</v>
      </c>
      <c r="D76" s="24">
        <f t="shared" si="7"/>
        <v>0.87777777777777788</v>
      </c>
      <c r="E76" s="24">
        <f t="shared" si="8"/>
        <v>1.3812499999999999</v>
      </c>
    </row>
    <row r="77" spans="1:5" x14ac:dyDescent="0.35">
      <c r="A77" s="20"/>
      <c r="B77" s="20">
        <v>69</v>
      </c>
      <c r="C77" s="24">
        <f t="shared" si="6"/>
        <v>0.91906250000223133</v>
      </c>
      <c r="D77" s="24">
        <f t="shared" si="7"/>
        <v>0.8798611111111112</v>
      </c>
      <c r="E77" s="24">
        <f t="shared" si="8"/>
        <v>1.3833333333333333</v>
      </c>
    </row>
    <row r="78" spans="1:5" x14ac:dyDescent="0.35">
      <c r="A78" s="20"/>
      <c r="B78" s="20">
        <v>70</v>
      </c>
      <c r="C78" s="24">
        <f t="shared" si="6"/>
        <v>0.92256944444670808</v>
      </c>
      <c r="D78" s="24">
        <f t="shared" si="7"/>
        <v>0.88194444444444453</v>
      </c>
      <c r="E78" s="24">
        <f t="shared" si="8"/>
        <v>1.3854166666666665</v>
      </c>
    </row>
    <row r="79" spans="1:5" x14ac:dyDescent="0.35">
      <c r="A79" s="20"/>
      <c r="B79" s="20">
        <v>71</v>
      </c>
      <c r="C79" s="24">
        <f t="shared" si="6"/>
        <v>0.92607638889118482</v>
      </c>
      <c r="D79" s="24">
        <f t="shared" si="7"/>
        <v>0.88402777777777786</v>
      </c>
      <c r="E79" s="24">
        <f t="shared" si="8"/>
        <v>1.3875</v>
      </c>
    </row>
    <row r="80" spans="1:5" x14ac:dyDescent="0.35">
      <c r="A80" s="20"/>
      <c r="B80" s="20">
        <v>72</v>
      </c>
      <c r="C80" s="24">
        <f t="shared" si="6"/>
        <v>0.92958333333566157</v>
      </c>
      <c r="D80" s="24">
        <f t="shared" si="7"/>
        <v>0.88611111111111118</v>
      </c>
      <c r="E80" s="24">
        <f t="shared" si="8"/>
        <v>1.3895833333333332</v>
      </c>
    </row>
    <row r="81" spans="1:5" x14ac:dyDescent="0.35">
      <c r="A81" s="20"/>
      <c r="B81" s="20">
        <v>73</v>
      </c>
      <c r="C81" s="24">
        <f t="shared" si="6"/>
        <v>0.93309027778013842</v>
      </c>
      <c r="D81" s="24">
        <f t="shared" si="7"/>
        <v>0.88819444444444451</v>
      </c>
      <c r="E81" s="24">
        <f t="shared" si="8"/>
        <v>1.3916666666666666</v>
      </c>
    </row>
    <row r="82" spans="1:5" x14ac:dyDescent="0.35">
      <c r="A82" s="20"/>
      <c r="B82" s="20">
        <v>74</v>
      </c>
      <c r="C82" s="24">
        <f t="shared" si="6"/>
        <v>0.93659722222461528</v>
      </c>
      <c r="D82" s="24">
        <f t="shared" si="7"/>
        <v>0.89027777777777783</v>
      </c>
      <c r="E82" s="24">
        <f t="shared" si="8"/>
        <v>1.3937499999999998</v>
      </c>
    </row>
    <row r="83" spans="1:5" x14ac:dyDescent="0.35">
      <c r="A83" s="20"/>
      <c r="B83" s="20">
        <v>75</v>
      </c>
      <c r="C83" s="24">
        <f t="shared" si="6"/>
        <v>0.94010416666909191</v>
      </c>
      <c r="D83" s="24">
        <f t="shared" si="7"/>
        <v>0.89236111111111116</v>
      </c>
      <c r="E83" s="24">
        <f t="shared" si="8"/>
        <v>1.3958333333333333</v>
      </c>
    </row>
    <row r="84" spans="1:5" x14ac:dyDescent="0.35">
      <c r="A84" s="20"/>
      <c r="B84" s="20">
        <v>76</v>
      </c>
      <c r="C84" s="24">
        <f t="shared" si="6"/>
        <v>0.94361111111356877</v>
      </c>
      <c r="D84" s="24">
        <f t="shared" si="7"/>
        <v>0.89444444444444449</v>
      </c>
      <c r="E84" s="24">
        <f t="shared" si="8"/>
        <v>1.3979166666666667</v>
      </c>
    </row>
    <row r="85" spans="1:5" x14ac:dyDescent="0.35">
      <c r="A85" s="20"/>
      <c r="B85" s="20">
        <v>77</v>
      </c>
      <c r="C85" s="24">
        <f t="shared" si="6"/>
        <v>0.94711805555804562</v>
      </c>
      <c r="D85" s="24">
        <f t="shared" si="7"/>
        <v>0.89652777777777781</v>
      </c>
      <c r="E85" s="24">
        <f t="shared" si="8"/>
        <v>1.4</v>
      </c>
    </row>
    <row r="86" spans="1:5" x14ac:dyDescent="0.35">
      <c r="A86" s="20"/>
      <c r="B86" s="20">
        <v>78</v>
      </c>
      <c r="C86" s="24">
        <f t="shared" si="6"/>
        <v>0.95062500000252226</v>
      </c>
      <c r="D86" s="24">
        <f t="shared" si="7"/>
        <v>0.89861111111111125</v>
      </c>
      <c r="E86" s="24">
        <f t="shared" si="8"/>
        <v>1.4020833333333333</v>
      </c>
    </row>
    <row r="87" spans="1:5" x14ac:dyDescent="0.35">
      <c r="A87" s="20"/>
      <c r="B87" s="20">
        <v>79</v>
      </c>
      <c r="C87" s="24">
        <f t="shared" si="6"/>
        <v>0.95413194444699911</v>
      </c>
      <c r="D87" s="24">
        <f t="shared" si="7"/>
        <v>0.90069444444444446</v>
      </c>
      <c r="E87" s="24">
        <f t="shared" si="8"/>
        <v>1.4041666666666666</v>
      </c>
    </row>
    <row r="88" spans="1:5" x14ac:dyDescent="0.35">
      <c r="A88" s="20"/>
      <c r="B88" s="20">
        <v>80</v>
      </c>
      <c r="C88" s="24">
        <f t="shared" si="6"/>
        <v>0.95763888889147586</v>
      </c>
      <c r="D88" s="24">
        <f t="shared" si="7"/>
        <v>0.9027777777777779</v>
      </c>
      <c r="E88" s="24">
        <f t="shared" si="8"/>
        <v>1.40625</v>
      </c>
    </row>
    <row r="89" spans="1:5" x14ac:dyDescent="0.35">
      <c r="A89" s="20"/>
      <c r="B89" s="20">
        <v>81</v>
      </c>
      <c r="C89" s="24">
        <f t="shared" si="6"/>
        <v>0.9611458333359526</v>
      </c>
      <c r="D89" s="24">
        <f t="shared" si="7"/>
        <v>0.90486111111111123</v>
      </c>
      <c r="E89" s="24">
        <f t="shared" si="8"/>
        <v>1.4083333333333332</v>
      </c>
    </row>
    <row r="90" spans="1:5" x14ac:dyDescent="0.35">
      <c r="A90" s="20"/>
      <c r="B90" s="20">
        <v>82</v>
      </c>
      <c r="C90" s="24">
        <f t="shared" si="6"/>
        <v>0.96465277778042946</v>
      </c>
      <c r="D90" s="24">
        <f t="shared" si="7"/>
        <v>0.90694444444444455</v>
      </c>
      <c r="E90" s="24">
        <f t="shared" si="8"/>
        <v>1.4104166666666667</v>
      </c>
    </row>
    <row r="91" spans="1:5" x14ac:dyDescent="0.35">
      <c r="A91" s="20"/>
      <c r="B91" s="20">
        <v>83</v>
      </c>
      <c r="C91" s="24">
        <f t="shared" si="6"/>
        <v>0.96815972222490621</v>
      </c>
      <c r="D91" s="24">
        <f t="shared" si="7"/>
        <v>0.90902777777777788</v>
      </c>
      <c r="E91" s="24">
        <f t="shared" si="8"/>
        <v>1.4124999999999999</v>
      </c>
    </row>
    <row r="92" spans="1:5" x14ac:dyDescent="0.35">
      <c r="A92" s="20"/>
      <c r="B92" s="20">
        <v>84</v>
      </c>
      <c r="C92" s="24">
        <f t="shared" si="6"/>
        <v>0.97166666666938295</v>
      </c>
      <c r="D92" s="24">
        <f t="shared" si="7"/>
        <v>0.9111111111111112</v>
      </c>
      <c r="E92" s="24">
        <f t="shared" si="8"/>
        <v>1.4145833333333333</v>
      </c>
    </row>
    <row r="93" spans="1:5" x14ac:dyDescent="0.35">
      <c r="A93" s="20"/>
      <c r="B93" s="20">
        <v>85</v>
      </c>
      <c r="C93" s="24">
        <f t="shared" si="6"/>
        <v>0.97517361111385981</v>
      </c>
      <c r="D93" s="24">
        <f t="shared" si="7"/>
        <v>0.91319444444444453</v>
      </c>
      <c r="E93" s="24">
        <f t="shared" si="8"/>
        <v>1.4166666666666665</v>
      </c>
    </row>
    <row r="94" spans="1:5" x14ac:dyDescent="0.35">
      <c r="A94" s="20"/>
      <c r="B94" s="20">
        <v>86</v>
      </c>
      <c r="C94" s="24">
        <f t="shared" si="6"/>
        <v>0.97868055555833655</v>
      </c>
      <c r="D94" s="24">
        <f t="shared" si="7"/>
        <v>0.91527777777777786</v>
      </c>
      <c r="E94" s="24">
        <f t="shared" si="8"/>
        <v>1.41875</v>
      </c>
    </row>
    <row r="95" spans="1:5" x14ac:dyDescent="0.35">
      <c r="A95" s="20"/>
      <c r="B95" s="20">
        <v>87</v>
      </c>
      <c r="C95" s="24">
        <f t="shared" si="6"/>
        <v>0.9821875000028133</v>
      </c>
      <c r="D95" s="24">
        <f t="shared" si="7"/>
        <v>0.91736111111111118</v>
      </c>
      <c r="E95" s="24">
        <f t="shared" si="8"/>
        <v>1.4208333333333332</v>
      </c>
    </row>
    <row r="96" spans="1:5" x14ac:dyDescent="0.35">
      <c r="A96" s="20"/>
      <c r="B96" s="20">
        <v>88</v>
      </c>
      <c r="C96" s="24">
        <f t="shared" si="6"/>
        <v>0.98569444444729015</v>
      </c>
      <c r="D96" s="24">
        <f t="shared" si="7"/>
        <v>0.91944444444444451</v>
      </c>
      <c r="E96" s="24">
        <f t="shared" si="8"/>
        <v>1.4229166666666666</v>
      </c>
    </row>
    <row r="97" spans="1:5" x14ac:dyDescent="0.35">
      <c r="A97" s="20"/>
      <c r="B97" s="20">
        <v>89</v>
      </c>
      <c r="C97" s="24">
        <f t="shared" si="6"/>
        <v>0.9892013888917669</v>
      </c>
      <c r="D97" s="24">
        <f t="shared" si="7"/>
        <v>0.92152777777777783</v>
      </c>
      <c r="E97" s="24">
        <f t="shared" si="8"/>
        <v>1.4249999999999998</v>
      </c>
    </row>
    <row r="98" spans="1:5" x14ac:dyDescent="0.35">
      <c r="A98" s="20"/>
      <c r="B98" s="20">
        <v>90</v>
      </c>
      <c r="C98" s="24">
        <f t="shared" si="6"/>
        <v>0.99270833333624364</v>
      </c>
      <c r="D98" s="24">
        <f t="shared" si="7"/>
        <v>0.92361111111111116</v>
      </c>
      <c r="E98" s="24">
        <f t="shared" si="8"/>
        <v>1.4270833333333333</v>
      </c>
    </row>
    <row r="99" spans="1:5" x14ac:dyDescent="0.35">
      <c r="A99" s="20"/>
      <c r="B99" s="20">
        <v>91</v>
      </c>
      <c r="C99" s="24">
        <f t="shared" si="6"/>
        <v>0.9962152777807205</v>
      </c>
      <c r="D99" s="24">
        <f t="shared" si="7"/>
        <v>0.9256944444444446</v>
      </c>
      <c r="E99" s="24">
        <f t="shared" si="8"/>
        <v>1.4291666666666667</v>
      </c>
    </row>
    <row r="100" spans="1:5" x14ac:dyDescent="0.35">
      <c r="A100" s="20"/>
      <c r="B100" s="20">
        <v>92</v>
      </c>
      <c r="C100" s="24">
        <f t="shared" si="6"/>
        <v>0.99972222222519724</v>
      </c>
      <c r="D100" s="24">
        <f t="shared" si="7"/>
        <v>0.92777777777777781</v>
      </c>
      <c r="E100" s="24">
        <f t="shared" si="8"/>
        <v>1.4312499999999999</v>
      </c>
    </row>
    <row r="101" spans="1:5" x14ac:dyDescent="0.35">
      <c r="A101" s="20"/>
      <c r="B101" s="20">
        <v>93</v>
      </c>
      <c r="C101" s="24">
        <f t="shared" si="6"/>
        <v>1.003229166669674</v>
      </c>
      <c r="D101" s="24">
        <f t="shared" si="7"/>
        <v>0.92986111111111125</v>
      </c>
      <c r="E101" s="24">
        <f t="shared" si="8"/>
        <v>1.4333333333333333</v>
      </c>
    </row>
    <row r="102" spans="1:5" x14ac:dyDescent="0.35">
      <c r="A102" s="20"/>
      <c r="B102" s="20">
        <v>94</v>
      </c>
      <c r="C102" s="24">
        <f t="shared" si="6"/>
        <v>1.0067361111141508</v>
      </c>
      <c r="D102" s="24">
        <f t="shared" si="7"/>
        <v>0.93194444444444446</v>
      </c>
      <c r="E102" s="24">
        <f t="shared" si="8"/>
        <v>1.4354166666666666</v>
      </c>
    </row>
    <row r="103" spans="1:5" x14ac:dyDescent="0.35">
      <c r="A103" s="20"/>
      <c r="B103" s="20">
        <v>95</v>
      </c>
      <c r="C103" s="24">
        <f t="shared" si="6"/>
        <v>1.0102430555586275</v>
      </c>
      <c r="D103" s="24">
        <f t="shared" si="7"/>
        <v>0.9340277777777779</v>
      </c>
      <c r="E103" s="24">
        <f t="shared" si="8"/>
        <v>1.4375</v>
      </c>
    </row>
    <row r="104" spans="1:5" x14ac:dyDescent="0.35">
      <c r="A104" s="20"/>
      <c r="B104" s="20">
        <v>96</v>
      </c>
      <c r="C104" s="24">
        <f t="shared" ref="C104:C135" si="9">C$2+(B$3+C$3-B$2-C$2)/$C$6*B104</f>
        <v>1.0137500000031043</v>
      </c>
      <c r="D104" s="24">
        <f t="shared" si="7"/>
        <v>0.93611111111111123</v>
      </c>
      <c r="E104" s="24">
        <f t="shared" si="8"/>
        <v>1.4395833333333332</v>
      </c>
    </row>
    <row r="105" spans="1:5" x14ac:dyDescent="0.35">
      <c r="A105" s="20"/>
      <c r="B105" s="20">
        <v>97</v>
      </c>
      <c r="C105" s="24">
        <f t="shared" si="9"/>
        <v>1.0172569444475812</v>
      </c>
      <c r="D105" s="24">
        <f t="shared" si="7"/>
        <v>0.93819444444444455</v>
      </c>
      <c r="E105" s="24">
        <f t="shared" si="8"/>
        <v>1.4416666666666667</v>
      </c>
    </row>
    <row r="106" spans="1:5" x14ac:dyDescent="0.35">
      <c r="A106" s="20"/>
      <c r="B106" s="20">
        <v>98</v>
      </c>
      <c r="C106" s="24">
        <f t="shared" si="9"/>
        <v>1.0207638888920578</v>
      </c>
      <c r="D106" s="24">
        <f t="shared" si="7"/>
        <v>0.94027777777777788</v>
      </c>
      <c r="E106" s="24">
        <f t="shared" si="8"/>
        <v>1.4437499999999999</v>
      </c>
    </row>
    <row r="107" spans="1:5" x14ac:dyDescent="0.35">
      <c r="A107" s="20"/>
      <c r="B107" s="20">
        <v>99</v>
      </c>
      <c r="C107" s="24">
        <f t="shared" si="9"/>
        <v>1.0242708333365347</v>
      </c>
      <c r="D107" s="24">
        <f t="shared" si="7"/>
        <v>0.9423611111111112</v>
      </c>
      <c r="E107" s="24">
        <f t="shared" si="8"/>
        <v>1.4458333333333333</v>
      </c>
    </row>
    <row r="108" spans="1:5" x14ac:dyDescent="0.35">
      <c r="A108" s="20"/>
      <c r="B108" s="20">
        <v>100</v>
      </c>
      <c r="C108" s="24">
        <f t="shared" si="9"/>
        <v>1.0277777777810115</v>
      </c>
      <c r="D108" s="24">
        <f t="shared" si="7"/>
        <v>0.94444444444444453</v>
      </c>
      <c r="E108" s="24">
        <f t="shared" si="8"/>
        <v>1.4479166666666665</v>
      </c>
    </row>
  </sheetData>
  <conditionalFormatting sqref="C8:C108">
    <cfRule type="expression" dxfId="0" priority="1">
      <formula>AND(C8&gt;=D8,C8&lt;=E8)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13"/>
  <sheetViews>
    <sheetView workbookViewId="0">
      <selection activeCell="B8" sqref="B8"/>
    </sheetView>
  </sheetViews>
  <sheetFormatPr baseColWidth="10" defaultColWidth="10.81640625" defaultRowHeight="12.5" x14ac:dyDescent="0.25"/>
  <cols>
    <col min="1" max="1" width="7.453125" style="1" bestFit="1" customWidth="1"/>
    <col min="2" max="2" width="34.453125" style="1" bestFit="1" customWidth="1"/>
    <col min="3" max="3" width="12.453125" style="1" bestFit="1" customWidth="1"/>
    <col min="4" max="16384" width="10.81640625" style="1"/>
  </cols>
  <sheetData>
    <row r="1" spans="1:4" x14ac:dyDescent="0.25">
      <c r="A1" s="1" t="s">
        <v>2440</v>
      </c>
      <c r="B1" s="1" t="s">
        <v>2439</v>
      </c>
      <c r="C1" s="2" t="s">
        <v>2438</v>
      </c>
      <c r="D1" s="2" t="s">
        <v>2437</v>
      </c>
    </row>
    <row r="2" spans="1:4" x14ac:dyDescent="0.25">
      <c r="A2" s="1" t="s">
        <v>2436</v>
      </c>
      <c r="B2" s="1" t="s">
        <v>2435</v>
      </c>
      <c r="C2" s="1" t="s">
        <v>2434</v>
      </c>
      <c r="D2" s="1" t="s">
        <v>2433</v>
      </c>
    </row>
    <row r="3" spans="1:4" x14ac:dyDescent="0.25">
      <c r="A3" s="1" t="s">
        <v>0</v>
      </c>
      <c r="B3" s="1" t="s">
        <v>2432</v>
      </c>
      <c r="C3" s="1" t="s">
        <v>2431</v>
      </c>
      <c r="D3" s="1" t="s">
        <v>2430</v>
      </c>
    </row>
    <row r="4" spans="1:4" x14ac:dyDescent="0.25">
      <c r="A4" s="1" t="s">
        <v>2429</v>
      </c>
      <c r="B4" s="1" t="s">
        <v>2428</v>
      </c>
      <c r="C4" s="1" t="s">
        <v>2427</v>
      </c>
      <c r="D4" s="1" t="s">
        <v>2426</v>
      </c>
    </row>
    <row r="5" spans="1:4" x14ac:dyDescent="0.25">
      <c r="A5" s="1" t="s">
        <v>2425</v>
      </c>
      <c r="B5" s="1" t="s">
        <v>2424</v>
      </c>
      <c r="C5" s="1" t="s">
        <v>2423</v>
      </c>
      <c r="D5" s="1" t="s">
        <v>2422</v>
      </c>
    </row>
    <row r="6" spans="1:4" x14ac:dyDescent="0.25">
      <c r="A6" s="1" t="s">
        <v>2421</v>
      </c>
      <c r="B6" s="1" t="s">
        <v>2420</v>
      </c>
      <c r="C6" s="1" t="s">
        <v>2419</v>
      </c>
      <c r="D6" s="1" t="s">
        <v>2418</v>
      </c>
    </row>
    <row r="7" spans="1:4" x14ac:dyDescent="0.25">
      <c r="A7" s="1" t="s">
        <v>2417</v>
      </c>
      <c r="B7" s="1" t="s">
        <v>2416</v>
      </c>
      <c r="C7" s="1" t="s">
        <v>2415</v>
      </c>
      <c r="D7" s="1" t="s">
        <v>2414</v>
      </c>
    </row>
    <row r="8" spans="1:4" x14ac:dyDescent="0.25">
      <c r="A8" s="1" t="s">
        <v>2413</v>
      </c>
      <c r="B8" s="1" t="s">
        <v>2412</v>
      </c>
      <c r="C8" s="1" t="s">
        <v>2411</v>
      </c>
      <c r="D8" s="1" t="s">
        <v>2410</v>
      </c>
    </row>
    <row r="9" spans="1:4" x14ac:dyDescent="0.25">
      <c r="A9" s="1" t="s">
        <v>2409</v>
      </c>
      <c r="B9" s="1" t="s">
        <v>2408</v>
      </c>
      <c r="C9" s="1" t="s">
        <v>2407</v>
      </c>
      <c r="D9" s="1" t="s">
        <v>2406</v>
      </c>
    </row>
    <row r="10" spans="1:4" x14ac:dyDescent="0.25">
      <c r="A10" s="1" t="s">
        <v>2405</v>
      </c>
      <c r="B10" s="1" t="s">
        <v>2404</v>
      </c>
      <c r="C10" s="1" t="s">
        <v>2403</v>
      </c>
      <c r="D10" s="1" t="s">
        <v>2402</v>
      </c>
    </row>
    <row r="11" spans="1:4" x14ac:dyDescent="0.25">
      <c r="A11" s="1" t="s">
        <v>2401</v>
      </c>
      <c r="B11" s="1" t="s">
        <v>2400</v>
      </c>
      <c r="C11" s="1" t="s">
        <v>2399</v>
      </c>
      <c r="D11" s="1" t="s">
        <v>2398</v>
      </c>
    </row>
    <row r="12" spans="1:4" x14ac:dyDescent="0.25">
      <c r="A12" s="1" t="s">
        <v>2397</v>
      </c>
      <c r="B12" s="1" t="s">
        <v>2396</v>
      </c>
      <c r="C12" s="1" t="s">
        <v>2395</v>
      </c>
      <c r="D12" s="1" t="s">
        <v>2394</v>
      </c>
    </row>
    <row r="13" spans="1:4" x14ac:dyDescent="0.25">
      <c r="A13" s="1" t="s">
        <v>2393</v>
      </c>
      <c r="B13" s="1" t="s">
        <v>2392</v>
      </c>
      <c r="C13" s="1" t="s">
        <v>2391</v>
      </c>
      <c r="D13" s="1" t="s">
        <v>2390</v>
      </c>
    </row>
    <row r="14" spans="1:4" x14ac:dyDescent="0.25">
      <c r="A14" s="1" t="s">
        <v>2389</v>
      </c>
      <c r="B14" s="1" t="s">
        <v>32</v>
      </c>
      <c r="C14" s="1" t="s">
        <v>2388</v>
      </c>
      <c r="D14" s="1" t="s">
        <v>2387</v>
      </c>
    </row>
    <row r="15" spans="1:4" x14ac:dyDescent="0.25">
      <c r="A15" s="1" t="s">
        <v>2386</v>
      </c>
      <c r="B15" s="1" t="s">
        <v>2385</v>
      </c>
      <c r="C15" s="1" t="s">
        <v>2384</v>
      </c>
      <c r="D15" s="1" t="s">
        <v>120</v>
      </c>
    </row>
    <row r="16" spans="1:4" x14ac:dyDescent="0.25">
      <c r="A16" s="1" t="s">
        <v>2383</v>
      </c>
      <c r="B16" s="1" t="s">
        <v>2382</v>
      </c>
      <c r="C16" s="1" t="s">
        <v>2381</v>
      </c>
      <c r="D16" s="1" t="s">
        <v>2380</v>
      </c>
    </row>
    <row r="17" spans="1:4" x14ac:dyDescent="0.25">
      <c r="A17" s="1" t="s">
        <v>2379</v>
      </c>
      <c r="B17" s="1" t="s">
        <v>2378</v>
      </c>
      <c r="C17" s="1" t="s">
        <v>71</v>
      </c>
      <c r="D17" s="1" t="s">
        <v>2377</v>
      </c>
    </row>
    <row r="18" spans="1:4" x14ac:dyDescent="0.25">
      <c r="A18" s="1" t="s">
        <v>2376</v>
      </c>
      <c r="B18" s="1" t="s">
        <v>2375</v>
      </c>
      <c r="C18" s="1" t="s">
        <v>2374</v>
      </c>
      <c r="D18" s="1" t="s">
        <v>2373</v>
      </c>
    </row>
    <row r="19" spans="1:4" x14ac:dyDescent="0.25">
      <c r="A19" s="1" t="s">
        <v>2372</v>
      </c>
      <c r="B19" s="1" t="s">
        <v>87</v>
      </c>
      <c r="C19" s="1" t="s">
        <v>36</v>
      </c>
      <c r="D19" s="1" t="s">
        <v>2371</v>
      </c>
    </row>
    <row r="20" spans="1:4" x14ac:dyDescent="0.25">
      <c r="A20" s="1" t="s">
        <v>2370</v>
      </c>
      <c r="B20" s="1" t="s">
        <v>2369</v>
      </c>
      <c r="C20" s="1" t="s">
        <v>2368</v>
      </c>
      <c r="D20" s="1" t="s">
        <v>2367</v>
      </c>
    </row>
    <row r="21" spans="1:4" x14ac:dyDescent="0.25">
      <c r="A21" s="1" t="s">
        <v>2366</v>
      </c>
      <c r="B21" s="1" t="s">
        <v>2365</v>
      </c>
      <c r="C21" s="1" t="s">
        <v>2364</v>
      </c>
      <c r="D21" s="1" t="s">
        <v>2363</v>
      </c>
    </row>
    <row r="22" spans="1:4" x14ac:dyDescent="0.25">
      <c r="A22" s="1" t="s">
        <v>2362</v>
      </c>
      <c r="B22" s="1" t="s">
        <v>2361</v>
      </c>
      <c r="C22" s="1" t="s">
        <v>2360</v>
      </c>
      <c r="D22" s="1" t="s">
        <v>2359</v>
      </c>
    </row>
    <row r="23" spans="1:4" x14ac:dyDescent="0.25">
      <c r="A23" s="1" t="s">
        <v>2358</v>
      </c>
      <c r="B23" s="1" t="s">
        <v>2357</v>
      </c>
      <c r="C23" s="1" t="s">
        <v>174</v>
      </c>
      <c r="D23" s="1" t="s">
        <v>2356</v>
      </c>
    </row>
    <row r="24" spans="1:4" x14ac:dyDescent="0.25">
      <c r="A24" s="1" t="s">
        <v>2355</v>
      </c>
      <c r="B24" s="1" t="s">
        <v>2354</v>
      </c>
      <c r="C24" s="1" t="s">
        <v>2353</v>
      </c>
      <c r="D24" s="1" t="s">
        <v>2352</v>
      </c>
    </row>
    <row r="25" spans="1:4" x14ac:dyDescent="0.25">
      <c r="A25" s="1" t="s">
        <v>2351</v>
      </c>
      <c r="B25" s="1" t="s">
        <v>2350</v>
      </c>
      <c r="C25" s="1" t="s">
        <v>2349</v>
      </c>
      <c r="D25" s="1" t="s">
        <v>2348</v>
      </c>
    </row>
    <row r="26" spans="1:4" x14ac:dyDescent="0.25">
      <c r="A26" s="1" t="s">
        <v>2347</v>
      </c>
      <c r="B26" s="1" t="s">
        <v>7</v>
      </c>
      <c r="C26" s="1" t="s">
        <v>2346</v>
      </c>
      <c r="D26" s="1" t="s">
        <v>2345</v>
      </c>
    </row>
    <row r="27" spans="1:4" x14ac:dyDescent="0.25">
      <c r="A27" s="1" t="s">
        <v>2344</v>
      </c>
      <c r="B27" s="1" t="s">
        <v>2343</v>
      </c>
      <c r="C27" s="1" t="s">
        <v>2342</v>
      </c>
      <c r="D27" s="1" t="s">
        <v>2341</v>
      </c>
    </row>
    <row r="28" spans="1:4" x14ac:dyDescent="0.25">
      <c r="A28" s="1" t="s">
        <v>2340</v>
      </c>
      <c r="B28" s="1" t="s">
        <v>2339</v>
      </c>
      <c r="C28" s="1" t="s">
        <v>2338</v>
      </c>
      <c r="D28" s="1" t="s">
        <v>2337</v>
      </c>
    </row>
    <row r="29" spans="1:4" x14ac:dyDescent="0.25">
      <c r="A29" s="1" t="s">
        <v>2336</v>
      </c>
      <c r="B29" s="1" t="s">
        <v>2335</v>
      </c>
      <c r="C29" s="1" t="s">
        <v>2334</v>
      </c>
      <c r="D29" s="1" t="s">
        <v>2333</v>
      </c>
    </row>
    <row r="30" spans="1:4" x14ac:dyDescent="0.25">
      <c r="A30" s="1" t="s">
        <v>2332</v>
      </c>
      <c r="B30" s="1" t="s">
        <v>2331</v>
      </c>
      <c r="C30" s="1" t="s">
        <v>2330</v>
      </c>
      <c r="D30" s="1" t="s">
        <v>124</v>
      </c>
    </row>
    <row r="31" spans="1:4" x14ac:dyDescent="0.25">
      <c r="A31" s="1" t="s">
        <v>2329</v>
      </c>
      <c r="B31" s="1" t="s">
        <v>138</v>
      </c>
      <c r="C31" s="1" t="s">
        <v>2328</v>
      </c>
      <c r="D31" s="1" t="s">
        <v>2327</v>
      </c>
    </row>
    <row r="32" spans="1:4" x14ac:dyDescent="0.25">
      <c r="A32" s="1" t="s">
        <v>2326</v>
      </c>
      <c r="B32" s="1" t="s">
        <v>2325</v>
      </c>
      <c r="C32" s="1" t="s">
        <v>2324</v>
      </c>
      <c r="D32" s="1" t="s">
        <v>2323</v>
      </c>
    </row>
    <row r="33" spans="1:4" x14ac:dyDescent="0.25">
      <c r="A33" s="1" t="s">
        <v>2322</v>
      </c>
      <c r="B33" s="1" t="s">
        <v>2321</v>
      </c>
      <c r="C33" s="1" t="s">
        <v>2320</v>
      </c>
      <c r="D33" s="1" t="s">
        <v>2319</v>
      </c>
    </row>
    <row r="34" spans="1:4" x14ac:dyDescent="0.25">
      <c r="A34" s="1" t="s">
        <v>2318</v>
      </c>
      <c r="B34" s="1" t="s">
        <v>2317</v>
      </c>
      <c r="C34" s="1" t="s">
        <v>2316</v>
      </c>
      <c r="D34" s="1" t="s">
        <v>2315</v>
      </c>
    </row>
    <row r="35" spans="1:4" x14ac:dyDescent="0.25">
      <c r="A35" s="1" t="s">
        <v>2314</v>
      </c>
      <c r="B35" s="1" t="s">
        <v>2313</v>
      </c>
      <c r="C35" s="1" t="s">
        <v>2312</v>
      </c>
      <c r="D35" s="1" t="s">
        <v>2311</v>
      </c>
    </row>
    <row r="36" spans="1:4" x14ac:dyDescent="0.25">
      <c r="A36" s="1" t="s">
        <v>2310</v>
      </c>
      <c r="B36" s="1" t="s">
        <v>2309</v>
      </c>
      <c r="C36" s="1" t="s">
        <v>2308</v>
      </c>
      <c r="D36" s="1" t="s">
        <v>39</v>
      </c>
    </row>
    <row r="37" spans="1:4" x14ac:dyDescent="0.25">
      <c r="A37" s="1" t="s">
        <v>2307</v>
      </c>
      <c r="B37" s="1" t="s">
        <v>902</v>
      </c>
      <c r="C37" s="1" t="s">
        <v>85</v>
      </c>
      <c r="D37" s="1" t="s">
        <v>2306</v>
      </c>
    </row>
    <row r="38" spans="1:4" x14ac:dyDescent="0.25">
      <c r="A38" s="1" t="s">
        <v>2305</v>
      </c>
      <c r="B38" s="1" t="s">
        <v>2304</v>
      </c>
      <c r="C38" s="1" t="s">
        <v>2303</v>
      </c>
      <c r="D38" s="1" t="s">
        <v>2302</v>
      </c>
    </row>
    <row r="39" spans="1:4" x14ac:dyDescent="0.25">
      <c r="A39" s="1" t="s">
        <v>2301</v>
      </c>
      <c r="B39" s="1" t="s">
        <v>2300</v>
      </c>
      <c r="C39" s="1" t="s">
        <v>2299</v>
      </c>
      <c r="D39" s="1" t="s">
        <v>2298</v>
      </c>
    </row>
    <row r="40" spans="1:4" x14ac:dyDescent="0.25">
      <c r="A40" s="1" t="s">
        <v>2297</v>
      </c>
      <c r="B40" s="1" t="s">
        <v>2296</v>
      </c>
      <c r="C40" s="1" t="s">
        <v>2295</v>
      </c>
      <c r="D40" s="1" t="s">
        <v>2294</v>
      </c>
    </row>
    <row r="41" spans="1:4" x14ac:dyDescent="0.25">
      <c r="A41" s="1" t="s">
        <v>2293</v>
      </c>
      <c r="B41" s="1" t="s">
        <v>2292</v>
      </c>
      <c r="C41" s="1" t="s">
        <v>2291</v>
      </c>
      <c r="D41" s="1" t="s">
        <v>2290</v>
      </c>
    </row>
    <row r="42" spans="1:4" x14ac:dyDescent="0.25">
      <c r="A42" s="1" t="s">
        <v>2289</v>
      </c>
      <c r="B42" s="1" t="s">
        <v>2288</v>
      </c>
      <c r="C42" s="1" t="s">
        <v>2287</v>
      </c>
      <c r="D42" s="1" t="s">
        <v>2286</v>
      </c>
    </row>
    <row r="43" spans="1:4" x14ac:dyDescent="0.25">
      <c r="A43" s="1" t="s">
        <v>2285</v>
      </c>
      <c r="B43" s="1" t="s">
        <v>2284</v>
      </c>
      <c r="C43" s="1" t="s">
        <v>134</v>
      </c>
      <c r="D43" s="1" t="s">
        <v>2283</v>
      </c>
    </row>
    <row r="44" spans="1:4" x14ac:dyDescent="0.25">
      <c r="A44" s="1" t="s">
        <v>2282</v>
      </c>
      <c r="B44" s="1" t="s">
        <v>2281</v>
      </c>
      <c r="C44" s="1" t="s">
        <v>2280</v>
      </c>
      <c r="D44" s="1" t="s">
        <v>2279</v>
      </c>
    </row>
    <row r="45" spans="1:4" x14ac:dyDescent="0.25">
      <c r="A45" s="1" t="s">
        <v>2278</v>
      </c>
      <c r="B45" s="1" t="s">
        <v>44</v>
      </c>
      <c r="C45" s="1" t="s">
        <v>2277</v>
      </c>
      <c r="D45" s="1" t="s">
        <v>2276</v>
      </c>
    </row>
    <row r="46" spans="1:4" x14ac:dyDescent="0.25">
      <c r="A46" s="1" t="s">
        <v>2275</v>
      </c>
      <c r="B46" s="1" t="s">
        <v>2274</v>
      </c>
      <c r="C46" s="1" t="s">
        <v>2273</v>
      </c>
      <c r="D46" s="1" t="s">
        <v>2272</v>
      </c>
    </row>
    <row r="47" spans="1:4" x14ac:dyDescent="0.25">
      <c r="A47" s="1" t="s">
        <v>2271</v>
      </c>
      <c r="B47" s="1" t="s">
        <v>2270</v>
      </c>
      <c r="C47" s="1" t="s">
        <v>152</v>
      </c>
      <c r="D47" s="1" t="s">
        <v>2269</v>
      </c>
    </row>
    <row r="48" spans="1:4" x14ac:dyDescent="0.25">
      <c r="A48" s="1" t="s">
        <v>2268</v>
      </c>
      <c r="B48" s="1" t="s">
        <v>2267</v>
      </c>
      <c r="C48" s="1" t="s">
        <v>2266</v>
      </c>
      <c r="D48" s="1" t="s">
        <v>2265</v>
      </c>
    </row>
    <row r="49" spans="1:4" x14ac:dyDescent="0.25">
      <c r="A49" s="1" t="s">
        <v>2264</v>
      </c>
      <c r="B49" s="1" t="s">
        <v>2263</v>
      </c>
      <c r="C49" s="1" t="s">
        <v>60</v>
      </c>
      <c r="D49" s="1" t="s">
        <v>63</v>
      </c>
    </row>
    <row r="50" spans="1:4" x14ac:dyDescent="0.25">
      <c r="A50" s="1" t="s">
        <v>2262</v>
      </c>
      <c r="B50" s="1" t="s">
        <v>47</v>
      </c>
      <c r="C50" s="1" t="s">
        <v>2261</v>
      </c>
      <c r="D50" s="1" t="s">
        <v>2260</v>
      </c>
    </row>
    <row r="51" spans="1:4" x14ac:dyDescent="0.25">
      <c r="A51" s="1" t="s">
        <v>2259</v>
      </c>
      <c r="B51" s="1" t="s">
        <v>2258</v>
      </c>
      <c r="C51" s="1" t="s">
        <v>2257</v>
      </c>
      <c r="D51" s="1" t="s">
        <v>2256</v>
      </c>
    </row>
    <row r="52" spans="1:4" x14ac:dyDescent="0.25">
      <c r="A52" s="1" t="s">
        <v>2255</v>
      </c>
      <c r="B52" s="1" t="s">
        <v>2254</v>
      </c>
      <c r="C52" s="1" t="s">
        <v>2253</v>
      </c>
      <c r="D52" s="1" t="s">
        <v>2252</v>
      </c>
    </row>
    <row r="53" spans="1:4" x14ac:dyDescent="0.25">
      <c r="A53" s="1" t="s">
        <v>2251</v>
      </c>
      <c r="B53" s="1" t="s">
        <v>2250</v>
      </c>
      <c r="C53" s="1" t="s">
        <v>2249</v>
      </c>
      <c r="D53" s="1" t="s">
        <v>2248</v>
      </c>
    </row>
    <row r="54" spans="1:4" x14ac:dyDescent="0.25">
      <c r="A54" s="1" t="s">
        <v>2247</v>
      </c>
      <c r="B54" s="1" t="s">
        <v>2246</v>
      </c>
      <c r="C54" s="1" t="s">
        <v>23</v>
      </c>
      <c r="D54" s="1" t="s">
        <v>2245</v>
      </c>
    </row>
    <row r="55" spans="1:4" x14ac:dyDescent="0.25">
      <c r="A55" s="1" t="s">
        <v>2244</v>
      </c>
      <c r="B55" s="1" t="s">
        <v>2243</v>
      </c>
      <c r="C55" s="1" t="s">
        <v>166</v>
      </c>
      <c r="D55" s="1" t="s">
        <v>2242</v>
      </c>
    </row>
    <row r="56" spans="1:4" x14ac:dyDescent="0.25">
      <c r="A56" s="1" t="s">
        <v>2241</v>
      </c>
      <c r="B56" s="1" t="s">
        <v>2240</v>
      </c>
      <c r="C56" s="1" t="s">
        <v>2239</v>
      </c>
      <c r="D56" s="1" t="s">
        <v>2238</v>
      </c>
    </row>
    <row r="57" spans="1:4" x14ac:dyDescent="0.25">
      <c r="A57" s="1" t="s">
        <v>2237</v>
      </c>
      <c r="B57" s="1" t="s">
        <v>2236</v>
      </c>
      <c r="C57" s="1" t="s">
        <v>2235</v>
      </c>
      <c r="D57" s="1" t="s">
        <v>2234</v>
      </c>
    </row>
    <row r="58" spans="1:4" x14ac:dyDescent="0.25">
      <c r="A58" s="1" t="s">
        <v>2233</v>
      </c>
      <c r="B58" s="1" t="s">
        <v>2232</v>
      </c>
      <c r="C58" s="1" t="s">
        <v>2231</v>
      </c>
      <c r="D58" s="1" t="s">
        <v>2230</v>
      </c>
    </row>
    <row r="59" spans="1:4" x14ac:dyDescent="0.25">
      <c r="A59" s="1" t="s">
        <v>2229</v>
      </c>
      <c r="B59" s="1" t="s">
        <v>2228</v>
      </c>
      <c r="C59" s="1" t="s">
        <v>2227</v>
      </c>
      <c r="D59" s="1" t="s">
        <v>2226</v>
      </c>
    </row>
    <row r="60" spans="1:4" x14ac:dyDescent="0.25">
      <c r="A60" s="1" t="s">
        <v>2225</v>
      </c>
      <c r="B60" s="1" t="s">
        <v>2224</v>
      </c>
      <c r="C60" s="1" t="s">
        <v>2223</v>
      </c>
      <c r="D60" s="1" t="s">
        <v>2222</v>
      </c>
    </row>
    <row r="61" spans="1:4" x14ac:dyDescent="0.25">
      <c r="A61" s="1" t="s">
        <v>2221</v>
      </c>
      <c r="B61" s="1" t="s">
        <v>2220</v>
      </c>
      <c r="C61" s="1" t="s">
        <v>2219</v>
      </c>
      <c r="D61" s="1" t="s">
        <v>2218</v>
      </c>
    </row>
    <row r="62" spans="1:4" x14ac:dyDescent="0.25">
      <c r="A62" s="1" t="s">
        <v>2217</v>
      </c>
      <c r="B62" s="1" t="s">
        <v>2216</v>
      </c>
      <c r="C62" s="1" t="s">
        <v>2215</v>
      </c>
      <c r="D62" s="1" t="s">
        <v>2214</v>
      </c>
    </row>
    <row r="63" spans="1:4" x14ac:dyDescent="0.25">
      <c r="A63" s="1" t="s">
        <v>2213</v>
      </c>
      <c r="B63" s="1" t="s">
        <v>38</v>
      </c>
      <c r="C63" s="1" t="s">
        <v>84</v>
      </c>
      <c r="D63" s="1" t="s">
        <v>2212</v>
      </c>
    </row>
    <row r="64" spans="1:4" x14ac:dyDescent="0.25">
      <c r="A64" s="1" t="s">
        <v>2211</v>
      </c>
      <c r="B64" s="1" t="s">
        <v>170</v>
      </c>
      <c r="C64" s="1" t="s">
        <v>2210</v>
      </c>
      <c r="D64" s="1" t="s">
        <v>2209</v>
      </c>
    </row>
    <row r="65" spans="1:4" x14ac:dyDescent="0.25">
      <c r="A65" s="1" t="s">
        <v>2208</v>
      </c>
      <c r="B65" s="1" t="s">
        <v>2</v>
      </c>
      <c r="C65" s="1" t="s">
        <v>2207</v>
      </c>
      <c r="D65" s="1" t="s">
        <v>2206</v>
      </c>
    </row>
    <row r="66" spans="1:4" x14ac:dyDescent="0.25">
      <c r="A66" s="1" t="s">
        <v>2205</v>
      </c>
      <c r="B66" s="1" t="s">
        <v>2204</v>
      </c>
      <c r="C66" s="1" t="s">
        <v>125</v>
      </c>
      <c r="D66" s="1" t="s">
        <v>2203</v>
      </c>
    </row>
    <row r="67" spans="1:4" x14ac:dyDescent="0.25">
      <c r="A67" s="1" t="s">
        <v>2202</v>
      </c>
      <c r="B67" s="1" t="s">
        <v>2201</v>
      </c>
      <c r="C67" s="1" t="s">
        <v>2200</v>
      </c>
      <c r="D67" s="1" t="s">
        <v>158</v>
      </c>
    </row>
    <row r="68" spans="1:4" x14ac:dyDescent="0.25">
      <c r="A68" s="1" t="s">
        <v>2199</v>
      </c>
      <c r="B68" s="1" t="s">
        <v>2198</v>
      </c>
      <c r="C68" s="1" t="s">
        <v>2197</v>
      </c>
      <c r="D68" s="1" t="s">
        <v>2196</v>
      </c>
    </row>
    <row r="69" spans="1:4" x14ac:dyDescent="0.25">
      <c r="A69" s="1" t="s">
        <v>2195</v>
      </c>
      <c r="B69" s="1" t="s">
        <v>2194</v>
      </c>
      <c r="C69" s="1" t="s">
        <v>2193</v>
      </c>
      <c r="D69" s="1" t="s">
        <v>2192</v>
      </c>
    </row>
    <row r="70" spans="1:4" x14ac:dyDescent="0.25">
      <c r="A70" s="1" t="s">
        <v>2191</v>
      </c>
      <c r="B70" s="1" t="s">
        <v>2190</v>
      </c>
      <c r="C70" s="1" t="s">
        <v>2189</v>
      </c>
      <c r="D70" s="1" t="s">
        <v>2188</v>
      </c>
    </row>
    <row r="71" spans="1:4" x14ac:dyDescent="0.25">
      <c r="A71" s="1" t="s">
        <v>2187</v>
      </c>
      <c r="B71" s="1" t="s">
        <v>2186</v>
      </c>
      <c r="C71" s="1" t="s">
        <v>2185</v>
      </c>
      <c r="D71" s="1" t="s">
        <v>2184</v>
      </c>
    </row>
    <row r="72" spans="1:4" x14ac:dyDescent="0.25">
      <c r="A72" s="1" t="s">
        <v>2183</v>
      </c>
      <c r="B72" s="1" t="s">
        <v>121</v>
      </c>
      <c r="C72" s="1" t="s">
        <v>2182</v>
      </c>
      <c r="D72" s="1" t="s">
        <v>74</v>
      </c>
    </row>
    <row r="73" spans="1:4" x14ac:dyDescent="0.25">
      <c r="A73" s="1" t="s">
        <v>2181</v>
      </c>
      <c r="B73" s="1" t="s">
        <v>2180</v>
      </c>
      <c r="C73" s="1" t="s">
        <v>2179</v>
      </c>
      <c r="D73" s="1" t="s">
        <v>2178</v>
      </c>
    </row>
    <row r="74" spans="1:4" x14ac:dyDescent="0.25">
      <c r="A74" s="1" t="s">
        <v>2177</v>
      </c>
      <c r="B74" s="1" t="s">
        <v>2176</v>
      </c>
      <c r="C74" s="1" t="s">
        <v>2175</v>
      </c>
      <c r="D74" s="1" t="s">
        <v>2174</v>
      </c>
    </row>
    <row r="75" spans="1:4" x14ac:dyDescent="0.25">
      <c r="A75" s="1" t="s">
        <v>2173</v>
      </c>
      <c r="B75" s="1" t="s">
        <v>10</v>
      </c>
      <c r="C75" s="1" t="s">
        <v>2172</v>
      </c>
      <c r="D75" s="1" t="s">
        <v>2171</v>
      </c>
    </row>
    <row r="76" spans="1:4" x14ac:dyDescent="0.25">
      <c r="A76" s="1" t="s">
        <v>2170</v>
      </c>
      <c r="B76" s="1" t="s">
        <v>2169</v>
      </c>
      <c r="C76" s="1" t="s">
        <v>2168</v>
      </c>
      <c r="D76" s="1" t="s">
        <v>2167</v>
      </c>
    </row>
    <row r="77" spans="1:4" x14ac:dyDescent="0.25">
      <c r="A77" s="1" t="s">
        <v>2166</v>
      </c>
      <c r="B77" s="1" t="s">
        <v>2165</v>
      </c>
      <c r="C77" s="1" t="s">
        <v>2164</v>
      </c>
      <c r="D77" s="1" t="s">
        <v>2163</v>
      </c>
    </row>
    <row r="78" spans="1:4" x14ac:dyDescent="0.25">
      <c r="A78" s="1" t="s">
        <v>2162</v>
      </c>
      <c r="B78" s="1" t="s">
        <v>2161</v>
      </c>
      <c r="C78" s="1" t="s">
        <v>2160</v>
      </c>
      <c r="D78" s="1" t="s">
        <v>2159</v>
      </c>
    </row>
    <row r="79" spans="1:4" x14ac:dyDescent="0.25">
      <c r="A79" s="1" t="s">
        <v>2158</v>
      </c>
      <c r="B79" s="1" t="s">
        <v>2157</v>
      </c>
      <c r="C79" s="1" t="s">
        <v>2156</v>
      </c>
      <c r="D79" s="1" t="s">
        <v>2155</v>
      </c>
    </row>
    <row r="80" spans="1:4" x14ac:dyDescent="0.25">
      <c r="A80" s="1" t="s">
        <v>2154</v>
      </c>
      <c r="B80" s="1" t="s">
        <v>2153</v>
      </c>
      <c r="C80" s="1" t="s">
        <v>2152</v>
      </c>
      <c r="D80" s="1" t="s">
        <v>2151</v>
      </c>
    </row>
    <row r="81" spans="1:4" x14ac:dyDescent="0.25">
      <c r="A81" s="1" t="s">
        <v>2150</v>
      </c>
      <c r="B81" s="1" t="s">
        <v>2149</v>
      </c>
      <c r="C81" s="1" t="s">
        <v>2148</v>
      </c>
      <c r="D81" s="1" t="s">
        <v>2147</v>
      </c>
    </row>
    <row r="82" spans="1:4" x14ac:dyDescent="0.25">
      <c r="A82" s="1" t="s">
        <v>2146</v>
      </c>
      <c r="B82" s="1" t="s">
        <v>2145</v>
      </c>
      <c r="C82" s="1" t="s">
        <v>2144</v>
      </c>
      <c r="D82" s="1" t="s">
        <v>2143</v>
      </c>
    </row>
    <row r="83" spans="1:4" x14ac:dyDescent="0.25">
      <c r="A83" s="1" t="s">
        <v>2142</v>
      </c>
      <c r="B83" s="1" t="s">
        <v>172</v>
      </c>
      <c r="C83" s="1" t="s">
        <v>2141</v>
      </c>
      <c r="D83" s="1" t="s">
        <v>2140</v>
      </c>
    </row>
    <row r="84" spans="1:4" x14ac:dyDescent="0.25">
      <c r="A84" s="1" t="s">
        <v>2139</v>
      </c>
      <c r="B84" s="1" t="s">
        <v>2138</v>
      </c>
      <c r="C84" s="1" t="s">
        <v>2137</v>
      </c>
      <c r="D84" s="1" t="s">
        <v>2136</v>
      </c>
    </row>
    <row r="85" spans="1:4" x14ac:dyDescent="0.25">
      <c r="A85" s="1" t="s">
        <v>2135</v>
      </c>
      <c r="B85" s="1" t="s">
        <v>2134</v>
      </c>
      <c r="C85" s="1" t="s">
        <v>2133</v>
      </c>
      <c r="D85" s="1" t="s">
        <v>2132</v>
      </c>
    </row>
    <row r="86" spans="1:4" x14ac:dyDescent="0.25">
      <c r="A86" s="1" t="s">
        <v>2131</v>
      </c>
      <c r="B86" s="1" t="s">
        <v>2130</v>
      </c>
      <c r="C86" s="1" t="s">
        <v>2129</v>
      </c>
      <c r="D86" s="1" t="s">
        <v>2128</v>
      </c>
    </row>
    <row r="87" spans="1:4" x14ac:dyDescent="0.25">
      <c r="A87" s="1" t="s">
        <v>2127</v>
      </c>
      <c r="B87" s="1" t="s">
        <v>2126</v>
      </c>
      <c r="C87" s="1" t="s">
        <v>2125</v>
      </c>
      <c r="D87" s="1" t="s">
        <v>2124</v>
      </c>
    </row>
    <row r="88" spans="1:4" x14ac:dyDescent="0.25">
      <c r="A88" s="1" t="s">
        <v>2123</v>
      </c>
      <c r="B88" s="1" t="s">
        <v>2122</v>
      </c>
      <c r="C88" s="1" t="s">
        <v>2121</v>
      </c>
      <c r="D88" s="1" t="s">
        <v>2120</v>
      </c>
    </row>
    <row r="89" spans="1:4" x14ac:dyDescent="0.25">
      <c r="A89" s="1" t="s">
        <v>2119</v>
      </c>
      <c r="B89" s="1" t="s">
        <v>11</v>
      </c>
      <c r="C89" s="1" t="s">
        <v>2118</v>
      </c>
      <c r="D89" s="1" t="s">
        <v>2117</v>
      </c>
    </row>
    <row r="90" spans="1:4" x14ac:dyDescent="0.25">
      <c r="A90" s="1" t="s">
        <v>2116</v>
      </c>
      <c r="B90" s="1" t="s">
        <v>2115</v>
      </c>
      <c r="C90" s="1" t="s">
        <v>2114</v>
      </c>
      <c r="D90" s="1" t="s">
        <v>2113</v>
      </c>
    </row>
    <row r="91" spans="1:4" x14ac:dyDescent="0.25">
      <c r="A91" s="1" t="s">
        <v>2112</v>
      </c>
      <c r="B91" s="1" t="s">
        <v>2111</v>
      </c>
      <c r="C91" s="1" t="s">
        <v>2110</v>
      </c>
      <c r="D91" s="1" t="s">
        <v>2109</v>
      </c>
    </row>
    <row r="92" spans="1:4" x14ac:dyDescent="0.25">
      <c r="A92" s="1" t="s">
        <v>2108</v>
      </c>
      <c r="B92" s="1" t="s">
        <v>2107</v>
      </c>
      <c r="C92" s="1" t="s">
        <v>2106</v>
      </c>
      <c r="D92" s="1" t="s">
        <v>2105</v>
      </c>
    </row>
    <row r="93" spans="1:4" x14ac:dyDescent="0.25">
      <c r="A93" s="1" t="s">
        <v>2104</v>
      </c>
      <c r="B93" s="1" t="s">
        <v>2103</v>
      </c>
      <c r="C93" s="1" t="s">
        <v>113</v>
      </c>
      <c r="D93" s="1" t="s">
        <v>2102</v>
      </c>
    </row>
    <row r="94" spans="1:4" x14ac:dyDescent="0.25">
      <c r="A94" s="1" t="s">
        <v>2101</v>
      </c>
      <c r="B94" s="1" t="s">
        <v>2100</v>
      </c>
      <c r="C94" s="1" t="s">
        <v>2099</v>
      </c>
      <c r="D94" s="1" t="s">
        <v>2098</v>
      </c>
    </row>
    <row r="95" spans="1:4" x14ac:dyDescent="0.25">
      <c r="A95" s="1" t="s">
        <v>2097</v>
      </c>
      <c r="B95" s="1" t="s">
        <v>2096</v>
      </c>
      <c r="C95" s="1" t="s">
        <v>2095</v>
      </c>
      <c r="D95" s="1" t="s">
        <v>2094</v>
      </c>
    </row>
    <row r="96" spans="1:4" x14ac:dyDescent="0.25">
      <c r="A96" s="1" t="s">
        <v>2093</v>
      </c>
      <c r="B96" s="1" t="s">
        <v>2092</v>
      </c>
      <c r="C96" s="1" t="s">
        <v>2091</v>
      </c>
      <c r="D96" s="1" t="s">
        <v>2090</v>
      </c>
    </row>
    <row r="97" spans="1:4" x14ac:dyDescent="0.25">
      <c r="A97" s="1" t="s">
        <v>2089</v>
      </c>
      <c r="B97" s="1" t="s">
        <v>2088</v>
      </c>
      <c r="C97" s="1" t="s">
        <v>2087</v>
      </c>
      <c r="D97" s="1" t="s">
        <v>2086</v>
      </c>
    </row>
    <row r="98" spans="1:4" x14ac:dyDescent="0.25">
      <c r="A98" s="1" t="s">
        <v>2085</v>
      </c>
      <c r="B98" s="1" t="s">
        <v>2084</v>
      </c>
      <c r="C98" s="1" t="s">
        <v>2083</v>
      </c>
      <c r="D98" s="1" t="s">
        <v>2082</v>
      </c>
    </row>
    <row r="99" spans="1:4" x14ac:dyDescent="0.25">
      <c r="A99" s="1" t="s">
        <v>2081</v>
      </c>
      <c r="B99" s="1" t="s">
        <v>2080</v>
      </c>
      <c r="C99" s="1" t="s">
        <v>2079</v>
      </c>
      <c r="D99" s="1" t="s">
        <v>2078</v>
      </c>
    </row>
    <row r="100" spans="1:4" x14ac:dyDescent="0.25">
      <c r="A100" s="1" t="s">
        <v>2077</v>
      </c>
      <c r="B100" s="1" t="s">
        <v>2076</v>
      </c>
      <c r="C100" s="1" t="s">
        <v>2075</v>
      </c>
      <c r="D100" s="1" t="s">
        <v>2074</v>
      </c>
    </row>
    <row r="101" spans="1:4" x14ac:dyDescent="0.25">
      <c r="A101" s="1" t="s">
        <v>2073</v>
      </c>
      <c r="B101" s="1" t="s">
        <v>2072</v>
      </c>
      <c r="C101" s="1" t="s">
        <v>2071</v>
      </c>
      <c r="D101" s="1" t="s">
        <v>2070</v>
      </c>
    </row>
    <row r="102" spans="1:4" x14ac:dyDescent="0.25">
      <c r="A102" s="1" t="s">
        <v>2069</v>
      </c>
      <c r="B102" s="1" t="s">
        <v>2068</v>
      </c>
      <c r="C102" s="1" t="s">
        <v>37</v>
      </c>
      <c r="D102" s="1" t="s">
        <v>2067</v>
      </c>
    </row>
    <row r="103" spans="1:4" x14ac:dyDescent="0.25">
      <c r="A103" s="1" t="s">
        <v>2066</v>
      </c>
      <c r="B103" s="1" t="s">
        <v>2065</v>
      </c>
      <c r="C103" s="1" t="s">
        <v>2064</v>
      </c>
      <c r="D103" s="1" t="s">
        <v>2063</v>
      </c>
    </row>
    <row r="104" spans="1:4" x14ac:dyDescent="0.25">
      <c r="A104" s="1" t="s">
        <v>2062</v>
      </c>
      <c r="B104" s="1" t="s">
        <v>2061</v>
      </c>
      <c r="C104" s="1" t="s">
        <v>2060</v>
      </c>
      <c r="D104" s="1" t="s">
        <v>2059</v>
      </c>
    </row>
    <row r="105" spans="1:4" x14ac:dyDescent="0.25">
      <c r="A105" s="1" t="s">
        <v>2058</v>
      </c>
      <c r="B105" s="1" t="s">
        <v>2057</v>
      </c>
      <c r="C105" s="1" t="s">
        <v>2056</v>
      </c>
      <c r="D105" s="1" t="s">
        <v>2055</v>
      </c>
    </row>
    <row r="106" spans="1:4" x14ac:dyDescent="0.25">
      <c r="A106" s="1" t="s">
        <v>2054</v>
      </c>
      <c r="B106" s="1" t="s">
        <v>2053</v>
      </c>
      <c r="C106" s="1" t="s">
        <v>2052</v>
      </c>
      <c r="D106" s="1" t="s">
        <v>2051</v>
      </c>
    </row>
    <row r="107" spans="1:4" x14ac:dyDescent="0.25">
      <c r="A107" s="1" t="s">
        <v>2050</v>
      </c>
      <c r="B107" s="1" t="s">
        <v>2049</v>
      </c>
      <c r="C107" s="1" t="s">
        <v>2048</v>
      </c>
      <c r="D107" s="1" t="s">
        <v>2047</v>
      </c>
    </row>
    <row r="108" spans="1:4" x14ac:dyDescent="0.25">
      <c r="A108" s="1" t="s">
        <v>2046</v>
      </c>
      <c r="B108" s="1" t="s">
        <v>2045</v>
      </c>
      <c r="C108" s="1" t="s">
        <v>2044</v>
      </c>
      <c r="D108" s="1" t="s">
        <v>2043</v>
      </c>
    </row>
    <row r="109" spans="1:4" x14ac:dyDescent="0.25">
      <c r="A109" s="1" t="s">
        <v>2042</v>
      </c>
      <c r="B109" s="1" t="s">
        <v>2041</v>
      </c>
      <c r="C109" s="1" t="s">
        <v>2040</v>
      </c>
      <c r="D109" s="1" t="s">
        <v>2039</v>
      </c>
    </row>
    <row r="110" spans="1:4" x14ac:dyDescent="0.25">
      <c r="A110" s="1" t="s">
        <v>2038</v>
      </c>
      <c r="B110" s="1" t="s">
        <v>2037</v>
      </c>
      <c r="C110" s="1" t="s">
        <v>2036</v>
      </c>
      <c r="D110" s="1" t="s">
        <v>2035</v>
      </c>
    </row>
    <row r="111" spans="1:4" x14ac:dyDescent="0.25">
      <c r="A111" s="1" t="s">
        <v>2034</v>
      </c>
      <c r="B111" s="1" t="s">
        <v>153</v>
      </c>
      <c r="C111" s="1" t="s">
        <v>2033</v>
      </c>
      <c r="D111" s="1" t="s">
        <v>2032</v>
      </c>
    </row>
    <row r="112" spans="1:4" x14ac:dyDescent="0.25">
      <c r="A112" s="1" t="s">
        <v>2031</v>
      </c>
      <c r="B112" s="1" t="s">
        <v>2030</v>
      </c>
      <c r="C112" s="1" t="s">
        <v>2029</v>
      </c>
      <c r="D112" s="1" t="s">
        <v>2028</v>
      </c>
    </row>
    <row r="113" spans="1:4" x14ac:dyDescent="0.25">
      <c r="A113" s="1" t="s">
        <v>2027</v>
      </c>
      <c r="B113" s="1" t="s">
        <v>2026</v>
      </c>
      <c r="C113" s="1" t="s">
        <v>2025</v>
      </c>
      <c r="D113" s="1" t="s">
        <v>2024</v>
      </c>
    </row>
    <row r="114" spans="1:4" x14ac:dyDescent="0.25">
      <c r="A114" s="1" t="s">
        <v>2023</v>
      </c>
      <c r="B114" s="1" t="s">
        <v>2022</v>
      </c>
      <c r="C114" s="1" t="s">
        <v>2021</v>
      </c>
      <c r="D114" s="1" t="s">
        <v>2020</v>
      </c>
    </row>
    <row r="115" spans="1:4" x14ac:dyDescent="0.25">
      <c r="A115" s="1" t="s">
        <v>2019</v>
      </c>
      <c r="B115" s="1" t="s">
        <v>99</v>
      </c>
      <c r="C115" s="1" t="s">
        <v>2018</v>
      </c>
      <c r="D115" s="1" t="s">
        <v>2017</v>
      </c>
    </row>
    <row r="116" spans="1:4" x14ac:dyDescent="0.25">
      <c r="A116" s="1" t="s">
        <v>2016</v>
      </c>
      <c r="B116" s="1" t="s">
        <v>2015</v>
      </c>
      <c r="C116" s="1" t="s">
        <v>2014</v>
      </c>
      <c r="D116" s="1" t="s">
        <v>2013</v>
      </c>
    </row>
    <row r="117" spans="1:4" x14ac:dyDescent="0.25">
      <c r="A117" s="1" t="s">
        <v>2012</v>
      </c>
      <c r="B117" s="1" t="s">
        <v>2011</v>
      </c>
      <c r="C117" s="1" t="s">
        <v>2010</v>
      </c>
      <c r="D117" s="1" t="s">
        <v>2009</v>
      </c>
    </row>
    <row r="118" spans="1:4" x14ac:dyDescent="0.25">
      <c r="A118" s="1" t="s">
        <v>2008</v>
      </c>
      <c r="B118" s="1" t="s">
        <v>38</v>
      </c>
      <c r="C118" s="1" t="s">
        <v>2007</v>
      </c>
      <c r="D118" s="1" t="s">
        <v>2006</v>
      </c>
    </row>
    <row r="119" spans="1:4" x14ac:dyDescent="0.25">
      <c r="A119" s="1" t="s">
        <v>2005</v>
      </c>
      <c r="B119" s="1" t="s">
        <v>2004</v>
      </c>
      <c r="C119" s="1" t="s">
        <v>2003</v>
      </c>
      <c r="D119" s="1" t="s">
        <v>2002</v>
      </c>
    </row>
    <row r="120" spans="1:4" x14ac:dyDescent="0.25">
      <c r="A120" s="1" t="s">
        <v>2001</v>
      </c>
      <c r="B120" s="1" t="s">
        <v>2000</v>
      </c>
      <c r="C120" s="1" t="s">
        <v>1999</v>
      </c>
      <c r="D120" s="1" t="s">
        <v>1998</v>
      </c>
    </row>
    <row r="121" spans="1:4" x14ac:dyDescent="0.25">
      <c r="A121" s="1" t="s">
        <v>1997</v>
      </c>
      <c r="B121" s="1" t="s">
        <v>67</v>
      </c>
      <c r="C121" s="1" t="s">
        <v>1996</v>
      </c>
      <c r="D121" s="1" t="s">
        <v>1995</v>
      </c>
    </row>
    <row r="122" spans="1:4" x14ac:dyDescent="0.25">
      <c r="A122" s="1" t="s">
        <v>1994</v>
      </c>
      <c r="B122" s="1" t="s">
        <v>1993</v>
      </c>
      <c r="C122" s="1" t="s">
        <v>1992</v>
      </c>
      <c r="D122" s="1" t="s">
        <v>1991</v>
      </c>
    </row>
    <row r="123" spans="1:4" x14ac:dyDescent="0.25">
      <c r="A123" s="1" t="s">
        <v>1990</v>
      </c>
      <c r="B123" s="1" t="s">
        <v>1989</v>
      </c>
      <c r="C123" s="1" t="s">
        <v>1988</v>
      </c>
      <c r="D123" s="1" t="s">
        <v>1987</v>
      </c>
    </row>
    <row r="124" spans="1:4" x14ac:dyDescent="0.25">
      <c r="A124" s="1" t="s">
        <v>1986</v>
      </c>
      <c r="B124" s="1" t="s">
        <v>1985</v>
      </c>
      <c r="C124" s="1" t="s">
        <v>1984</v>
      </c>
      <c r="D124" s="1" t="s">
        <v>1983</v>
      </c>
    </row>
    <row r="125" spans="1:4" x14ac:dyDescent="0.25">
      <c r="A125" s="1" t="s">
        <v>1982</v>
      </c>
      <c r="B125" s="1" t="s">
        <v>1981</v>
      </c>
      <c r="C125" s="1" t="s">
        <v>1980</v>
      </c>
      <c r="D125" s="1" t="s">
        <v>1979</v>
      </c>
    </row>
    <row r="126" spans="1:4" x14ac:dyDescent="0.25">
      <c r="A126" s="1" t="s">
        <v>1978</v>
      </c>
      <c r="B126" s="1" t="s">
        <v>1977</v>
      </c>
      <c r="C126" s="1" t="s">
        <v>1976</v>
      </c>
      <c r="D126" s="1" t="s">
        <v>1975</v>
      </c>
    </row>
    <row r="127" spans="1:4" x14ac:dyDescent="0.25">
      <c r="A127" s="1" t="s">
        <v>1974</v>
      </c>
      <c r="B127" s="1" t="s">
        <v>1973</v>
      </c>
      <c r="C127" s="1" t="s">
        <v>173</v>
      </c>
      <c r="D127" s="1" t="s">
        <v>1972</v>
      </c>
    </row>
    <row r="128" spans="1:4" x14ac:dyDescent="0.25">
      <c r="A128" s="1" t="s">
        <v>1971</v>
      </c>
      <c r="B128" s="1" t="s">
        <v>122</v>
      </c>
      <c r="C128" s="1" t="s">
        <v>106</v>
      </c>
      <c r="D128" s="1" t="s">
        <v>1970</v>
      </c>
    </row>
    <row r="129" spans="1:4" x14ac:dyDescent="0.25">
      <c r="A129" s="1" t="s">
        <v>1969</v>
      </c>
      <c r="B129" s="1" t="s">
        <v>1968</v>
      </c>
      <c r="C129" s="1" t="s">
        <v>1967</v>
      </c>
      <c r="D129" s="1" t="s">
        <v>1966</v>
      </c>
    </row>
    <row r="130" spans="1:4" x14ac:dyDescent="0.25">
      <c r="A130" s="1" t="s">
        <v>1965</v>
      </c>
      <c r="B130" s="1" t="s">
        <v>1964</v>
      </c>
      <c r="C130" s="1" t="s">
        <v>1963</v>
      </c>
      <c r="D130" s="1" t="s">
        <v>1962</v>
      </c>
    </row>
    <row r="131" spans="1:4" x14ac:dyDescent="0.25">
      <c r="A131" s="1" t="s">
        <v>1961</v>
      </c>
      <c r="B131" s="1" t="s">
        <v>1960</v>
      </c>
      <c r="C131" s="1" t="s">
        <v>1959</v>
      </c>
      <c r="D131" s="1" t="s">
        <v>1958</v>
      </c>
    </row>
    <row r="132" spans="1:4" x14ac:dyDescent="0.25">
      <c r="A132" s="1" t="s">
        <v>1957</v>
      </c>
      <c r="B132" s="1" t="s">
        <v>1956</v>
      </c>
      <c r="C132" s="1" t="s">
        <v>1955</v>
      </c>
      <c r="D132" s="1" t="s">
        <v>70</v>
      </c>
    </row>
    <row r="133" spans="1:4" x14ac:dyDescent="0.25">
      <c r="A133" s="1" t="s">
        <v>1954</v>
      </c>
      <c r="B133" s="1" t="s">
        <v>1953</v>
      </c>
      <c r="C133" s="1" t="s">
        <v>1952</v>
      </c>
      <c r="D133" s="1" t="s">
        <v>1951</v>
      </c>
    </row>
    <row r="134" spans="1:4" x14ac:dyDescent="0.25">
      <c r="A134" s="1" t="s">
        <v>1950</v>
      </c>
      <c r="B134" s="1" t="s">
        <v>1949</v>
      </c>
      <c r="C134" s="1" t="s">
        <v>103</v>
      </c>
      <c r="D134" s="1" t="s">
        <v>30</v>
      </c>
    </row>
    <row r="135" spans="1:4" x14ac:dyDescent="0.25">
      <c r="A135" s="1" t="s">
        <v>1948</v>
      </c>
      <c r="B135" s="1" t="s">
        <v>1947</v>
      </c>
      <c r="C135" s="1" t="s">
        <v>1946</v>
      </c>
      <c r="D135" s="1" t="s">
        <v>1945</v>
      </c>
    </row>
    <row r="136" spans="1:4" x14ac:dyDescent="0.25">
      <c r="A136" s="1" t="s">
        <v>1944</v>
      </c>
      <c r="B136" s="1" t="s">
        <v>1943</v>
      </c>
      <c r="C136" s="1" t="s">
        <v>1942</v>
      </c>
      <c r="D136" s="1" t="s">
        <v>1941</v>
      </c>
    </row>
    <row r="137" spans="1:4" x14ac:dyDescent="0.25">
      <c r="A137" s="1" t="s">
        <v>1940</v>
      </c>
      <c r="B137" s="1" t="s">
        <v>1939</v>
      </c>
      <c r="C137" s="1" t="s">
        <v>1938</v>
      </c>
      <c r="D137" s="1" t="s">
        <v>1937</v>
      </c>
    </row>
    <row r="138" spans="1:4" x14ac:dyDescent="0.25">
      <c r="A138" s="1" t="s">
        <v>1936</v>
      </c>
      <c r="B138" s="1" t="s">
        <v>1935</v>
      </c>
      <c r="C138" s="1" t="s">
        <v>1934</v>
      </c>
      <c r="D138" s="1" t="s">
        <v>1933</v>
      </c>
    </row>
    <row r="139" spans="1:4" x14ac:dyDescent="0.25">
      <c r="A139" s="1" t="s">
        <v>1932</v>
      </c>
      <c r="B139" s="1" t="s">
        <v>1931</v>
      </c>
      <c r="C139" s="1" t="s">
        <v>1930</v>
      </c>
      <c r="D139" s="1" t="s">
        <v>1929</v>
      </c>
    </row>
    <row r="140" spans="1:4" x14ac:dyDescent="0.25">
      <c r="A140" s="1" t="s">
        <v>1928</v>
      </c>
      <c r="B140" s="1" t="s">
        <v>1927</v>
      </c>
      <c r="C140" s="1" t="s">
        <v>1926</v>
      </c>
      <c r="D140" s="1" t="s">
        <v>1925</v>
      </c>
    </row>
    <row r="141" spans="1:4" x14ac:dyDescent="0.25">
      <c r="A141" s="1" t="s">
        <v>1924</v>
      </c>
      <c r="B141" s="1" t="s">
        <v>1923</v>
      </c>
      <c r="C141" s="1" t="s">
        <v>19</v>
      </c>
      <c r="D141" s="1" t="s">
        <v>1922</v>
      </c>
    </row>
    <row r="142" spans="1:4" x14ac:dyDescent="0.25">
      <c r="A142" s="1" t="s">
        <v>1921</v>
      </c>
      <c r="B142" s="1" t="s">
        <v>1920</v>
      </c>
      <c r="C142" s="1" t="s">
        <v>1919</v>
      </c>
      <c r="D142" s="1" t="s">
        <v>1918</v>
      </c>
    </row>
    <row r="143" spans="1:4" x14ac:dyDescent="0.25">
      <c r="A143" s="1" t="s">
        <v>1917</v>
      </c>
      <c r="B143" s="1" t="s">
        <v>1916</v>
      </c>
      <c r="C143" s="1" t="s">
        <v>1915</v>
      </c>
      <c r="D143" s="1" t="s">
        <v>1914</v>
      </c>
    </row>
    <row r="144" spans="1:4" x14ac:dyDescent="0.25">
      <c r="A144" s="1" t="s">
        <v>1913</v>
      </c>
      <c r="B144" s="1" t="s">
        <v>1912</v>
      </c>
      <c r="C144" s="1" t="s">
        <v>1911</v>
      </c>
      <c r="D144" s="1" t="s">
        <v>1910</v>
      </c>
    </row>
    <row r="145" spans="1:4" x14ac:dyDescent="0.25">
      <c r="A145" s="1" t="s">
        <v>1909</v>
      </c>
      <c r="B145" s="1" t="s">
        <v>1908</v>
      </c>
      <c r="C145" s="1" t="s">
        <v>1907</v>
      </c>
      <c r="D145" s="1" t="s">
        <v>1906</v>
      </c>
    </row>
    <row r="146" spans="1:4" x14ac:dyDescent="0.25">
      <c r="A146" s="1" t="s">
        <v>1905</v>
      </c>
      <c r="B146" s="1" t="s">
        <v>1904</v>
      </c>
      <c r="C146" s="1" t="s">
        <v>1903</v>
      </c>
      <c r="D146" s="1" t="s">
        <v>1902</v>
      </c>
    </row>
    <row r="147" spans="1:4" x14ac:dyDescent="0.25">
      <c r="A147" s="1" t="s">
        <v>1901</v>
      </c>
      <c r="B147" s="1" t="s">
        <v>1900</v>
      </c>
      <c r="C147" s="1" t="s">
        <v>1899</v>
      </c>
      <c r="D147" s="1" t="s">
        <v>1898</v>
      </c>
    </row>
    <row r="148" spans="1:4" x14ac:dyDescent="0.25">
      <c r="A148" s="1" t="s">
        <v>1897</v>
      </c>
      <c r="B148" s="1" t="s">
        <v>1896</v>
      </c>
      <c r="C148" s="1" t="s">
        <v>6</v>
      </c>
      <c r="D148" s="1" t="s">
        <v>1895</v>
      </c>
    </row>
    <row r="149" spans="1:4" x14ac:dyDescent="0.25">
      <c r="A149" s="1" t="s">
        <v>1894</v>
      </c>
      <c r="B149" s="1" t="s">
        <v>1893</v>
      </c>
      <c r="C149" s="1" t="s">
        <v>1892</v>
      </c>
      <c r="D149" s="1" t="s">
        <v>1891</v>
      </c>
    </row>
    <row r="150" spans="1:4" x14ac:dyDescent="0.25">
      <c r="A150" s="1" t="s">
        <v>1890</v>
      </c>
      <c r="B150" s="1" t="s">
        <v>1889</v>
      </c>
      <c r="C150" s="1" t="s">
        <v>1888</v>
      </c>
      <c r="D150" s="1" t="s">
        <v>1887</v>
      </c>
    </row>
    <row r="151" spans="1:4" x14ac:dyDescent="0.25">
      <c r="A151" s="1" t="s">
        <v>1886</v>
      </c>
      <c r="B151" s="1" t="s">
        <v>1885</v>
      </c>
      <c r="C151" s="1" t="s">
        <v>96</v>
      </c>
      <c r="D151" s="1" t="s">
        <v>1884</v>
      </c>
    </row>
    <row r="152" spans="1:4" x14ac:dyDescent="0.25">
      <c r="A152" s="1" t="s">
        <v>1883</v>
      </c>
      <c r="B152" s="1" t="s">
        <v>1882</v>
      </c>
      <c r="C152" s="1" t="s">
        <v>159</v>
      </c>
      <c r="D152" s="1" t="s">
        <v>1881</v>
      </c>
    </row>
    <row r="153" spans="1:4" x14ac:dyDescent="0.25">
      <c r="A153" s="1" t="s">
        <v>1880</v>
      </c>
      <c r="B153" s="1" t="s">
        <v>1879</v>
      </c>
      <c r="C153" s="1" t="s">
        <v>1878</v>
      </c>
      <c r="D153" s="1" t="s">
        <v>1877</v>
      </c>
    </row>
    <row r="154" spans="1:4" x14ac:dyDescent="0.25">
      <c r="A154" s="1" t="s">
        <v>1876</v>
      </c>
      <c r="B154" s="1" t="s">
        <v>1875</v>
      </c>
      <c r="C154" s="1" t="s">
        <v>1874</v>
      </c>
      <c r="D154" s="1" t="s">
        <v>1873</v>
      </c>
    </row>
    <row r="155" spans="1:4" x14ac:dyDescent="0.25">
      <c r="A155" s="1" t="s">
        <v>1872</v>
      </c>
      <c r="B155" s="1" t="s">
        <v>1871</v>
      </c>
      <c r="C155" s="1" t="s">
        <v>1870</v>
      </c>
      <c r="D155" s="1" t="s">
        <v>1869</v>
      </c>
    </row>
    <row r="156" spans="1:4" x14ac:dyDescent="0.25">
      <c r="A156" s="1" t="s">
        <v>1868</v>
      </c>
      <c r="B156" s="1" t="s">
        <v>1867</v>
      </c>
      <c r="C156" s="1" t="s">
        <v>1866</v>
      </c>
      <c r="D156" s="1" t="s">
        <v>1865</v>
      </c>
    </row>
    <row r="157" spans="1:4" x14ac:dyDescent="0.25">
      <c r="A157" s="1" t="s">
        <v>1864</v>
      </c>
      <c r="B157" s="1" t="s">
        <v>1863</v>
      </c>
      <c r="C157" s="1" t="s">
        <v>1862</v>
      </c>
      <c r="D157" s="1" t="s">
        <v>1861</v>
      </c>
    </row>
    <row r="158" spans="1:4" x14ac:dyDescent="0.25">
      <c r="A158" s="1" t="s">
        <v>1860</v>
      </c>
      <c r="B158" s="1" t="s">
        <v>1859</v>
      </c>
      <c r="C158" s="1" t="s">
        <v>1858</v>
      </c>
      <c r="D158" s="1" t="s">
        <v>1857</v>
      </c>
    </row>
    <row r="159" spans="1:4" x14ac:dyDescent="0.25">
      <c r="A159" s="1" t="s">
        <v>1856</v>
      </c>
      <c r="B159" s="1" t="s">
        <v>1855</v>
      </c>
      <c r="C159" s="1" t="s">
        <v>1854</v>
      </c>
      <c r="D159" s="1" t="s">
        <v>1853</v>
      </c>
    </row>
    <row r="160" spans="1:4" x14ac:dyDescent="0.25">
      <c r="A160" s="1" t="s">
        <v>1852</v>
      </c>
      <c r="B160" s="1" t="s">
        <v>1851</v>
      </c>
      <c r="C160" s="1" t="s">
        <v>1850</v>
      </c>
      <c r="D160" s="1" t="s">
        <v>1849</v>
      </c>
    </row>
    <row r="161" spans="1:4" x14ac:dyDescent="0.25">
      <c r="A161" s="1" t="s">
        <v>1848</v>
      </c>
      <c r="B161" s="1" t="s">
        <v>1847</v>
      </c>
      <c r="C161" s="1" t="s">
        <v>1846</v>
      </c>
      <c r="D161" s="1" t="s">
        <v>1845</v>
      </c>
    </row>
    <row r="162" spans="1:4" x14ac:dyDescent="0.25">
      <c r="A162" s="1" t="s">
        <v>1844</v>
      </c>
      <c r="B162" s="1" t="s">
        <v>1843</v>
      </c>
      <c r="C162" s="1" t="s">
        <v>148</v>
      </c>
      <c r="D162" s="1" t="s">
        <v>1842</v>
      </c>
    </row>
    <row r="163" spans="1:4" x14ac:dyDescent="0.25">
      <c r="A163" s="1" t="s">
        <v>1841</v>
      </c>
      <c r="B163" s="1" t="s">
        <v>1840</v>
      </c>
      <c r="C163" s="1" t="s">
        <v>1839</v>
      </c>
      <c r="D163" s="1" t="s">
        <v>1838</v>
      </c>
    </row>
    <row r="164" spans="1:4" x14ac:dyDescent="0.25">
      <c r="A164" s="1" t="s">
        <v>1837</v>
      </c>
      <c r="B164" s="1" t="s">
        <v>1836</v>
      </c>
      <c r="C164" s="1" t="s">
        <v>1835</v>
      </c>
      <c r="D164" s="1" t="s">
        <v>1834</v>
      </c>
    </row>
    <row r="165" spans="1:4" x14ac:dyDescent="0.25">
      <c r="A165" s="1" t="s">
        <v>1833</v>
      </c>
      <c r="B165" s="1" t="s">
        <v>1832</v>
      </c>
      <c r="C165" s="1" t="s">
        <v>107</v>
      </c>
      <c r="D165" s="1" t="s">
        <v>1831</v>
      </c>
    </row>
    <row r="166" spans="1:4" x14ac:dyDescent="0.25">
      <c r="A166" s="1" t="s">
        <v>1830</v>
      </c>
      <c r="B166" s="1" t="s">
        <v>1829</v>
      </c>
      <c r="C166" s="1" t="s">
        <v>1828</v>
      </c>
      <c r="D166" s="1" t="s">
        <v>1827</v>
      </c>
    </row>
    <row r="167" spans="1:4" x14ac:dyDescent="0.25">
      <c r="A167" s="1" t="s">
        <v>1826</v>
      </c>
      <c r="B167" s="1" t="s">
        <v>1825</v>
      </c>
      <c r="C167" s="1" t="s">
        <v>1824</v>
      </c>
      <c r="D167" s="1" t="s">
        <v>1823</v>
      </c>
    </row>
    <row r="168" spans="1:4" x14ac:dyDescent="0.25">
      <c r="A168" s="1" t="s">
        <v>1822</v>
      </c>
      <c r="B168" s="1" t="s">
        <v>1821</v>
      </c>
      <c r="C168" s="1" t="s">
        <v>1820</v>
      </c>
      <c r="D168" s="1" t="s">
        <v>1819</v>
      </c>
    </row>
    <row r="169" spans="1:4" x14ac:dyDescent="0.25">
      <c r="A169" s="1" t="s">
        <v>1818</v>
      </c>
      <c r="B169" s="1" t="s">
        <v>1817</v>
      </c>
      <c r="C169" s="1" t="s">
        <v>1816</v>
      </c>
      <c r="D169" s="1" t="s">
        <v>1815</v>
      </c>
    </row>
    <row r="170" spans="1:4" x14ac:dyDescent="0.25">
      <c r="A170" s="1" t="s">
        <v>1814</v>
      </c>
      <c r="B170" s="1" t="s">
        <v>1813</v>
      </c>
      <c r="C170" s="1" t="s">
        <v>1812</v>
      </c>
      <c r="D170" s="1" t="s">
        <v>1811</v>
      </c>
    </row>
    <row r="171" spans="1:4" x14ac:dyDescent="0.25">
      <c r="A171" s="1" t="s">
        <v>1810</v>
      </c>
      <c r="B171" s="1" t="s">
        <v>1809</v>
      </c>
      <c r="C171" s="1" t="s">
        <v>1808</v>
      </c>
      <c r="D171" s="1" t="s">
        <v>1807</v>
      </c>
    </row>
    <row r="172" spans="1:4" x14ac:dyDescent="0.25">
      <c r="A172" s="1" t="s">
        <v>1806</v>
      </c>
      <c r="B172" s="1" t="s">
        <v>1805</v>
      </c>
      <c r="C172" s="1" t="s">
        <v>13</v>
      </c>
      <c r="D172" s="1" t="s">
        <v>1804</v>
      </c>
    </row>
    <row r="173" spans="1:4" x14ac:dyDescent="0.25">
      <c r="A173" s="1" t="s">
        <v>1803</v>
      </c>
      <c r="B173" s="1" t="s">
        <v>1802</v>
      </c>
      <c r="C173" s="1" t="s">
        <v>1801</v>
      </c>
      <c r="D173" s="1" t="s">
        <v>1800</v>
      </c>
    </row>
    <row r="174" spans="1:4" x14ac:dyDescent="0.25">
      <c r="A174" s="1" t="s">
        <v>1799</v>
      </c>
      <c r="B174" s="1" t="s">
        <v>1798</v>
      </c>
      <c r="C174" s="1" t="s">
        <v>1797</v>
      </c>
      <c r="D174" s="1" t="s">
        <v>1796</v>
      </c>
    </row>
    <row r="175" spans="1:4" x14ac:dyDescent="0.25">
      <c r="A175" s="1" t="s">
        <v>1795</v>
      </c>
      <c r="B175" s="1" t="s">
        <v>1794</v>
      </c>
      <c r="C175" s="1" t="s">
        <v>1793</v>
      </c>
      <c r="D175" s="1" t="s">
        <v>1792</v>
      </c>
    </row>
    <row r="176" spans="1:4" x14ac:dyDescent="0.25">
      <c r="A176" s="1" t="s">
        <v>1791</v>
      </c>
      <c r="B176" s="1" t="s">
        <v>1790</v>
      </c>
      <c r="C176" s="1" t="s">
        <v>1789</v>
      </c>
      <c r="D176" s="1" t="s">
        <v>132</v>
      </c>
    </row>
    <row r="177" spans="1:4" x14ac:dyDescent="0.25">
      <c r="A177" s="1" t="s">
        <v>1788</v>
      </c>
      <c r="B177" s="1" t="s">
        <v>1787</v>
      </c>
      <c r="C177" s="1" t="s">
        <v>1786</v>
      </c>
      <c r="D177" s="1" t="s">
        <v>1785</v>
      </c>
    </row>
    <row r="178" spans="1:4" x14ac:dyDescent="0.25">
      <c r="A178" s="1" t="s">
        <v>1784</v>
      </c>
      <c r="B178" s="1" t="s">
        <v>1783</v>
      </c>
      <c r="C178" s="1" t="s">
        <v>1782</v>
      </c>
      <c r="D178" s="1" t="s">
        <v>1781</v>
      </c>
    </row>
    <row r="179" spans="1:4" x14ac:dyDescent="0.25">
      <c r="A179" s="1" t="s">
        <v>1780</v>
      </c>
      <c r="B179" s="1" t="s">
        <v>1779</v>
      </c>
      <c r="C179" s="1" t="s">
        <v>1778</v>
      </c>
      <c r="D179" s="1" t="s">
        <v>1777</v>
      </c>
    </row>
    <row r="180" spans="1:4" x14ac:dyDescent="0.25">
      <c r="A180" s="1" t="s">
        <v>1776</v>
      </c>
      <c r="B180" s="1" t="s">
        <v>1775</v>
      </c>
      <c r="C180" s="1" t="s">
        <v>88</v>
      </c>
      <c r="D180" s="1" t="s">
        <v>1774</v>
      </c>
    </row>
    <row r="181" spans="1:4" x14ac:dyDescent="0.25">
      <c r="A181" s="1" t="s">
        <v>1773</v>
      </c>
      <c r="B181" s="1" t="s">
        <v>1772</v>
      </c>
      <c r="C181" s="1" t="s">
        <v>1771</v>
      </c>
      <c r="D181" s="1" t="s">
        <v>1770</v>
      </c>
    </row>
    <row r="182" spans="1:4" x14ac:dyDescent="0.25">
      <c r="A182" s="1" t="s">
        <v>1769</v>
      </c>
      <c r="B182" s="1" t="s">
        <v>1768</v>
      </c>
      <c r="C182" s="1" t="s">
        <v>86</v>
      </c>
      <c r="D182" s="1" t="s">
        <v>1767</v>
      </c>
    </row>
    <row r="183" spans="1:4" x14ac:dyDescent="0.25">
      <c r="A183" s="1" t="s">
        <v>1766</v>
      </c>
      <c r="B183" s="1" t="s">
        <v>1765</v>
      </c>
      <c r="C183" s="1" t="s">
        <v>1764</v>
      </c>
      <c r="D183" s="1" t="s">
        <v>1763</v>
      </c>
    </row>
    <row r="184" spans="1:4" x14ac:dyDescent="0.25">
      <c r="A184" s="1" t="s">
        <v>1762</v>
      </c>
      <c r="B184" s="1" t="s">
        <v>1761</v>
      </c>
      <c r="C184" s="1" t="s">
        <v>1760</v>
      </c>
      <c r="D184" s="1" t="s">
        <v>1759</v>
      </c>
    </row>
    <row r="185" spans="1:4" x14ac:dyDescent="0.25">
      <c r="A185" s="1" t="s">
        <v>1758</v>
      </c>
      <c r="B185" s="1" t="s">
        <v>1757</v>
      </c>
      <c r="C185" s="1" t="s">
        <v>78</v>
      </c>
      <c r="D185" s="1" t="s">
        <v>1756</v>
      </c>
    </row>
    <row r="186" spans="1:4" x14ac:dyDescent="0.25">
      <c r="A186" s="1" t="s">
        <v>1755</v>
      </c>
      <c r="B186" s="1" t="s">
        <v>111</v>
      </c>
      <c r="C186" s="1" t="s">
        <v>1754</v>
      </c>
      <c r="D186" s="1" t="s">
        <v>1753</v>
      </c>
    </row>
    <row r="187" spans="1:4" x14ac:dyDescent="0.25">
      <c r="A187" s="1" t="s">
        <v>1752</v>
      </c>
      <c r="B187" s="1" t="s">
        <v>1751</v>
      </c>
      <c r="C187" s="1" t="s">
        <v>1750</v>
      </c>
      <c r="D187" s="1" t="s">
        <v>1749</v>
      </c>
    </row>
    <row r="188" spans="1:4" x14ac:dyDescent="0.25">
      <c r="A188" s="1" t="s">
        <v>1748</v>
      </c>
      <c r="B188" s="1" t="s">
        <v>1747</v>
      </c>
      <c r="C188" s="1" t="s">
        <v>133</v>
      </c>
      <c r="D188" s="1" t="s">
        <v>1746</v>
      </c>
    </row>
    <row r="189" spans="1:4" x14ac:dyDescent="0.25">
      <c r="A189" s="1" t="s">
        <v>1745</v>
      </c>
      <c r="B189" s="1" t="s">
        <v>1744</v>
      </c>
      <c r="C189" s="1" t="s">
        <v>1245</v>
      </c>
      <c r="D189" s="1" t="s">
        <v>1743</v>
      </c>
    </row>
    <row r="190" spans="1:4" x14ac:dyDescent="0.25">
      <c r="A190" s="1" t="s">
        <v>1742</v>
      </c>
      <c r="B190" s="1" t="s">
        <v>1741</v>
      </c>
      <c r="C190" s="1" t="s">
        <v>1740</v>
      </c>
      <c r="D190" s="1" t="s">
        <v>1739</v>
      </c>
    </row>
    <row r="191" spans="1:4" x14ac:dyDescent="0.25">
      <c r="A191" s="1" t="s">
        <v>1738</v>
      </c>
      <c r="B191" s="1" t="s">
        <v>1737</v>
      </c>
      <c r="C191" s="1" t="s">
        <v>1736</v>
      </c>
      <c r="D191" s="1" t="s">
        <v>1735</v>
      </c>
    </row>
    <row r="192" spans="1:4" x14ac:dyDescent="0.25">
      <c r="A192" s="1" t="s">
        <v>1734</v>
      </c>
      <c r="B192" s="1" t="s">
        <v>1733</v>
      </c>
      <c r="C192" s="1" t="s">
        <v>1732</v>
      </c>
      <c r="D192" s="1" t="s">
        <v>1731</v>
      </c>
    </row>
    <row r="193" spans="1:4" x14ac:dyDescent="0.25">
      <c r="A193" s="1" t="s">
        <v>1730</v>
      </c>
      <c r="B193" s="1" t="s">
        <v>1729</v>
      </c>
      <c r="C193" s="1" t="s">
        <v>1728</v>
      </c>
      <c r="D193" s="1" t="s">
        <v>1727</v>
      </c>
    </row>
    <row r="194" spans="1:4" x14ac:dyDescent="0.25">
      <c r="A194" s="1" t="s">
        <v>1726</v>
      </c>
      <c r="B194" s="1" t="s">
        <v>1725</v>
      </c>
      <c r="C194" s="1" t="s">
        <v>1724</v>
      </c>
      <c r="D194" s="1" t="s">
        <v>56</v>
      </c>
    </row>
    <row r="195" spans="1:4" x14ac:dyDescent="0.25">
      <c r="A195" s="1" t="s">
        <v>1723</v>
      </c>
      <c r="B195" s="1" t="s">
        <v>1722</v>
      </c>
      <c r="C195" s="1" t="s">
        <v>1721</v>
      </c>
      <c r="D195" s="1" t="s">
        <v>1720</v>
      </c>
    </row>
    <row r="196" spans="1:4" x14ac:dyDescent="0.25">
      <c r="A196" s="1" t="s">
        <v>1719</v>
      </c>
      <c r="B196" s="1" t="s">
        <v>1718</v>
      </c>
      <c r="C196" s="1" t="s">
        <v>1717</v>
      </c>
      <c r="D196" s="1" t="s">
        <v>1716</v>
      </c>
    </row>
    <row r="197" spans="1:4" x14ac:dyDescent="0.25">
      <c r="A197" s="1" t="s">
        <v>1715</v>
      </c>
      <c r="B197" s="1" t="s">
        <v>1714</v>
      </c>
      <c r="C197" s="1" t="s">
        <v>1713</v>
      </c>
      <c r="D197" s="1" t="s">
        <v>1712</v>
      </c>
    </row>
    <row r="198" spans="1:4" x14ac:dyDescent="0.25">
      <c r="A198" s="1" t="s">
        <v>1711</v>
      </c>
      <c r="B198" s="1" t="s">
        <v>1710</v>
      </c>
      <c r="C198" s="1" t="s">
        <v>1709</v>
      </c>
      <c r="D198" s="1" t="s">
        <v>1708</v>
      </c>
    </row>
    <row r="199" spans="1:4" x14ac:dyDescent="0.25">
      <c r="A199" s="1" t="s">
        <v>1707</v>
      </c>
      <c r="B199" s="1" t="s">
        <v>1706</v>
      </c>
      <c r="C199" s="1" t="s">
        <v>1705</v>
      </c>
      <c r="D199" s="1" t="s">
        <v>1704</v>
      </c>
    </row>
    <row r="200" spans="1:4" x14ac:dyDescent="0.25">
      <c r="A200" s="1" t="s">
        <v>1703</v>
      </c>
      <c r="B200" s="1" t="s">
        <v>1702</v>
      </c>
      <c r="C200" s="1" t="s">
        <v>43</v>
      </c>
      <c r="D200" s="1" t="s">
        <v>1701</v>
      </c>
    </row>
    <row r="201" spans="1:4" x14ac:dyDescent="0.25">
      <c r="A201" s="1" t="s">
        <v>1700</v>
      </c>
      <c r="B201" s="1" t="s">
        <v>1699</v>
      </c>
      <c r="C201" s="1" t="s">
        <v>1698</v>
      </c>
      <c r="D201" s="1" t="s">
        <v>1697</v>
      </c>
    </row>
    <row r="202" spans="1:4" x14ac:dyDescent="0.25">
      <c r="A202" s="1" t="s">
        <v>1696</v>
      </c>
      <c r="B202" s="1" t="s">
        <v>1695</v>
      </c>
      <c r="C202" s="1" t="s">
        <v>1694</v>
      </c>
      <c r="D202" s="1" t="s">
        <v>1693</v>
      </c>
    </row>
    <row r="203" spans="1:4" x14ac:dyDescent="0.25">
      <c r="A203" s="1" t="s">
        <v>1692</v>
      </c>
      <c r="B203" s="1" t="s">
        <v>31</v>
      </c>
      <c r="C203" s="1" t="s">
        <v>1691</v>
      </c>
      <c r="D203" s="1" t="s">
        <v>1690</v>
      </c>
    </row>
    <row r="204" spans="1:4" x14ac:dyDescent="0.25">
      <c r="A204" s="1" t="s">
        <v>1689</v>
      </c>
      <c r="B204" s="1" t="s">
        <v>1688</v>
      </c>
      <c r="C204" s="1" t="s">
        <v>1687</v>
      </c>
      <c r="D204" s="1" t="s">
        <v>1686</v>
      </c>
    </row>
    <row r="205" spans="1:4" x14ac:dyDescent="0.25">
      <c r="A205" s="1" t="s">
        <v>1685</v>
      </c>
      <c r="B205" s="1" t="s">
        <v>1684</v>
      </c>
      <c r="C205" s="1" t="s">
        <v>1683</v>
      </c>
      <c r="D205" s="1" t="s">
        <v>1682</v>
      </c>
    </row>
    <row r="206" spans="1:4" x14ac:dyDescent="0.25">
      <c r="A206" s="1" t="s">
        <v>1681</v>
      </c>
      <c r="B206" s="1" t="s">
        <v>1680</v>
      </c>
      <c r="C206" s="1" t="s">
        <v>1679</v>
      </c>
      <c r="D206" s="1" t="s">
        <v>1678</v>
      </c>
    </row>
    <row r="207" spans="1:4" x14ac:dyDescent="0.25">
      <c r="A207" s="1" t="s">
        <v>1677</v>
      </c>
      <c r="B207" s="1" t="s">
        <v>1676</v>
      </c>
      <c r="C207" s="1" t="s">
        <v>1675</v>
      </c>
      <c r="D207" s="1" t="s">
        <v>1674</v>
      </c>
    </row>
    <row r="208" spans="1:4" x14ac:dyDescent="0.25">
      <c r="A208" s="1" t="s">
        <v>1673</v>
      </c>
      <c r="B208" s="1" t="s">
        <v>1672</v>
      </c>
      <c r="C208" s="1" t="s">
        <v>1671</v>
      </c>
      <c r="D208" s="1" t="s">
        <v>146</v>
      </c>
    </row>
    <row r="209" spans="1:4" x14ac:dyDescent="0.25">
      <c r="A209" s="1" t="s">
        <v>1670</v>
      </c>
      <c r="B209" s="1" t="s">
        <v>1669</v>
      </c>
      <c r="C209" s="1" t="s">
        <v>1668</v>
      </c>
      <c r="D209" s="1" t="s">
        <v>1667</v>
      </c>
    </row>
    <row r="210" spans="1:4" x14ac:dyDescent="0.25">
      <c r="A210" s="1" t="s">
        <v>1666</v>
      </c>
      <c r="B210" s="1" t="s">
        <v>1665</v>
      </c>
      <c r="C210" s="1" t="s">
        <v>109</v>
      </c>
      <c r="D210" s="1" t="s">
        <v>1664</v>
      </c>
    </row>
    <row r="211" spans="1:4" x14ac:dyDescent="0.25">
      <c r="A211" s="1" t="s">
        <v>1663</v>
      </c>
      <c r="B211" s="1" t="s">
        <v>1662</v>
      </c>
      <c r="C211" s="1" t="s">
        <v>1661</v>
      </c>
      <c r="D211" s="1" t="s">
        <v>1660</v>
      </c>
    </row>
    <row r="212" spans="1:4" x14ac:dyDescent="0.25">
      <c r="A212" s="1" t="s">
        <v>1659</v>
      </c>
      <c r="B212" s="1" t="s">
        <v>1658</v>
      </c>
      <c r="C212" s="1" t="s">
        <v>137</v>
      </c>
      <c r="D212" s="1" t="s">
        <v>1657</v>
      </c>
    </row>
    <row r="213" spans="1:4" x14ac:dyDescent="0.25">
      <c r="A213" s="1" t="s">
        <v>1656</v>
      </c>
      <c r="B213" s="1" t="s">
        <v>1655</v>
      </c>
      <c r="C213" s="1" t="s">
        <v>1654</v>
      </c>
      <c r="D213" s="1" t="s">
        <v>1653</v>
      </c>
    </row>
    <row r="214" spans="1:4" x14ac:dyDescent="0.25">
      <c r="A214" s="1" t="s">
        <v>1652</v>
      </c>
      <c r="B214" s="1" t="s">
        <v>1651</v>
      </c>
      <c r="C214" s="1" t="s">
        <v>1650</v>
      </c>
      <c r="D214" s="1" t="s">
        <v>1649</v>
      </c>
    </row>
    <row r="215" spans="1:4" x14ac:dyDescent="0.25">
      <c r="A215" s="1" t="s">
        <v>1648</v>
      </c>
      <c r="B215" s="1" t="s">
        <v>1647</v>
      </c>
      <c r="C215" s="1" t="s">
        <v>1646</v>
      </c>
      <c r="D215" s="1" t="s">
        <v>1645</v>
      </c>
    </row>
    <row r="216" spans="1:4" x14ac:dyDescent="0.25">
      <c r="A216" s="1" t="s">
        <v>1644</v>
      </c>
      <c r="B216" s="1" t="s">
        <v>1643</v>
      </c>
      <c r="C216" s="1" t="s">
        <v>1642</v>
      </c>
      <c r="D216" s="1" t="s">
        <v>1641</v>
      </c>
    </row>
    <row r="217" spans="1:4" x14ac:dyDescent="0.25">
      <c r="A217" s="1" t="s">
        <v>1640</v>
      </c>
      <c r="B217" s="1" t="s">
        <v>1639</v>
      </c>
      <c r="C217" s="1" t="s">
        <v>1638</v>
      </c>
      <c r="D217" s="1" t="s">
        <v>1637</v>
      </c>
    </row>
    <row r="218" spans="1:4" x14ac:dyDescent="0.25">
      <c r="A218" s="1" t="s">
        <v>1636</v>
      </c>
      <c r="B218" s="1" t="s">
        <v>1635</v>
      </c>
      <c r="C218" s="1" t="s">
        <v>1634</v>
      </c>
      <c r="D218" s="1" t="s">
        <v>1633</v>
      </c>
    </row>
    <row r="219" spans="1:4" x14ac:dyDescent="0.25">
      <c r="A219" s="1" t="s">
        <v>1632</v>
      </c>
      <c r="B219" s="1" t="s">
        <v>1631</v>
      </c>
      <c r="C219" s="1" t="s">
        <v>1630</v>
      </c>
      <c r="D219" s="1" t="s">
        <v>1629</v>
      </c>
    </row>
    <row r="220" spans="1:4" x14ac:dyDescent="0.25">
      <c r="A220" s="1" t="s">
        <v>1628</v>
      </c>
      <c r="B220" s="1" t="s">
        <v>1627</v>
      </c>
      <c r="C220" s="1" t="s">
        <v>1626</v>
      </c>
      <c r="D220" s="1" t="s">
        <v>1625</v>
      </c>
    </row>
    <row r="221" spans="1:4" x14ac:dyDescent="0.25">
      <c r="A221" s="1" t="s">
        <v>1624</v>
      </c>
      <c r="B221" s="1" t="s">
        <v>1623</v>
      </c>
      <c r="C221" s="1" t="s">
        <v>1622</v>
      </c>
      <c r="D221" s="1" t="s">
        <v>1621</v>
      </c>
    </row>
    <row r="222" spans="1:4" x14ac:dyDescent="0.25">
      <c r="A222" s="1" t="s">
        <v>1620</v>
      </c>
      <c r="B222" s="1" t="s">
        <v>1619</v>
      </c>
      <c r="C222" s="1" t="s">
        <v>1618</v>
      </c>
      <c r="D222" s="1" t="s">
        <v>1617</v>
      </c>
    </row>
    <row r="223" spans="1:4" x14ac:dyDescent="0.25">
      <c r="A223" s="1" t="s">
        <v>1616</v>
      </c>
      <c r="B223" s="1" t="s">
        <v>130</v>
      </c>
      <c r="C223" s="1" t="s">
        <v>1615</v>
      </c>
      <c r="D223" s="1" t="s">
        <v>1614</v>
      </c>
    </row>
    <row r="224" spans="1:4" x14ac:dyDescent="0.25">
      <c r="A224" s="1" t="s">
        <v>1613</v>
      </c>
      <c r="B224" s="1" t="s">
        <v>1612</v>
      </c>
      <c r="C224" s="1" t="s">
        <v>1611</v>
      </c>
      <c r="D224" s="1" t="s">
        <v>1610</v>
      </c>
    </row>
    <row r="225" spans="1:4" x14ac:dyDescent="0.25">
      <c r="A225" s="1" t="s">
        <v>1609</v>
      </c>
      <c r="B225" s="1" t="s">
        <v>1608</v>
      </c>
      <c r="C225" s="1" t="s">
        <v>97</v>
      </c>
      <c r="D225" s="1" t="s">
        <v>76</v>
      </c>
    </row>
    <row r="226" spans="1:4" x14ac:dyDescent="0.25">
      <c r="A226" s="1" t="s">
        <v>1607</v>
      </c>
      <c r="B226" s="1" t="s">
        <v>1606</v>
      </c>
      <c r="C226" s="1" t="s">
        <v>1605</v>
      </c>
      <c r="D226" s="1" t="s">
        <v>1604</v>
      </c>
    </row>
    <row r="227" spans="1:4" x14ac:dyDescent="0.25">
      <c r="A227" s="1" t="s">
        <v>1603</v>
      </c>
      <c r="B227" s="1" t="s">
        <v>1602</v>
      </c>
      <c r="C227" s="1" t="s">
        <v>1601</v>
      </c>
      <c r="D227" s="1" t="s">
        <v>1600</v>
      </c>
    </row>
    <row r="228" spans="1:4" x14ac:dyDescent="0.25">
      <c r="A228" s="1" t="s">
        <v>1599</v>
      </c>
      <c r="B228" s="1" t="s">
        <v>1598</v>
      </c>
      <c r="C228" s="1" t="s">
        <v>1597</v>
      </c>
      <c r="D228" s="1" t="s">
        <v>1596</v>
      </c>
    </row>
    <row r="229" spans="1:4" x14ac:dyDescent="0.25">
      <c r="A229" s="1" t="s">
        <v>1595</v>
      </c>
      <c r="B229" s="1" t="s">
        <v>1594</v>
      </c>
      <c r="C229" s="1" t="s">
        <v>1593</v>
      </c>
      <c r="D229" s="1" t="s">
        <v>1592</v>
      </c>
    </row>
    <row r="230" spans="1:4" x14ac:dyDescent="0.25">
      <c r="A230" s="1" t="s">
        <v>1591</v>
      </c>
      <c r="B230" s="1" t="s">
        <v>1590</v>
      </c>
      <c r="C230" s="1" t="s">
        <v>1589</v>
      </c>
      <c r="D230" s="1" t="s">
        <v>1588</v>
      </c>
    </row>
    <row r="231" spans="1:4" x14ac:dyDescent="0.25">
      <c r="A231" s="1" t="s">
        <v>1587</v>
      </c>
      <c r="B231" s="1" t="s">
        <v>1586</v>
      </c>
      <c r="C231" s="1" t="s">
        <v>104</v>
      </c>
      <c r="D231" s="1" t="s">
        <v>1585</v>
      </c>
    </row>
    <row r="232" spans="1:4" x14ac:dyDescent="0.25">
      <c r="A232" s="1" t="s">
        <v>1584</v>
      </c>
      <c r="B232" s="1" t="s">
        <v>1583</v>
      </c>
      <c r="C232" s="1" t="s">
        <v>1582</v>
      </c>
      <c r="D232" s="1" t="s">
        <v>1581</v>
      </c>
    </row>
    <row r="233" spans="1:4" x14ac:dyDescent="0.25">
      <c r="A233" s="1" t="s">
        <v>1580</v>
      </c>
      <c r="B233" s="1" t="s">
        <v>1579</v>
      </c>
      <c r="C233" s="1" t="s">
        <v>1578</v>
      </c>
      <c r="D233" s="1" t="s">
        <v>1577</v>
      </c>
    </row>
    <row r="234" spans="1:4" x14ac:dyDescent="0.25">
      <c r="A234" s="1" t="s">
        <v>1576</v>
      </c>
      <c r="B234" s="1" t="s">
        <v>1575</v>
      </c>
      <c r="C234" s="1" t="s">
        <v>155</v>
      </c>
      <c r="D234" s="1" t="s">
        <v>1574</v>
      </c>
    </row>
    <row r="235" spans="1:4" x14ac:dyDescent="0.25">
      <c r="A235" s="1" t="s">
        <v>1573</v>
      </c>
      <c r="B235" s="1" t="s">
        <v>1572</v>
      </c>
      <c r="C235" s="1" t="s">
        <v>1571</v>
      </c>
      <c r="D235" s="1" t="s">
        <v>1570</v>
      </c>
    </row>
    <row r="236" spans="1:4" x14ac:dyDescent="0.25">
      <c r="A236" s="1" t="s">
        <v>1569</v>
      </c>
      <c r="B236" s="1" t="s">
        <v>1568</v>
      </c>
      <c r="C236" s="1" t="s">
        <v>1567</v>
      </c>
      <c r="D236" s="1" t="s">
        <v>58</v>
      </c>
    </row>
    <row r="237" spans="1:4" x14ac:dyDescent="0.25">
      <c r="A237" s="1" t="s">
        <v>1566</v>
      </c>
      <c r="B237" s="1" t="s">
        <v>162</v>
      </c>
      <c r="C237" s="1" t="s">
        <v>1565</v>
      </c>
      <c r="D237" s="1" t="s">
        <v>1564</v>
      </c>
    </row>
    <row r="238" spans="1:4" x14ac:dyDescent="0.25">
      <c r="A238" s="1" t="s">
        <v>1563</v>
      </c>
      <c r="B238" s="1" t="s">
        <v>1562</v>
      </c>
      <c r="C238" s="1" t="s">
        <v>1561</v>
      </c>
      <c r="D238" s="1" t="s">
        <v>1560</v>
      </c>
    </row>
    <row r="239" spans="1:4" x14ac:dyDescent="0.25">
      <c r="A239" s="1" t="s">
        <v>1559</v>
      </c>
      <c r="B239" s="1" t="s">
        <v>1558</v>
      </c>
      <c r="C239" s="1" t="s">
        <v>1557</v>
      </c>
      <c r="D239" s="1" t="s">
        <v>1556</v>
      </c>
    </row>
    <row r="240" spans="1:4" x14ac:dyDescent="0.25">
      <c r="A240" s="1" t="s">
        <v>1555</v>
      </c>
      <c r="B240" s="1" t="s">
        <v>1554</v>
      </c>
      <c r="C240" s="1" t="s">
        <v>1553</v>
      </c>
      <c r="D240" s="1" t="s">
        <v>1552</v>
      </c>
    </row>
    <row r="241" spans="1:4" x14ac:dyDescent="0.25">
      <c r="A241" s="1" t="s">
        <v>1551</v>
      </c>
      <c r="B241" s="1" t="s">
        <v>1550</v>
      </c>
      <c r="C241" s="1" t="s">
        <v>1549</v>
      </c>
      <c r="D241" s="1" t="s">
        <v>1548</v>
      </c>
    </row>
    <row r="242" spans="1:4" x14ac:dyDescent="0.25">
      <c r="A242" s="1" t="s">
        <v>1547</v>
      </c>
      <c r="B242" s="1" t="s">
        <v>1546</v>
      </c>
      <c r="C242" s="1" t="s">
        <v>1545</v>
      </c>
      <c r="D242" s="1" t="s">
        <v>1544</v>
      </c>
    </row>
    <row r="243" spans="1:4" x14ac:dyDescent="0.25">
      <c r="A243" s="1" t="s">
        <v>1543</v>
      </c>
      <c r="B243" s="1" t="s">
        <v>1542</v>
      </c>
      <c r="C243" s="1" t="s">
        <v>90</v>
      </c>
      <c r="D243" s="1" t="s">
        <v>1541</v>
      </c>
    </row>
    <row r="244" spans="1:4" x14ac:dyDescent="0.25">
      <c r="A244" s="1" t="s">
        <v>1540</v>
      </c>
      <c r="B244" s="1" t="s">
        <v>1539</v>
      </c>
      <c r="C244" s="1" t="s">
        <v>1538</v>
      </c>
      <c r="D244" s="1" t="s">
        <v>1537</v>
      </c>
    </row>
    <row r="245" spans="1:4" x14ac:dyDescent="0.25">
      <c r="A245" s="1" t="s">
        <v>1536</v>
      </c>
      <c r="B245" s="1" t="s">
        <v>1535</v>
      </c>
      <c r="C245" s="1" t="s">
        <v>1534</v>
      </c>
      <c r="D245" s="1" t="s">
        <v>1533</v>
      </c>
    </row>
    <row r="246" spans="1:4" x14ac:dyDescent="0.25">
      <c r="A246" s="1" t="s">
        <v>1532</v>
      </c>
      <c r="B246" s="1" t="s">
        <v>1531</v>
      </c>
      <c r="C246" s="1" t="s">
        <v>1530</v>
      </c>
      <c r="D246" s="1" t="s">
        <v>1529</v>
      </c>
    </row>
    <row r="247" spans="1:4" x14ac:dyDescent="0.25">
      <c r="A247" s="1" t="s">
        <v>1528</v>
      </c>
      <c r="B247" s="1" t="s">
        <v>1527</v>
      </c>
      <c r="C247" s="1" t="s">
        <v>1526</v>
      </c>
      <c r="D247" s="1" t="s">
        <v>1525</v>
      </c>
    </row>
    <row r="248" spans="1:4" x14ac:dyDescent="0.25">
      <c r="A248" s="1" t="s">
        <v>1524</v>
      </c>
      <c r="B248" s="1" t="s">
        <v>1523</v>
      </c>
      <c r="C248" s="1" t="s">
        <v>1522</v>
      </c>
      <c r="D248" s="1" t="s">
        <v>1521</v>
      </c>
    </row>
    <row r="249" spans="1:4" x14ac:dyDescent="0.25">
      <c r="A249" s="1" t="s">
        <v>1520</v>
      </c>
      <c r="B249" s="1" t="s">
        <v>1519</v>
      </c>
      <c r="C249" s="1" t="s">
        <v>1518</v>
      </c>
      <c r="D249" s="1" t="s">
        <v>1517</v>
      </c>
    </row>
    <row r="250" spans="1:4" x14ac:dyDescent="0.25">
      <c r="A250" s="1" t="s">
        <v>1516</v>
      </c>
      <c r="B250" s="1" t="s">
        <v>1515</v>
      </c>
      <c r="C250" s="1" t="s">
        <v>1514</v>
      </c>
      <c r="D250" s="1" t="s">
        <v>149</v>
      </c>
    </row>
    <row r="251" spans="1:4" x14ac:dyDescent="0.25">
      <c r="A251" s="1" t="s">
        <v>1513</v>
      </c>
      <c r="B251" s="1" t="s">
        <v>1512</v>
      </c>
      <c r="C251" s="1" t="s">
        <v>1511</v>
      </c>
      <c r="D251" s="1" t="s">
        <v>1510</v>
      </c>
    </row>
    <row r="252" spans="1:4" x14ac:dyDescent="0.25">
      <c r="A252" s="1" t="s">
        <v>1509</v>
      </c>
      <c r="B252" s="1" t="s">
        <v>1508</v>
      </c>
      <c r="C252" s="1" t="s">
        <v>286</v>
      </c>
      <c r="D252" s="1" t="s">
        <v>1507</v>
      </c>
    </row>
    <row r="253" spans="1:4" x14ac:dyDescent="0.25">
      <c r="A253" s="1" t="s">
        <v>1506</v>
      </c>
      <c r="B253" s="1" t="s">
        <v>1505</v>
      </c>
      <c r="C253" s="1" t="s">
        <v>1504</v>
      </c>
      <c r="D253" s="1" t="s">
        <v>1503</v>
      </c>
    </row>
    <row r="254" spans="1:4" x14ac:dyDescent="0.25">
      <c r="A254" s="1" t="s">
        <v>1502</v>
      </c>
      <c r="B254" s="1" t="s">
        <v>1501</v>
      </c>
      <c r="C254" s="1" t="s">
        <v>1500</v>
      </c>
      <c r="D254" s="1" t="s">
        <v>1499</v>
      </c>
    </row>
    <row r="255" spans="1:4" x14ac:dyDescent="0.25">
      <c r="A255" s="1" t="s">
        <v>1498</v>
      </c>
      <c r="B255" s="1" t="s">
        <v>28</v>
      </c>
      <c r="C255" s="1" t="s">
        <v>1497</v>
      </c>
      <c r="D255" s="1" t="s">
        <v>1496</v>
      </c>
    </row>
    <row r="256" spans="1:4" x14ac:dyDescent="0.25">
      <c r="A256" s="1" t="s">
        <v>1495</v>
      </c>
      <c r="B256" s="1" t="s">
        <v>1494</v>
      </c>
      <c r="C256" s="1" t="s">
        <v>151</v>
      </c>
      <c r="D256" s="1" t="s">
        <v>1493</v>
      </c>
    </row>
    <row r="257" spans="1:4" x14ac:dyDescent="0.25">
      <c r="A257" s="1" t="s">
        <v>1492</v>
      </c>
      <c r="B257" s="1" t="s">
        <v>1491</v>
      </c>
      <c r="C257" s="1" t="s">
        <v>1490</v>
      </c>
      <c r="D257" s="1" t="s">
        <v>1489</v>
      </c>
    </row>
    <row r="258" spans="1:4" x14ac:dyDescent="0.25">
      <c r="A258" s="1" t="s">
        <v>1488</v>
      </c>
      <c r="B258" s="1" t="s">
        <v>1487</v>
      </c>
      <c r="C258" s="1" t="s">
        <v>1486</v>
      </c>
      <c r="D258" s="1" t="s">
        <v>1485</v>
      </c>
    </row>
    <row r="259" spans="1:4" x14ac:dyDescent="0.25">
      <c r="A259" s="1" t="s">
        <v>1484</v>
      </c>
      <c r="B259" s="1" t="s">
        <v>80</v>
      </c>
      <c r="C259" s="1" t="s">
        <v>1483</v>
      </c>
      <c r="D259" s="1" t="s">
        <v>1482</v>
      </c>
    </row>
    <row r="260" spans="1:4" x14ac:dyDescent="0.25">
      <c r="A260" s="1" t="s">
        <v>1481</v>
      </c>
      <c r="B260" s="1" t="s">
        <v>1480</v>
      </c>
      <c r="C260" s="1" t="s">
        <v>1479</v>
      </c>
      <c r="D260" s="1" t="s">
        <v>1478</v>
      </c>
    </row>
    <row r="261" spans="1:4" x14ac:dyDescent="0.25">
      <c r="A261" s="1" t="s">
        <v>1477</v>
      </c>
      <c r="B261" s="1" t="s">
        <v>1476</v>
      </c>
      <c r="C261" s="1" t="s">
        <v>1475</v>
      </c>
      <c r="D261" s="1" t="s">
        <v>1474</v>
      </c>
    </row>
    <row r="262" spans="1:4" x14ac:dyDescent="0.25">
      <c r="A262" s="1" t="s">
        <v>1473</v>
      </c>
      <c r="B262" s="1" t="s">
        <v>1472</v>
      </c>
      <c r="C262" s="1" t="s">
        <v>1471</v>
      </c>
      <c r="D262" s="1" t="s">
        <v>1470</v>
      </c>
    </row>
    <row r="263" spans="1:4" x14ac:dyDescent="0.25">
      <c r="A263" s="1" t="s">
        <v>1469</v>
      </c>
      <c r="B263" s="1" t="s">
        <v>1468</v>
      </c>
      <c r="C263" s="1" t="s">
        <v>1467</v>
      </c>
      <c r="D263" s="1" t="s">
        <v>1466</v>
      </c>
    </row>
    <row r="264" spans="1:4" x14ac:dyDescent="0.25">
      <c r="A264" s="1" t="s">
        <v>1465</v>
      </c>
      <c r="B264" s="1" t="s">
        <v>1464</v>
      </c>
      <c r="C264" s="1" t="s">
        <v>1463</v>
      </c>
      <c r="D264" s="1" t="s">
        <v>1462</v>
      </c>
    </row>
    <row r="265" spans="1:4" x14ac:dyDescent="0.25">
      <c r="A265" s="1" t="s">
        <v>1461</v>
      </c>
      <c r="B265" s="1" t="s">
        <v>1460</v>
      </c>
      <c r="C265" s="1" t="s">
        <v>1459</v>
      </c>
      <c r="D265" s="1" t="s">
        <v>1458</v>
      </c>
    </row>
    <row r="266" spans="1:4" x14ac:dyDescent="0.25">
      <c r="A266" s="1" t="s">
        <v>1457</v>
      </c>
      <c r="B266" s="1" t="s">
        <v>1456</v>
      </c>
      <c r="C266" s="1" t="s">
        <v>52</v>
      </c>
      <c r="D266" s="1" t="s">
        <v>168</v>
      </c>
    </row>
    <row r="267" spans="1:4" x14ac:dyDescent="0.25">
      <c r="A267" s="1" t="s">
        <v>1455</v>
      </c>
      <c r="B267" s="1" t="s">
        <v>1454</v>
      </c>
      <c r="C267" s="1" t="s">
        <v>1453</v>
      </c>
      <c r="D267" s="1" t="s">
        <v>1452</v>
      </c>
    </row>
    <row r="268" spans="1:4" x14ac:dyDescent="0.25">
      <c r="A268" s="1" t="s">
        <v>1451</v>
      </c>
      <c r="B268" s="1" t="s">
        <v>1450</v>
      </c>
      <c r="C268" s="1" t="s">
        <v>1449</v>
      </c>
      <c r="D268" s="1" t="s">
        <v>1448</v>
      </c>
    </row>
    <row r="269" spans="1:4" x14ac:dyDescent="0.25">
      <c r="A269" s="1" t="s">
        <v>1447</v>
      </c>
      <c r="B269" s="1" t="s">
        <v>1446</v>
      </c>
      <c r="C269" s="1" t="s">
        <v>1445</v>
      </c>
      <c r="D269" s="1" t="s">
        <v>1444</v>
      </c>
    </row>
    <row r="270" spans="1:4" x14ac:dyDescent="0.25">
      <c r="A270" s="1" t="s">
        <v>1443</v>
      </c>
      <c r="B270" s="1" t="s">
        <v>1442</v>
      </c>
      <c r="C270" s="1" t="s">
        <v>1441</v>
      </c>
      <c r="D270" s="1" t="s">
        <v>1440</v>
      </c>
    </row>
    <row r="271" spans="1:4" x14ac:dyDescent="0.25">
      <c r="A271" s="1" t="s">
        <v>1439</v>
      </c>
      <c r="B271" s="1" t="s">
        <v>1438</v>
      </c>
      <c r="C271" s="1" t="s">
        <v>1437</v>
      </c>
      <c r="D271" s="1" t="s">
        <v>1436</v>
      </c>
    </row>
    <row r="272" spans="1:4" x14ac:dyDescent="0.25">
      <c r="A272" s="1" t="s">
        <v>1435</v>
      </c>
      <c r="B272" s="1" t="s">
        <v>1434</v>
      </c>
      <c r="C272" s="1" t="s">
        <v>1433</v>
      </c>
      <c r="D272" s="1" t="s">
        <v>1432</v>
      </c>
    </row>
    <row r="273" spans="1:4" x14ac:dyDescent="0.25">
      <c r="A273" s="1" t="s">
        <v>1431</v>
      </c>
      <c r="B273" s="1" t="s">
        <v>1430</v>
      </c>
      <c r="C273" s="1" t="s">
        <v>1429</v>
      </c>
      <c r="D273" s="1" t="s">
        <v>1428</v>
      </c>
    </row>
    <row r="274" spans="1:4" x14ac:dyDescent="0.25">
      <c r="A274" s="1" t="s">
        <v>1427</v>
      </c>
      <c r="B274" s="1" t="s">
        <v>1426</v>
      </c>
      <c r="C274" s="1" t="s">
        <v>1425</v>
      </c>
      <c r="D274" s="1" t="s">
        <v>1424</v>
      </c>
    </row>
    <row r="275" spans="1:4" x14ac:dyDescent="0.25">
      <c r="A275" s="1" t="s">
        <v>1423</v>
      </c>
      <c r="B275" s="1" t="s">
        <v>1422</v>
      </c>
      <c r="C275" s="1" t="s">
        <v>1421</v>
      </c>
      <c r="D275" s="1" t="s">
        <v>1420</v>
      </c>
    </row>
    <row r="276" spans="1:4" x14ac:dyDescent="0.25">
      <c r="A276" s="1" t="s">
        <v>1419</v>
      </c>
      <c r="B276" s="1" t="s">
        <v>1418</v>
      </c>
      <c r="C276" s="1" t="s">
        <v>1417</v>
      </c>
      <c r="D276" s="1" t="s">
        <v>1416</v>
      </c>
    </row>
    <row r="277" spans="1:4" x14ac:dyDescent="0.25">
      <c r="A277" s="1" t="s">
        <v>1415</v>
      </c>
      <c r="B277" s="1" t="s">
        <v>1414</v>
      </c>
      <c r="C277" s="1" t="s">
        <v>1413</v>
      </c>
      <c r="D277" s="1" t="s">
        <v>1412</v>
      </c>
    </row>
    <row r="278" spans="1:4" x14ac:dyDescent="0.25">
      <c r="A278" s="1" t="s">
        <v>1411</v>
      </c>
      <c r="B278" s="1" t="s">
        <v>1410</v>
      </c>
      <c r="C278" s="1" t="s">
        <v>1409</v>
      </c>
      <c r="D278" s="1" t="s">
        <v>1408</v>
      </c>
    </row>
    <row r="279" spans="1:4" x14ac:dyDescent="0.25">
      <c r="A279" s="1" t="s">
        <v>1407</v>
      </c>
      <c r="B279" s="1" t="s">
        <v>1406</v>
      </c>
      <c r="C279" s="1" t="s">
        <v>143</v>
      </c>
      <c r="D279" s="1" t="s">
        <v>1405</v>
      </c>
    </row>
    <row r="280" spans="1:4" x14ac:dyDescent="0.25">
      <c r="A280" s="1" t="s">
        <v>1404</v>
      </c>
      <c r="B280" s="1" t="s">
        <v>1403</v>
      </c>
      <c r="C280" s="1" t="s">
        <v>1402</v>
      </c>
      <c r="D280" s="1" t="s">
        <v>1401</v>
      </c>
    </row>
    <row r="281" spans="1:4" x14ac:dyDescent="0.25">
      <c r="A281" s="1" t="s">
        <v>1400</v>
      </c>
      <c r="B281" s="1" t="s">
        <v>1399</v>
      </c>
      <c r="C281" s="1" t="s">
        <v>1398</v>
      </c>
      <c r="D281" s="1" t="s">
        <v>1397</v>
      </c>
    </row>
    <row r="282" spans="1:4" x14ac:dyDescent="0.25">
      <c r="A282" s="1" t="s">
        <v>1396</v>
      </c>
      <c r="B282" s="1" t="s">
        <v>1395</v>
      </c>
      <c r="C282" s="1" t="s">
        <v>1394</v>
      </c>
      <c r="D282" s="1" t="s">
        <v>1393</v>
      </c>
    </row>
    <row r="283" spans="1:4" x14ac:dyDescent="0.25">
      <c r="A283" s="1" t="s">
        <v>1392</v>
      </c>
      <c r="B283" s="1" t="s">
        <v>1391</v>
      </c>
      <c r="C283" s="1" t="s">
        <v>1390</v>
      </c>
      <c r="D283" s="1" t="s">
        <v>1389</v>
      </c>
    </row>
    <row r="284" spans="1:4" x14ac:dyDescent="0.25">
      <c r="A284" s="1" t="s">
        <v>1388</v>
      </c>
      <c r="B284" s="1" t="s">
        <v>1387</v>
      </c>
      <c r="C284" s="1" t="s">
        <v>1386</v>
      </c>
      <c r="D284" s="1" t="s">
        <v>1385</v>
      </c>
    </row>
    <row r="285" spans="1:4" x14ac:dyDescent="0.25">
      <c r="A285" s="1" t="s">
        <v>1384</v>
      </c>
      <c r="B285" s="1" t="s">
        <v>1383</v>
      </c>
      <c r="C285" s="1" t="s">
        <v>1382</v>
      </c>
      <c r="D285" s="1" t="s">
        <v>1381</v>
      </c>
    </row>
    <row r="286" spans="1:4" x14ac:dyDescent="0.25">
      <c r="A286" s="1" t="s">
        <v>1380</v>
      </c>
      <c r="B286" s="1" t="s">
        <v>1379</v>
      </c>
      <c r="C286" s="1" t="s">
        <v>1378</v>
      </c>
      <c r="D286" s="1" t="s">
        <v>12</v>
      </c>
    </row>
    <row r="287" spans="1:4" x14ac:dyDescent="0.25">
      <c r="A287" s="1" t="s">
        <v>1377</v>
      </c>
      <c r="B287" s="1" t="s">
        <v>1376</v>
      </c>
      <c r="C287" s="1" t="s">
        <v>1375</v>
      </c>
      <c r="D287" s="1" t="s">
        <v>1374</v>
      </c>
    </row>
    <row r="288" spans="1:4" x14ac:dyDescent="0.25">
      <c r="A288" s="1" t="s">
        <v>1373</v>
      </c>
      <c r="B288" s="1" t="s">
        <v>586</v>
      </c>
      <c r="C288" s="1" t="s">
        <v>1372</v>
      </c>
      <c r="D288" s="1" t="s">
        <v>1371</v>
      </c>
    </row>
    <row r="289" spans="1:4" x14ac:dyDescent="0.25">
      <c r="A289" s="1" t="s">
        <v>1370</v>
      </c>
      <c r="B289" s="1" t="s">
        <v>1369</v>
      </c>
      <c r="C289" s="1" t="s">
        <v>1368</v>
      </c>
      <c r="D289" s="1" t="s">
        <v>1367</v>
      </c>
    </row>
    <row r="290" spans="1:4" x14ac:dyDescent="0.25">
      <c r="A290" s="1" t="s">
        <v>1366</v>
      </c>
      <c r="B290" s="1" t="s">
        <v>115</v>
      </c>
      <c r="C290" s="1" t="s">
        <v>1365</v>
      </c>
      <c r="D290" s="1" t="s">
        <v>1364</v>
      </c>
    </row>
    <row r="291" spans="1:4" x14ac:dyDescent="0.25">
      <c r="A291" s="1" t="s">
        <v>1363</v>
      </c>
      <c r="B291" s="1" t="s">
        <v>1362</v>
      </c>
      <c r="C291" s="1" t="s">
        <v>147</v>
      </c>
      <c r="D291" s="1" t="s">
        <v>1361</v>
      </c>
    </row>
    <row r="292" spans="1:4" x14ac:dyDescent="0.25">
      <c r="A292" s="1" t="s">
        <v>1360</v>
      </c>
      <c r="B292" s="1" t="s">
        <v>1359</v>
      </c>
      <c r="C292" s="1" t="s">
        <v>1358</v>
      </c>
      <c r="D292" s="1" t="s">
        <v>1357</v>
      </c>
    </row>
    <row r="293" spans="1:4" x14ac:dyDescent="0.25">
      <c r="A293" s="1" t="s">
        <v>1356</v>
      </c>
      <c r="B293" s="1" t="s">
        <v>1355</v>
      </c>
      <c r="C293" s="1" t="s">
        <v>1354</v>
      </c>
      <c r="D293" s="1" t="s">
        <v>1353</v>
      </c>
    </row>
    <row r="294" spans="1:4" x14ac:dyDescent="0.25">
      <c r="A294" s="1" t="s">
        <v>1352</v>
      </c>
      <c r="B294" s="1" t="s">
        <v>1351</v>
      </c>
      <c r="C294" s="1" t="s">
        <v>1350</v>
      </c>
      <c r="D294" s="1" t="s">
        <v>1349</v>
      </c>
    </row>
    <row r="295" spans="1:4" x14ac:dyDescent="0.25">
      <c r="A295" s="1" t="s">
        <v>1348</v>
      </c>
      <c r="B295" s="1" t="s">
        <v>142</v>
      </c>
      <c r="C295" s="1" t="s">
        <v>1347</v>
      </c>
      <c r="D295" s="1" t="s">
        <v>1346</v>
      </c>
    </row>
    <row r="296" spans="1:4" x14ac:dyDescent="0.25">
      <c r="A296" s="1" t="s">
        <v>1345</v>
      </c>
      <c r="B296" s="1" t="s">
        <v>1344</v>
      </c>
      <c r="C296" s="1" t="s">
        <v>1343</v>
      </c>
      <c r="D296" s="1" t="s">
        <v>1342</v>
      </c>
    </row>
    <row r="297" spans="1:4" x14ac:dyDescent="0.25">
      <c r="A297" s="1" t="s">
        <v>1341</v>
      </c>
      <c r="B297" s="1" t="s">
        <v>1340</v>
      </c>
      <c r="C297" s="1" t="s">
        <v>1339</v>
      </c>
      <c r="D297" s="1" t="s">
        <v>1338</v>
      </c>
    </row>
    <row r="298" spans="1:4" x14ac:dyDescent="0.25">
      <c r="A298" s="1" t="s">
        <v>1337</v>
      </c>
      <c r="B298" s="1" t="s">
        <v>1336</v>
      </c>
      <c r="C298" s="1" t="s">
        <v>68</v>
      </c>
      <c r="D298" s="1" t="s">
        <v>1335</v>
      </c>
    </row>
    <row r="299" spans="1:4" x14ac:dyDescent="0.25">
      <c r="A299" s="1" t="s">
        <v>1334</v>
      </c>
      <c r="B299" s="1" t="s">
        <v>1333</v>
      </c>
      <c r="C299" s="1" t="s">
        <v>1332</v>
      </c>
      <c r="D299" s="1" t="s">
        <v>1331</v>
      </c>
    </row>
    <row r="300" spans="1:4" x14ac:dyDescent="0.25">
      <c r="A300" s="1" t="s">
        <v>1330</v>
      </c>
      <c r="B300" s="1" t="s">
        <v>1329</v>
      </c>
      <c r="C300" s="1" t="s">
        <v>1328</v>
      </c>
      <c r="D300" s="1" t="s">
        <v>1327</v>
      </c>
    </row>
    <row r="301" spans="1:4" x14ac:dyDescent="0.25">
      <c r="A301" s="1" t="s">
        <v>1326</v>
      </c>
      <c r="B301" s="1" t="s">
        <v>1325</v>
      </c>
      <c r="C301" s="1" t="s">
        <v>1324</v>
      </c>
      <c r="D301" s="1" t="s">
        <v>1323</v>
      </c>
    </row>
    <row r="302" spans="1:4" x14ac:dyDescent="0.25">
      <c r="A302" s="1" t="s">
        <v>1322</v>
      </c>
      <c r="B302" s="1" t="s">
        <v>1321</v>
      </c>
      <c r="C302" s="1" t="s">
        <v>1320</v>
      </c>
      <c r="D302" s="1" t="s">
        <v>1319</v>
      </c>
    </row>
    <row r="303" spans="1:4" x14ac:dyDescent="0.25">
      <c r="A303" s="1" t="s">
        <v>1318</v>
      </c>
      <c r="B303" s="1" t="s">
        <v>1317</v>
      </c>
      <c r="C303" s="1" t="s">
        <v>1316</v>
      </c>
      <c r="D303" s="1" t="s">
        <v>1315</v>
      </c>
    </row>
    <row r="304" spans="1:4" x14ac:dyDescent="0.25">
      <c r="A304" s="1" t="s">
        <v>1314</v>
      </c>
      <c r="B304" s="1" t="s">
        <v>1313</v>
      </c>
      <c r="C304" s="1" t="s">
        <v>1312</v>
      </c>
      <c r="D304" s="1" t="s">
        <v>1311</v>
      </c>
    </row>
    <row r="305" spans="1:4" x14ac:dyDescent="0.25">
      <c r="A305" s="1" t="s">
        <v>1310</v>
      </c>
      <c r="B305" s="1" t="s">
        <v>1309</v>
      </c>
      <c r="C305" s="1" t="s">
        <v>1308</v>
      </c>
      <c r="D305" s="1" t="s">
        <v>1307</v>
      </c>
    </row>
    <row r="306" spans="1:4" x14ac:dyDescent="0.25">
      <c r="A306" s="1" t="s">
        <v>1306</v>
      </c>
      <c r="B306" s="1" t="s">
        <v>1305</v>
      </c>
      <c r="C306" s="1" t="s">
        <v>1304</v>
      </c>
      <c r="D306" s="1" t="s">
        <v>1303</v>
      </c>
    </row>
    <row r="307" spans="1:4" x14ac:dyDescent="0.25">
      <c r="A307" s="1" t="s">
        <v>1302</v>
      </c>
      <c r="B307" s="1" t="s">
        <v>1301</v>
      </c>
      <c r="C307" s="1" t="s">
        <v>1300</v>
      </c>
      <c r="D307" s="1" t="s">
        <v>1299</v>
      </c>
    </row>
    <row r="308" spans="1:4" x14ac:dyDescent="0.25">
      <c r="A308" s="1" t="s">
        <v>1298</v>
      </c>
      <c r="B308" s="1" t="s">
        <v>1297</v>
      </c>
      <c r="C308" s="1" t="s">
        <v>1296</v>
      </c>
      <c r="D308" s="1" t="s">
        <v>1295</v>
      </c>
    </row>
    <row r="309" spans="1:4" x14ac:dyDescent="0.25">
      <c r="A309" s="1" t="s">
        <v>1294</v>
      </c>
      <c r="B309" s="1" t="s">
        <v>1293</v>
      </c>
      <c r="C309" s="1" t="s">
        <v>22</v>
      </c>
      <c r="D309" s="1" t="s">
        <v>1292</v>
      </c>
    </row>
    <row r="310" spans="1:4" x14ac:dyDescent="0.25">
      <c r="A310" s="1" t="s">
        <v>1291</v>
      </c>
      <c r="B310" s="1" t="s">
        <v>1290</v>
      </c>
      <c r="C310" s="1" t="s">
        <v>1289</v>
      </c>
      <c r="D310" s="1" t="s">
        <v>1288</v>
      </c>
    </row>
    <row r="311" spans="1:4" x14ac:dyDescent="0.25">
      <c r="A311" s="1" t="s">
        <v>1287</v>
      </c>
      <c r="B311" s="1" t="s">
        <v>1286</v>
      </c>
      <c r="C311" s="1" t="s">
        <v>1285</v>
      </c>
      <c r="D311" s="1" t="s">
        <v>1284</v>
      </c>
    </row>
    <row r="312" spans="1:4" x14ac:dyDescent="0.25">
      <c r="A312" s="1" t="s">
        <v>1283</v>
      </c>
      <c r="B312" s="1" t="s">
        <v>1282</v>
      </c>
      <c r="C312" s="1" t="s">
        <v>1281</v>
      </c>
      <c r="D312" s="1" t="s">
        <v>72</v>
      </c>
    </row>
    <row r="313" spans="1:4" x14ac:dyDescent="0.25">
      <c r="A313" s="1" t="s">
        <v>1280</v>
      </c>
      <c r="B313" s="1" t="s">
        <v>1279</v>
      </c>
      <c r="C313" s="1" t="s">
        <v>54</v>
      </c>
      <c r="D313" s="1" t="s">
        <v>1278</v>
      </c>
    </row>
    <row r="314" spans="1:4" x14ac:dyDescent="0.25">
      <c r="A314" s="1" t="s">
        <v>1277</v>
      </c>
      <c r="B314" s="1" t="s">
        <v>1276</v>
      </c>
      <c r="C314" s="1" t="s">
        <v>1275</v>
      </c>
      <c r="D314" s="1" t="s">
        <v>1274</v>
      </c>
    </row>
    <row r="315" spans="1:4" x14ac:dyDescent="0.25">
      <c r="A315" s="1" t="s">
        <v>1273</v>
      </c>
      <c r="B315" s="1" t="s">
        <v>1272</v>
      </c>
      <c r="C315" s="1" t="s">
        <v>1271</v>
      </c>
      <c r="D315" s="1" t="s">
        <v>1270</v>
      </c>
    </row>
    <row r="316" spans="1:4" x14ac:dyDescent="0.25">
      <c r="A316" s="1" t="s">
        <v>1269</v>
      </c>
      <c r="B316" s="1" t="s">
        <v>1268</v>
      </c>
      <c r="C316" s="1" t="s">
        <v>1267</v>
      </c>
      <c r="D316" s="1" t="s">
        <v>1266</v>
      </c>
    </row>
    <row r="317" spans="1:4" x14ac:dyDescent="0.25">
      <c r="A317" s="1" t="s">
        <v>1265</v>
      </c>
      <c r="B317" s="1" t="s">
        <v>117</v>
      </c>
      <c r="C317" s="1" t="s">
        <v>1264</v>
      </c>
      <c r="D317" s="1" t="s">
        <v>1263</v>
      </c>
    </row>
    <row r="318" spans="1:4" x14ac:dyDescent="0.25">
      <c r="A318" s="1" t="s">
        <v>1262</v>
      </c>
      <c r="B318" s="1" t="s">
        <v>1261</v>
      </c>
      <c r="C318" s="1" t="s">
        <v>1260</v>
      </c>
      <c r="D318" s="1" t="s">
        <v>1259</v>
      </c>
    </row>
    <row r="319" spans="1:4" x14ac:dyDescent="0.25">
      <c r="A319" s="1" t="s">
        <v>1258</v>
      </c>
      <c r="B319" s="1" t="s">
        <v>1257</v>
      </c>
      <c r="C319" s="1" t="s">
        <v>1256</v>
      </c>
      <c r="D319" s="1" t="s">
        <v>1255</v>
      </c>
    </row>
    <row r="320" spans="1:4" x14ac:dyDescent="0.25">
      <c r="A320" s="1" t="s">
        <v>1254</v>
      </c>
      <c r="B320" s="1" t="s">
        <v>1253</v>
      </c>
      <c r="C320" s="1" t="s">
        <v>1252</v>
      </c>
      <c r="D320" s="1" t="s">
        <v>1251</v>
      </c>
    </row>
    <row r="321" spans="1:4" x14ac:dyDescent="0.25">
      <c r="A321" s="1" t="s">
        <v>1250</v>
      </c>
      <c r="B321" s="1" t="s">
        <v>1249</v>
      </c>
      <c r="C321" s="1" t="s">
        <v>49</v>
      </c>
      <c r="D321" s="1" t="s">
        <v>1248</v>
      </c>
    </row>
    <row r="322" spans="1:4" x14ac:dyDescent="0.25">
      <c r="A322" s="1" t="s">
        <v>1247</v>
      </c>
      <c r="B322" s="1" t="s">
        <v>1246</v>
      </c>
      <c r="C322" s="1" t="s">
        <v>1245</v>
      </c>
      <c r="D322" s="1" t="s">
        <v>1244</v>
      </c>
    </row>
    <row r="323" spans="1:4" x14ac:dyDescent="0.25">
      <c r="A323" s="1" t="s">
        <v>1243</v>
      </c>
      <c r="B323" s="1" t="s">
        <v>1242</v>
      </c>
      <c r="C323" s="1" t="s">
        <v>1241</v>
      </c>
      <c r="D323" s="1" t="s">
        <v>1240</v>
      </c>
    </row>
    <row r="324" spans="1:4" x14ac:dyDescent="0.25">
      <c r="A324" s="1" t="s">
        <v>1239</v>
      </c>
      <c r="B324" s="1" t="s">
        <v>1238</v>
      </c>
      <c r="C324" s="1" t="s">
        <v>1237</v>
      </c>
      <c r="D324" s="1" t="s">
        <v>1236</v>
      </c>
    </row>
    <row r="325" spans="1:4" x14ac:dyDescent="0.25">
      <c r="A325" s="1" t="s">
        <v>1235</v>
      </c>
      <c r="B325" s="1" t="s">
        <v>1234</v>
      </c>
      <c r="C325" s="1" t="s">
        <v>62</v>
      </c>
      <c r="D325" s="1" t="s">
        <v>1233</v>
      </c>
    </row>
    <row r="326" spans="1:4" x14ac:dyDescent="0.25">
      <c r="A326" s="1" t="s">
        <v>1232</v>
      </c>
      <c r="B326" s="1" t="s">
        <v>1231</v>
      </c>
      <c r="C326" s="1" t="s">
        <v>1230</v>
      </c>
      <c r="D326" s="1" t="s">
        <v>1229</v>
      </c>
    </row>
    <row r="327" spans="1:4" x14ac:dyDescent="0.25">
      <c r="A327" s="1" t="s">
        <v>1228</v>
      </c>
      <c r="B327" s="1" t="s">
        <v>1227</v>
      </c>
      <c r="C327" s="1" t="s">
        <v>51</v>
      </c>
      <c r="D327" s="1" t="s">
        <v>1226</v>
      </c>
    </row>
    <row r="328" spans="1:4" x14ac:dyDescent="0.25">
      <c r="A328" s="1" t="s">
        <v>1225</v>
      </c>
      <c r="B328" s="1" t="s">
        <v>1224</v>
      </c>
      <c r="C328" s="1" t="s">
        <v>1223</v>
      </c>
      <c r="D328" s="1" t="s">
        <v>1222</v>
      </c>
    </row>
    <row r="329" spans="1:4" x14ac:dyDescent="0.25">
      <c r="A329" s="1" t="s">
        <v>1221</v>
      </c>
      <c r="B329" s="1" t="s">
        <v>1220</v>
      </c>
      <c r="C329" s="1" t="s">
        <v>1219</v>
      </c>
      <c r="D329" s="1" t="s">
        <v>1218</v>
      </c>
    </row>
    <row r="330" spans="1:4" x14ac:dyDescent="0.25">
      <c r="A330" s="1" t="s">
        <v>1217</v>
      </c>
      <c r="B330" s="1" t="s">
        <v>1216</v>
      </c>
      <c r="C330" s="1" t="s">
        <v>69</v>
      </c>
      <c r="D330" s="1" t="s">
        <v>1215</v>
      </c>
    </row>
    <row r="331" spans="1:4" x14ac:dyDescent="0.25">
      <c r="A331" s="1" t="s">
        <v>1214</v>
      </c>
      <c r="B331" s="1" t="s">
        <v>1213</v>
      </c>
      <c r="C331" s="1" t="s">
        <v>1212</v>
      </c>
      <c r="D331" s="1" t="s">
        <v>1211</v>
      </c>
    </row>
    <row r="332" spans="1:4" x14ac:dyDescent="0.25">
      <c r="A332" s="1" t="s">
        <v>1210</v>
      </c>
      <c r="B332" s="1" t="s">
        <v>1209</v>
      </c>
      <c r="C332" s="1" t="s">
        <v>1208</v>
      </c>
      <c r="D332" s="1" t="s">
        <v>1207</v>
      </c>
    </row>
    <row r="333" spans="1:4" x14ac:dyDescent="0.25">
      <c r="A333" s="1" t="s">
        <v>1206</v>
      </c>
      <c r="B333" s="1" t="s">
        <v>1205</v>
      </c>
      <c r="C333" s="1" t="s">
        <v>1204</v>
      </c>
      <c r="D333" s="1" t="s">
        <v>1203</v>
      </c>
    </row>
    <row r="334" spans="1:4" x14ac:dyDescent="0.25">
      <c r="A334" s="1" t="s">
        <v>1202</v>
      </c>
      <c r="B334" s="1" t="s">
        <v>1201</v>
      </c>
      <c r="C334" s="1" t="s">
        <v>1200</v>
      </c>
      <c r="D334" s="1" t="s">
        <v>1199</v>
      </c>
    </row>
    <row r="335" spans="1:4" x14ac:dyDescent="0.25">
      <c r="A335" s="1" t="s">
        <v>1198</v>
      </c>
      <c r="B335" s="1" t="s">
        <v>1197</v>
      </c>
      <c r="C335" s="1" t="s">
        <v>55</v>
      </c>
      <c r="D335" s="1" t="s">
        <v>171</v>
      </c>
    </row>
    <row r="336" spans="1:4" x14ac:dyDescent="0.25">
      <c r="A336" s="1" t="s">
        <v>1196</v>
      </c>
      <c r="B336" s="1" t="s">
        <v>1195</v>
      </c>
      <c r="C336" s="1" t="s">
        <v>1194</v>
      </c>
      <c r="D336" s="1" t="s">
        <v>1193</v>
      </c>
    </row>
    <row r="337" spans="1:4" x14ac:dyDescent="0.25">
      <c r="A337" s="1" t="s">
        <v>1192</v>
      </c>
      <c r="B337" s="1" t="s">
        <v>1191</v>
      </c>
      <c r="C337" s="1" t="s">
        <v>1190</v>
      </c>
      <c r="D337" s="1" t="s">
        <v>1189</v>
      </c>
    </row>
    <row r="338" spans="1:4" x14ac:dyDescent="0.25">
      <c r="A338" s="1" t="s">
        <v>1188</v>
      </c>
      <c r="B338" s="1" t="s">
        <v>1187</v>
      </c>
      <c r="C338" s="1" t="s">
        <v>1186</v>
      </c>
      <c r="D338" s="1" t="s">
        <v>1185</v>
      </c>
    </row>
    <row r="339" spans="1:4" x14ac:dyDescent="0.25">
      <c r="A339" s="1" t="s">
        <v>1184</v>
      </c>
      <c r="B339" s="1" t="s">
        <v>1183</v>
      </c>
      <c r="C339" s="1" t="s">
        <v>98</v>
      </c>
      <c r="D339" s="1" t="s">
        <v>100</v>
      </c>
    </row>
    <row r="340" spans="1:4" x14ac:dyDescent="0.25">
      <c r="A340" s="1" t="s">
        <v>1182</v>
      </c>
      <c r="B340" s="1" t="s">
        <v>1181</v>
      </c>
      <c r="C340" s="1" t="s">
        <v>1180</v>
      </c>
      <c r="D340" s="1" t="s">
        <v>1179</v>
      </c>
    </row>
    <row r="341" spans="1:4" x14ac:dyDescent="0.25">
      <c r="A341" s="1" t="s">
        <v>1178</v>
      </c>
      <c r="B341" s="1" t="s">
        <v>1177</v>
      </c>
      <c r="C341" s="1" t="s">
        <v>1176</v>
      </c>
      <c r="D341" s="1" t="s">
        <v>1175</v>
      </c>
    </row>
    <row r="342" spans="1:4" x14ac:dyDescent="0.25">
      <c r="A342" s="1" t="s">
        <v>1174</v>
      </c>
      <c r="B342" s="1" t="s">
        <v>1173</v>
      </c>
      <c r="C342" s="1" t="s">
        <v>1172</v>
      </c>
      <c r="D342" s="1" t="s">
        <v>1171</v>
      </c>
    </row>
    <row r="343" spans="1:4" x14ac:dyDescent="0.25">
      <c r="A343" s="1" t="s">
        <v>1170</v>
      </c>
      <c r="B343" s="1" t="s">
        <v>1169</v>
      </c>
      <c r="C343" s="1" t="s">
        <v>123</v>
      </c>
      <c r="D343" s="1" t="s">
        <v>1168</v>
      </c>
    </row>
    <row r="344" spans="1:4" x14ac:dyDescent="0.25">
      <c r="A344" s="1" t="s">
        <v>1167</v>
      </c>
      <c r="B344" s="1" t="s">
        <v>1166</v>
      </c>
      <c r="C344" s="1" t="s">
        <v>1165</v>
      </c>
      <c r="D344" s="1" t="s">
        <v>1164</v>
      </c>
    </row>
    <row r="345" spans="1:4" x14ac:dyDescent="0.25">
      <c r="A345" s="1" t="s">
        <v>1163</v>
      </c>
      <c r="B345" s="1" t="s">
        <v>1162</v>
      </c>
      <c r="C345" s="1" t="s">
        <v>25</v>
      </c>
      <c r="D345" s="1" t="s">
        <v>1161</v>
      </c>
    </row>
    <row r="346" spans="1:4" x14ac:dyDescent="0.25">
      <c r="A346" s="1" t="s">
        <v>1160</v>
      </c>
      <c r="B346" s="1" t="s">
        <v>1159</v>
      </c>
      <c r="C346" s="1" t="s">
        <v>81</v>
      </c>
      <c r="D346" s="1" t="s">
        <v>1158</v>
      </c>
    </row>
    <row r="347" spans="1:4" x14ac:dyDescent="0.25">
      <c r="A347" s="1" t="s">
        <v>1157</v>
      </c>
      <c r="B347" s="1" t="s">
        <v>1156</v>
      </c>
      <c r="C347" s="1" t="s">
        <v>1155</v>
      </c>
      <c r="D347" s="1" t="s">
        <v>1154</v>
      </c>
    </row>
    <row r="348" spans="1:4" x14ac:dyDescent="0.25">
      <c r="A348" s="1" t="s">
        <v>1153</v>
      </c>
      <c r="B348" s="1" t="s">
        <v>1152</v>
      </c>
      <c r="C348" s="1" t="s">
        <v>1151</v>
      </c>
      <c r="D348" s="1" t="s">
        <v>1150</v>
      </c>
    </row>
    <row r="349" spans="1:4" x14ac:dyDescent="0.25">
      <c r="A349" s="1" t="s">
        <v>1149</v>
      </c>
      <c r="B349" s="1" t="s">
        <v>1148</v>
      </c>
      <c r="C349" s="1" t="s">
        <v>1147</v>
      </c>
      <c r="D349" s="1" t="s">
        <v>1146</v>
      </c>
    </row>
    <row r="350" spans="1:4" x14ac:dyDescent="0.25">
      <c r="A350" s="1" t="s">
        <v>1145</v>
      </c>
      <c r="B350" s="1" t="s">
        <v>1144</v>
      </c>
      <c r="C350" s="1" t="s">
        <v>1143</v>
      </c>
      <c r="D350" s="1" t="s">
        <v>1142</v>
      </c>
    </row>
    <row r="351" spans="1:4" x14ac:dyDescent="0.25">
      <c r="A351" s="1" t="s">
        <v>1141</v>
      </c>
      <c r="B351" s="1" t="s">
        <v>1140</v>
      </c>
      <c r="C351" s="1" t="s">
        <v>1139</v>
      </c>
      <c r="D351" s="1" t="s">
        <v>1138</v>
      </c>
    </row>
    <row r="352" spans="1:4" x14ac:dyDescent="0.25">
      <c r="A352" s="1" t="s">
        <v>1137</v>
      </c>
      <c r="B352" s="1" t="s">
        <v>1136</v>
      </c>
      <c r="C352" s="1" t="s">
        <v>1135</v>
      </c>
      <c r="D352" s="1" t="s">
        <v>141</v>
      </c>
    </row>
    <row r="353" spans="1:4" x14ac:dyDescent="0.25">
      <c r="A353" s="1" t="s">
        <v>1134</v>
      </c>
      <c r="B353" s="1" t="s">
        <v>1133</v>
      </c>
      <c r="C353" s="1" t="s">
        <v>1132</v>
      </c>
      <c r="D353" s="1" t="s">
        <v>1131</v>
      </c>
    </row>
    <row r="354" spans="1:4" x14ac:dyDescent="0.25">
      <c r="A354" s="1" t="s">
        <v>1130</v>
      </c>
      <c r="B354" s="1" t="s">
        <v>1129</v>
      </c>
      <c r="C354" s="1" t="s">
        <v>1128</v>
      </c>
      <c r="D354" s="1" t="s">
        <v>1127</v>
      </c>
    </row>
    <row r="355" spans="1:4" x14ac:dyDescent="0.25">
      <c r="A355" s="1" t="s">
        <v>1126</v>
      </c>
      <c r="B355" s="1" t="s">
        <v>1125</v>
      </c>
      <c r="C355" s="1" t="s">
        <v>1124</v>
      </c>
      <c r="D355" s="1" t="s">
        <v>1123</v>
      </c>
    </row>
    <row r="356" spans="1:4" x14ac:dyDescent="0.25">
      <c r="A356" s="1" t="s">
        <v>1122</v>
      </c>
      <c r="B356" s="1" t="s">
        <v>1121</v>
      </c>
      <c r="C356" s="1" t="s">
        <v>1120</v>
      </c>
      <c r="D356" s="1" t="s">
        <v>1119</v>
      </c>
    </row>
    <row r="357" spans="1:4" x14ac:dyDescent="0.25">
      <c r="A357" s="1" t="s">
        <v>1118</v>
      </c>
      <c r="B357" s="1" t="s">
        <v>164</v>
      </c>
      <c r="C357" s="1" t="s">
        <v>1117</v>
      </c>
      <c r="D357" s="1" t="s">
        <v>1116</v>
      </c>
    </row>
    <row r="358" spans="1:4" x14ac:dyDescent="0.25">
      <c r="A358" s="1" t="s">
        <v>1115</v>
      </c>
      <c r="B358" s="1" t="s">
        <v>1114</v>
      </c>
      <c r="C358" s="1" t="s">
        <v>1113</v>
      </c>
      <c r="D358" s="1" t="s">
        <v>1112</v>
      </c>
    </row>
    <row r="359" spans="1:4" x14ac:dyDescent="0.25">
      <c r="A359" s="1" t="s">
        <v>1111</v>
      </c>
      <c r="B359" s="1" t="s">
        <v>1110</v>
      </c>
      <c r="C359" s="1" t="s">
        <v>1109</v>
      </c>
      <c r="D359" s="1" t="s">
        <v>1108</v>
      </c>
    </row>
    <row r="360" spans="1:4" x14ac:dyDescent="0.25">
      <c r="A360" s="1" t="s">
        <v>1107</v>
      </c>
      <c r="B360" s="1" t="s">
        <v>35</v>
      </c>
      <c r="C360" s="1" t="s">
        <v>1106</v>
      </c>
      <c r="D360" s="1" t="s">
        <v>1105</v>
      </c>
    </row>
    <row r="361" spans="1:4" x14ac:dyDescent="0.25">
      <c r="A361" s="1" t="s">
        <v>1104</v>
      </c>
      <c r="B361" s="1" t="s">
        <v>1103</v>
      </c>
      <c r="C361" s="1" t="s">
        <v>1102</v>
      </c>
      <c r="D361" s="1" t="s">
        <v>1101</v>
      </c>
    </row>
    <row r="362" spans="1:4" x14ac:dyDescent="0.25">
      <c r="A362" s="1" t="s">
        <v>1100</v>
      </c>
      <c r="B362" s="1" t="s">
        <v>114</v>
      </c>
      <c r="C362" s="1" t="s">
        <v>1099</v>
      </c>
      <c r="D362" s="1" t="s">
        <v>1098</v>
      </c>
    </row>
    <row r="363" spans="1:4" x14ac:dyDescent="0.25">
      <c r="A363" s="1" t="s">
        <v>1097</v>
      </c>
      <c r="B363" s="1" t="s">
        <v>1096</v>
      </c>
      <c r="C363" s="1" t="s">
        <v>1095</v>
      </c>
      <c r="D363" s="1" t="s">
        <v>1094</v>
      </c>
    </row>
    <row r="364" spans="1:4" x14ac:dyDescent="0.25">
      <c r="A364" s="1" t="s">
        <v>1093</v>
      </c>
      <c r="B364" s="1" t="s">
        <v>1092</v>
      </c>
      <c r="C364" s="1" t="s">
        <v>1091</v>
      </c>
      <c r="D364" s="1" t="s">
        <v>1090</v>
      </c>
    </row>
    <row r="365" spans="1:4" x14ac:dyDescent="0.25">
      <c r="A365" s="1" t="s">
        <v>1089</v>
      </c>
      <c r="B365" s="1" t="s">
        <v>1088</v>
      </c>
      <c r="C365" s="1" t="s">
        <v>59</v>
      </c>
      <c r="D365" s="1" t="s">
        <v>1087</v>
      </c>
    </row>
    <row r="366" spans="1:4" x14ac:dyDescent="0.25">
      <c r="A366" s="1" t="s">
        <v>1086</v>
      </c>
      <c r="B366" s="1" t="s">
        <v>1085</v>
      </c>
      <c r="C366" s="1" t="s">
        <v>1084</v>
      </c>
      <c r="D366" s="1" t="s">
        <v>1083</v>
      </c>
    </row>
    <row r="367" spans="1:4" x14ac:dyDescent="0.25">
      <c r="A367" s="1" t="s">
        <v>1082</v>
      </c>
      <c r="B367" s="1" t="s">
        <v>1081</v>
      </c>
      <c r="C367" s="1" t="s">
        <v>1080</v>
      </c>
      <c r="D367" s="1" t="s">
        <v>1079</v>
      </c>
    </row>
    <row r="368" spans="1:4" x14ac:dyDescent="0.25">
      <c r="A368" s="1" t="s">
        <v>1078</v>
      </c>
      <c r="B368" s="1" t="s">
        <v>1077</v>
      </c>
      <c r="C368" s="1" t="s">
        <v>1076</v>
      </c>
      <c r="D368" s="1" t="s">
        <v>1075</v>
      </c>
    </row>
    <row r="369" spans="1:4" x14ac:dyDescent="0.25">
      <c r="A369" s="1" t="s">
        <v>1074</v>
      </c>
      <c r="B369" s="1" t="s">
        <v>1073</v>
      </c>
      <c r="C369" s="1" t="s">
        <v>1072</v>
      </c>
      <c r="D369" s="1" t="s">
        <v>1071</v>
      </c>
    </row>
    <row r="370" spans="1:4" x14ac:dyDescent="0.25">
      <c r="A370" s="1" t="s">
        <v>1070</v>
      </c>
      <c r="B370" s="1" t="s">
        <v>1069</v>
      </c>
      <c r="C370" s="1" t="s">
        <v>1068</v>
      </c>
      <c r="D370" s="1" t="s">
        <v>1067</v>
      </c>
    </row>
    <row r="371" spans="1:4" x14ac:dyDescent="0.25">
      <c r="A371" s="1" t="s">
        <v>1066</v>
      </c>
      <c r="B371" s="1" t="s">
        <v>1065</v>
      </c>
      <c r="C371" s="1" t="s">
        <v>1064</v>
      </c>
      <c r="D371" s="1" t="s">
        <v>1063</v>
      </c>
    </row>
    <row r="372" spans="1:4" x14ac:dyDescent="0.25">
      <c r="A372" s="1" t="s">
        <v>1062</v>
      </c>
      <c r="B372" s="1" t="s">
        <v>1061</v>
      </c>
      <c r="C372" s="1" t="s">
        <v>1060</v>
      </c>
      <c r="D372" s="1" t="s">
        <v>1059</v>
      </c>
    </row>
    <row r="373" spans="1:4" x14ac:dyDescent="0.25">
      <c r="A373" s="1" t="s">
        <v>1058</v>
      </c>
      <c r="B373" s="1" t="s">
        <v>1057</v>
      </c>
      <c r="C373" s="1" t="s">
        <v>1056</v>
      </c>
      <c r="D373" s="1" t="s">
        <v>1055</v>
      </c>
    </row>
    <row r="374" spans="1:4" x14ac:dyDescent="0.25">
      <c r="A374" s="1" t="s">
        <v>1054</v>
      </c>
      <c r="B374" s="1" t="s">
        <v>1053</v>
      </c>
      <c r="C374" s="1" t="s">
        <v>1052</v>
      </c>
      <c r="D374" s="1" t="s">
        <v>1051</v>
      </c>
    </row>
    <row r="375" spans="1:4" x14ac:dyDescent="0.25">
      <c r="A375" s="1" t="s">
        <v>1050</v>
      </c>
      <c r="B375" s="1" t="s">
        <v>1049</v>
      </c>
      <c r="C375" s="1" t="s">
        <v>1048</v>
      </c>
      <c r="D375" s="1" t="s">
        <v>1047</v>
      </c>
    </row>
    <row r="376" spans="1:4" x14ac:dyDescent="0.25">
      <c r="A376" s="1" t="s">
        <v>1046</v>
      </c>
      <c r="B376" s="1" t="s">
        <v>1045</v>
      </c>
      <c r="C376" s="1" t="s">
        <v>1044</v>
      </c>
      <c r="D376" s="1" t="s">
        <v>110</v>
      </c>
    </row>
    <row r="377" spans="1:4" x14ac:dyDescent="0.25">
      <c r="A377" s="1" t="s">
        <v>1043</v>
      </c>
      <c r="B377" s="1" t="s">
        <v>1042</v>
      </c>
      <c r="C377" s="1" t="s">
        <v>1041</v>
      </c>
      <c r="D377" s="1" t="s">
        <v>1040</v>
      </c>
    </row>
    <row r="378" spans="1:4" x14ac:dyDescent="0.25">
      <c r="A378" s="1" t="s">
        <v>1039</v>
      </c>
      <c r="B378" s="1" t="s">
        <v>1038</v>
      </c>
      <c r="C378" s="1" t="s">
        <v>1037</v>
      </c>
      <c r="D378" s="1" t="s">
        <v>161</v>
      </c>
    </row>
    <row r="379" spans="1:4" x14ac:dyDescent="0.25">
      <c r="A379" s="1" t="s">
        <v>1036</v>
      </c>
      <c r="B379" s="1" t="s">
        <v>1035</v>
      </c>
      <c r="C379" s="1" t="s">
        <v>1034</v>
      </c>
      <c r="D379" s="1" t="s">
        <v>1033</v>
      </c>
    </row>
    <row r="380" spans="1:4" x14ac:dyDescent="0.25">
      <c r="A380" s="1" t="s">
        <v>1032</v>
      </c>
      <c r="B380" s="1" t="s">
        <v>1031</v>
      </c>
      <c r="C380" s="1" t="s">
        <v>1030</v>
      </c>
      <c r="D380" s="1" t="s">
        <v>1029</v>
      </c>
    </row>
    <row r="381" spans="1:4" x14ac:dyDescent="0.25">
      <c r="A381" s="1" t="s">
        <v>1028</v>
      </c>
      <c r="B381" s="1" t="s">
        <v>1027</v>
      </c>
      <c r="C381" s="1" t="s">
        <v>1026</v>
      </c>
      <c r="D381" s="1" t="s">
        <v>1025</v>
      </c>
    </row>
    <row r="382" spans="1:4" x14ac:dyDescent="0.25">
      <c r="A382" s="1" t="s">
        <v>1024</v>
      </c>
      <c r="B382" s="1" t="s">
        <v>1023</v>
      </c>
      <c r="C382" s="1" t="s">
        <v>1022</v>
      </c>
      <c r="D382" s="1" t="s">
        <v>1021</v>
      </c>
    </row>
    <row r="383" spans="1:4" x14ac:dyDescent="0.25">
      <c r="A383" s="1" t="s">
        <v>1020</v>
      </c>
      <c r="B383" s="1" t="s">
        <v>1019</v>
      </c>
      <c r="C383" s="1" t="s">
        <v>1018</v>
      </c>
      <c r="D383" s="1" t="s">
        <v>1017</v>
      </c>
    </row>
    <row r="384" spans="1:4" x14ac:dyDescent="0.25">
      <c r="A384" s="1" t="s">
        <v>1016</v>
      </c>
      <c r="B384" s="1" t="s">
        <v>4</v>
      </c>
      <c r="C384" s="1" t="s">
        <v>1015</v>
      </c>
      <c r="D384" s="1" t="s">
        <v>1014</v>
      </c>
    </row>
    <row r="385" spans="1:4" x14ac:dyDescent="0.25">
      <c r="A385" s="1" t="s">
        <v>1013</v>
      </c>
      <c r="B385" s="1" t="s">
        <v>1012</v>
      </c>
      <c r="C385" s="1" t="s">
        <v>1011</v>
      </c>
      <c r="D385" s="1" t="s">
        <v>1010</v>
      </c>
    </row>
    <row r="386" spans="1:4" x14ac:dyDescent="0.25">
      <c r="A386" s="1" t="s">
        <v>1009</v>
      </c>
      <c r="B386" s="1" t="s">
        <v>1008</v>
      </c>
      <c r="C386" s="1" t="s">
        <v>1007</v>
      </c>
      <c r="D386" s="1" t="s">
        <v>1006</v>
      </c>
    </row>
    <row r="387" spans="1:4" x14ac:dyDescent="0.25">
      <c r="A387" s="1" t="s">
        <v>1005</v>
      </c>
      <c r="B387" s="1" t="s">
        <v>1004</v>
      </c>
      <c r="C387" s="1" t="s">
        <v>1003</v>
      </c>
      <c r="D387" s="1" t="s">
        <v>1002</v>
      </c>
    </row>
    <row r="388" spans="1:4" x14ac:dyDescent="0.25">
      <c r="A388" s="1" t="s">
        <v>1001</v>
      </c>
      <c r="B388" s="1" t="s">
        <v>1000</v>
      </c>
      <c r="C388" s="1" t="s">
        <v>999</v>
      </c>
      <c r="D388" s="1" t="s">
        <v>998</v>
      </c>
    </row>
    <row r="389" spans="1:4" x14ac:dyDescent="0.25">
      <c r="A389" s="1" t="s">
        <v>997</v>
      </c>
      <c r="B389" s="1" t="s">
        <v>128</v>
      </c>
      <c r="C389" s="1" t="s">
        <v>15</v>
      </c>
      <c r="D389" s="1" t="s">
        <v>996</v>
      </c>
    </row>
    <row r="390" spans="1:4" x14ac:dyDescent="0.25">
      <c r="A390" s="1" t="s">
        <v>995</v>
      </c>
      <c r="B390" s="1" t="s">
        <v>994</v>
      </c>
      <c r="C390" s="1" t="s">
        <v>108</v>
      </c>
      <c r="D390" s="1" t="s">
        <v>993</v>
      </c>
    </row>
    <row r="391" spans="1:4" x14ac:dyDescent="0.25">
      <c r="A391" s="1" t="s">
        <v>992</v>
      </c>
      <c r="B391" s="1" t="s">
        <v>991</v>
      </c>
      <c r="C391" s="1" t="s">
        <v>990</v>
      </c>
      <c r="D391" s="1" t="s">
        <v>989</v>
      </c>
    </row>
    <row r="392" spans="1:4" x14ac:dyDescent="0.25">
      <c r="A392" s="1" t="s">
        <v>988</v>
      </c>
      <c r="B392" s="1" t="s">
        <v>987</v>
      </c>
      <c r="C392" s="1" t="s">
        <v>986</v>
      </c>
      <c r="D392" s="1" t="s">
        <v>985</v>
      </c>
    </row>
    <row r="393" spans="1:4" x14ac:dyDescent="0.25">
      <c r="A393" s="1" t="s">
        <v>984</v>
      </c>
      <c r="B393" s="1" t="s">
        <v>983</v>
      </c>
      <c r="C393" s="1" t="s">
        <v>91</v>
      </c>
      <c r="D393" s="1" t="s">
        <v>982</v>
      </c>
    </row>
    <row r="394" spans="1:4" x14ac:dyDescent="0.25">
      <c r="A394" s="1" t="s">
        <v>981</v>
      </c>
      <c r="B394" s="1" t="s">
        <v>980</v>
      </c>
      <c r="C394" s="1" t="s">
        <v>61</v>
      </c>
      <c r="D394" s="1" t="s">
        <v>979</v>
      </c>
    </row>
    <row r="395" spans="1:4" x14ac:dyDescent="0.25">
      <c r="A395" s="1" t="s">
        <v>978</v>
      </c>
      <c r="B395" s="1" t="s">
        <v>977</v>
      </c>
      <c r="C395" s="1" t="s">
        <v>976</v>
      </c>
      <c r="D395" s="1" t="s">
        <v>975</v>
      </c>
    </row>
    <row r="396" spans="1:4" x14ac:dyDescent="0.25">
      <c r="A396" s="1" t="s">
        <v>974</v>
      </c>
      <c r="B396" s="1" t="s">
        <v>973</v>
      </c>
      <c r="C396" s="1" t="s">
        <v>972</v>
      </c>
      <c r="D396" s="1" t="s">
        <v>971</v>
      </c>
    </row>
    <row r="397" spans="1:4" x14ac:dyDescent="0.25">
      <c r="A397" s="1" t="s">
        <v>970</v>
      </c>
      <c r="B397" s="1" t="s">
        <v>969</v>
      </c>
      <c r="C397" s="1" t="s">
        <v>968</v>
      </c>
      <c r="D397" s="1" t="s">
        <v>967</v>
      </c>
    </row>
    <row r="398" spans="1:4" x14ac:dyDescent="0.25">
      <c r="A398" s="1" t="s">
        <v>966</v>
      </c>
      <c r="B398" s="1" t="s">
        <v>965</v>
      </c>
      <c r="C398" s="1" t="s">
        <v>964</v>
      </c>
      <c r="D398" s="1" t="s">
        <v>963</v>
      </c>
    </row>
    <row r="399" spans="1:4" x14ac:dyDescent="0.25">
      <c r="A399" s="1" t="s">
        <v>962</v>
      </c>
      <c r="B399" s="1" t="s">
        <v>961</v>
      </c>
      <c r="C399" s="1" t="s">
        <v>960</v>
      </c>
      <c r="D399" s="1" t="s">
        <v>959</v>
      </c>
    </row>
    <row r="400" spans="1:4" x14ac:dyDescent="0.25">
      <c r="A400" s="1" t="s">
        <v>958</v>
      </c>
      <c r="B400" s="1" t="s">
        <v>957</v>
      </c>
      <c r="C400" s="1" t="s">
        <v>956</v>
      </c>
      <c r="D400" s="1" t="s">
        <v>955</v>
      </c>
    </row>
    <row r="401" spans="1:4" x14ac:dyDescent="0.25">
      <c r="A401" s="1" t="s">
        <v>954</v>
      </c>
      <c r="B401" s="1" t="s">
        <v>953</v>
      </c>
      <c r="C401" s="1" t="s">
        <v>952</v>
      </c>
      <c r="D401" s="1" t="s">
        <v>951</v>
      </c>
    </row>
    <row r="402" spans="1:4" x14ac:dyDescent="0.25">
      <c r="A402" s="1" t="s">
        <v>950</v>
      </c>
      <c r="B402" s="1" t="s">
        <v>949</v>
      </c>
      <c r="C402" s="1" t="s">
        <v>948</v>
      </c>
      <c r="D402" s="1" t="s">
        <v>947</v>
      </c>
    </row>
    <row r="403" spans="1:4" x14ac:dyDescent="0.25">
      <c r="A403" s="1" t="s">
        <v>946</v>
      </c>
      <c r="B403" s="1" t="s">
        <v>945</v>
      </c>
      <c r="C403" s="1" t="s">
        <v>944</v>
      </c>
      <c r="D403" s="1" t="s">
        <v>943</v>
      </c>
    </row>
    <row r="404" spans="1:4" x14ac:dyDescent="0.25">
      <c r="A404" s="1" t="s">
        <v>942</v>
      </c>
      <c r="B404" s="1" t="s">
        <v>941</v>
      </c>
      <c r="C404" s="1" t="s">
        <v>940</v>
      </c>
      <c r="D404" s="1" t="s">
        <v>939</v>
      </c>
    </row>
    <row r="405" spans="1:4" x14ac:dyDescent="0.25">
      <c r="A405" s="1" t="s">
        <v>938</v>
      </c>
      <c r="B405" s="1" t="s">
        <v>144</v>
      </c>
      <c r="C405" s="1" t="s">
        <v>937</v>
      </c>
      <c r="D405" s="1" t="s">
        <v>936</v>
      </c>
    </row>
    <row r="406" spans="1:4" x14ac:dyDescent="0.25">
      <c r="A406" s="1" t="s">
        <v>935</v>
      </c>
      <c r="B406" s="1" t="s">
        <v>934</v>
      </c>
      <c r="C406" s="1" t="s">
        <v>933</v>
      </c>
      <c r="D406" s="1" t="s">
        <v>932</v>
      </c>
    </row>
    <row r="407" spans="1:4" x14ac:dyDescent="0.25">
      <c r="A407" s="1" t="s">
        <v>931</v>
      </c>
      <c r="B407" s="1" t="s">
        <v>65</v>
      </c>
      <c r="C407" s="1" t="s">
        <v>119</v>
      </c>
      <c r="D407" s="1" t="s">
        <v>930</v>
      </c>
    </row>
    <row r="408" spans="1:4" x14ac:dyDescent="0.25">
      <c r="A408" s="1" t="s">
        <v>929</v>
      </c>
      <c r="B408" s="1" t="s">
        <v>928</v>
      </c>
      <c r="C408" s="1" t="s">
        <v>927</v>
      </c>
      <c r="D408" s="1" t="s">
        <v>926</v>
      </c>
    </row>
    <row r="409" spans="1:4" x14ac:dyDescent="0.25">
      <c r="A409" s="1" t="s">
        <v>925</v>
      </c>
      <c r="B409" s="1" t="s">
        <v>924</v>
      </c>
      <c r="C409" s="1" t="s">
        <v>923</v>
      </c>
      <c r="D409" s="1" t="s">
        <v>922</v>
      </c>
    </row>
    <row r="410" spans="1:4" x14ac:dyDescent="0.25">
      <c r="A410" s="1" t="s">
        <v>921</v>
      </c>
      <c r="B410" s="1" t="s">
        <v>920</v>
      </c>
      <c r="C410" s="1" t="s">
        <v>919</v>
      </c>
      <c r="D410" s="1" t="s">
        <v>918</v>
      </c>
    </row>
    <row r="411" spans="1:4" x14ac:dyDescent="0.25">
      <c r="A411" s="1" t="s">
        <v>917</v>
      </c>
      <c r="B411" s="1" t="s">
        <v>3</v>
      </c>
      <c r="C411" s="1" t="s">
        <v>916</v>
      </c>
      <c r="D411" s="1" t="s">
        <v>915</v>
      </c>
    </row>
    <row r="412" spans="1:4" x14ac:dyDescent="0.25">
      <c r="A412" s="1" t="s">
        <v>914</v>
      </c>
      <c r="B412" s="1" t="s">
        <v>913</v>
      </c>
      <c r="C412" s="1" t="s">
        <v>912</v>
      </c>
      <c r="D412" s="1" t="s">
        <v>911</v>
      </c>
    </row>
    <row r="413" spans="1:4" x14ac:dyDescent="0.25">
      <c r="A413" s="1" t="s">
        <v>910</v>
      </c>
      <c r="B413" s="1" t="s">
        <v>1</v>
      </c>
      <c r="C413" s="1" t="s">
        <v>909</v>
      </c>
      <c r="D413" s="1" t="s">
        <v>908</v>
      </c>
    </row>
    <row r="414" spans="1:4" x14ac:dyDescent="0.25">
      <c r="A414" s="1" t="s">
        <v>907</v>
      </c>
      <c r="B414" s="1" t="s">
        <v>906</v>
      </c>
      <c r="C414" s="1" t="s">
        <v>905</v>
      </c>
      <c r="D414" s="1" t="s">
        <v>904</v>
      </c>
    </row>
    <row r="415" spans="1:4" x14ac:dyDescent="0.25">
      <c r="A415" s="1" t="s">
        <v>903</v>
      </c>
      <c r="B415" s="1" t="s">
        <v>902</v>
      </c>
      <c r="C415" s="1" t="s">
        <v>901</v>
      </c>
      <c r="D415" s="1" t="s">
        <v>900</v>
      </c>
    </row>
    <row r="416" spans="1:4" x14ac:dyDescent="0.25">
      <c r="A416" s="1" t="s">
        <v>899</v>
      </c>
      <c r="B416" s="1" t="s">
        <v>898</v>
      </c>
      <c r="C416" s="1" t="s">
        <v>897</v>
      </c>
      <c r="D416" s="1" t="s">
        <v>896</v>
      </c>
    </row>
    <row r="417" spans="1:4" x14ac:dyDescent="0.25">
      <c r="A417" s="1" t="s">
        <v>895</v>
      </c>
      <c r="B417" s="1" t="s">
        <v>894</v>
      </c>
      <c r="C417" s="1" t="s">
        <v>893</v>
      </c>
      <c r="D417" s="1" t="s">
        <v>892</v>
      </c>
    </row>
    <row r="418" spans="1:4" x14ac:dyDescent="0.25">
      <c r="A418" s="1" t="s">
        <v>891</v>
      </c>
      <c r="B418" s="1" t="s">
        <v>890</v>
      </c>
      <c r="C418" s="1" t="s">
        <v>889</v>
      </c>
      <c r="D418" s="1" t="s">
        <v>888</v>
      </c>
    </row>
    <row r="419" spans="1:4" x14ac:dyDescent="0.25">
      <c r="A419" s="1" t="s">
        <v>887</v>
      </c>
      <c r="B419" s="1" t="s">
        <v>127</v>
      </c>
      <c r="C419" s="1" t="s">
        <v>886</v>
      </c>
      <c r="D419" s="1" t="s">
        <v>885</v>
      </c>
    </row>
    <row r="420" spans="1:4" x14ac:dyDescent="0.25">
      <c r="A420" s="1" t="s">
        <v>884</v>
      </c>
      <c r="B420" s="1" t="s">
        <v>883</v>
      </c>
      <c r="C420" s="1" t="s">
        <v>882</v>
      </c>
      <c r="D420" s="1" t="s">
        <v>881</v>
      </c>
    </row>
    <row r="421" spans="1:4" x14ac:dyDescent="0.25">
      <c r="A421" s="1" t="s">
        <v>880</v>
      </c>
      <c r="B421" s="1" t="s">
        <v>879</v>
      </c>
      <c r="C421" s="1" t="s">
        <v>878</v>
      </c>
      <c r="D421" s="1" t="s">
        <v>877</v>
      </c>
    </row>
    <row r="422" spans="1:4" x14ac:dyDescent="0.25">
      <c r="A422" s="1" t="s">
        <v>876</v>
      </c>
      <c r="B422" s="1" t="s">
        <v>875</v>
      </c>
      <c r="C422" s="1" t="s">
        <v>874</v>
      </c>
      <c r="D422" s="1" t="s">
        <v>873</v>
      </c>
    </row>
    <row r="423" spans="1:4" x14ac:dyDescent="0.25">
      <c r="A423" s="1" t="s">
        <v>872</v>
      </c>
      <c r="B423" s="1" t="s">
        <v>871</v>
      </c>
      <c r="C423" s="1" t="s">
        <v>870</v>
      </c>
      <c r="D423" s="1" t="s">
        <v>869</v>
      </c>
    </row>
    <row r="424" spans="1:4" x14ac:dyDescent="0.25">
      <c r="A424" s="1" t="s">
        <v>868</v>
      </c>
      <c r="B424" s="1" t="s">
        <v>867</v>
      </c>
      <c r="C424" s="1" t="s">
        <v>866</v>
      </c>
      <c r="D424" s="1" t="s">
        <v>865</v>
      </c>
    </row>
    <row r="425" spans="1:4" x14ac:dyDescent="0.25">
      <c r="A425" s="1" t="s">
        <v>864</v>
      </c>
      <c r="B425" s="1" t="s">
        <v>863</v>
      </c>
      <c r="C425" s="1" t="s">
        <v>862</v>
      </c>
      <c r="D425" s="1" t="s">
        <v>861</v>
      </c>
    </row>
    <row r="426" spans="1:4" x14ac:dyDescent="0.25">
      <c r="A426" s="1" t="s">
        <v>860</v>
      </c>
      <c r="B426" s="1" t="s">
        <v>859</v>
      </c>
      <c r="C426" s="1" t="s">
        <v>858</v>
      </c>
      <c r="D426" s="1" t="s">
        <v>857</v>
      </c>
    </row>
    <row r="427" spans="1:4" x14ac:dyDescent="0.25">
      <c r="A427" s="1" t="s">
        <v>856</v>
      </c>
      <c r="B427" s="1" t="s">
        <v>855</v>
      </c>
      <c r="C427" s="1" t="s">
        <v>135</v>
      </c>
      <c r="D427" s="1" t="s">
        <v>854</v>
      </c>
    </row>
    <row r="428" spans="1:4" x14ac:dyDescent="0.25">
      <c r="A428" s="1" t="s">
        <v>853</v>
      </c>
      <c r="B428" s="1" t="s">
        <v>852</v>
      </c>
      <c r="C428" s="1" t="s">
        <v>851</v>
      </c>
      <c r="D428" s="1" t="s">
        <v>850</v>
      </c>
    </row>
    <row r="429" spans="1:4" x14ac:dyDescent="0.25">
      <c r="A429" s="1" t="s">
        <v>849</v>
      </c>
      <c r="B429" s="1" t="s">
        <v>848</v>
      </c>
      <c r="C429" s="1" t="s">
        <v>847</v>
      </c>
      <c r="D429" s="1" t="s">
        <v>846</v>
      </c>
    </row>
    <row r="430" spans="1:4" x14ac:dyDescent="0.25">
      <c r="A430" s="1" t="s">
        <v>845</v>
      </c>
      <c r="B430" s="1" t="s">
        <v>844</v>
      </c>
      <c r="C430" s="1" t="s">
        <v>139</v>
      </c>
      <c r="D430" s="1" t="s">
        <v>843</v>
      </c>
    </row>
    <row r="431" spans="1:4" x14ac:dyDescent="0.25">
      <c r="A431" s="1" t="s">
        <v>842</v>
      </c>
      <c r="B431" s="1" t="s">
        <v>841</v>
      </c>
      <c r="C431" s="1" t="s">
        <v>840</v>
      </c>
      <c r="D431" s="1" t="s">
        <v>839</v>
      </c>
    </row>
    <row r="432" spans="1:4" x14ac:dyDescent="0.25">
      <c r="A432" s="1" t="s">
        <v>838</v>
      </c>
      <c r="B432" s="1" t="s">
        <v>837</v>
      </c>
      <c r="C432" s="1" t="s">
        <v>836</v>
      </c>
      <c r="D432" s="1" t="s">
        <v>835</v>
      </c>
    </row>
    <row r="433" spans="1:4" x14ac:dyDescent="0.25">
      <c r="A433" s="1" t="s">
        <v>834</v>
      </c>
      <c r="B433" s="1" t="s">
        <v>833</v>
      </c>
      <c r="C433" s="1" t="s">
        <v>832</v>
      </c>
      <c r="D433" s="1" t="s">
        <v>831</v>
      </c>
    </row>
    <row r="434" spans="1:4" x14ac:dyDescent="0.25">
      <c r="A434" s="1" t="s">
        <v>830</v>
      </c>
      <c r="B434" s="1" t="s">
        <v>829</v>
      </c>
      <c r="C434" s="1" t="s">
        <v>828</v>
      </c>
      <c r="D434" s="1" t="s">
        <v>827</v>
      </c>
    </row>
    <row r="435" spans="1:4" x14ac:dyDescent="0.25">
      <c r="A435" s="1" t="s">
        <v>826</v>
      </c>
      <c r="B435" s="1" t="s">
        <v>825</v>
      </c>
      <c r="C435" s="1" t="s">
        <v>824</v>
      </c>
      <c r="D435" s="1" t="s">
        <v>823</v>
      </c>
    </row>
    <row r="436" spans="1:4" x14ac:dyDescent="0.25">
      <c r="A436" s="1" t="s">
        <v>822</v>
      </c>
      <c r="B436" s="1" t="s">
        <v>821</v>
      </c>
      <c r="C436" s="1" t="s">
        <v>820</v>
      </c>
      <c r="D436" s="1" t="s">
        <v>819</v>
      </c>
    </row>
    <row r="437" spans="1:4" x14ac:dyDescent="0.25">
      <c r="A437" s="1" t="s">
        <v>818</v>
      </c>
      <c r="B437" s="1" t="s">
        <v>817</v>
      </c>
      <c r="C437" s="1" t="s">
        <v>816</v>
      </c>
      <c r="D437" s="1" t="s">
        <v>815</v>
      </c>
    </row>
    <row r="438" spans="1:4" x14ac:dyDescent="0.25">
      <c r="A438" s="1" t="s">
        <v>814</v>
      </c>
      <c r="B438" s="1" t="s">
        <v>813</v>
      </c>
      <c r="C438" s="1" t="s">
        <v>118</v>
      </c>
      <c r="D438" s="1" t="s">
        <v>812</v>
      </c>
    </row>
    <row r="439" spans="1:4" x14ac:dyDescent="0.25">
      <c r="A439" s="1" t="s">
        <v>811</v>
      </c>
      <c r="B439" s="1" t="s">
        <v>810</v>
      </c>
      <c r="C439" s="1" t="s">
        <v>809</v>
      </c>
      <c r="D439" s="1" t="s">
        <v>808</v>
      </c>
    </row>
    <row r="440" spans="1:4" x14ac:dyDescent="0.25">
      <c r="A440" s="1" t="s">
        <v>807</v>
      </c>
      <c r="B440" s="1" t="s">
        <v>806</v>
      </c>
      <c r="C440" s="1" t="s">
        <v>805</v>
      </c>
      <c r="D440" s="1" t="s">
        <v>92</v>
      </c>
    </row>
    <row r="441" spans="1:4" x14ac:dyDescent="0.25">
      <c r="A441" s="1" t="s">
        <v>804</v>
      </c>
      <c r="B441" s="1" t="s">
        <v>803</v>
      </c>
      <c r="C441" s="1" t="s">
        <v>802</v>
      </c>
      <c r="D441" s="1" t="s">
        <v>46</v>
      </c>
    </row>
    <row r="442" spans="1:4" x14ac:dyDescent="0.25">
      <c r="A442" s="1" t="s">
        <v>801</v>
      </c>
      <c r="B442" s="1" t="s">
        <v>800</v>
      </c>
      <c r="C442" s="1" t="s">
        <v>799</v>
      </c>
      <c r="D442" s="1" t="s">
        <v>798</v>
      </c>
    </row>
    <row r="443" spans="1:4" x14ac:dyDescent="0.25">
      <c r="A443" s="1" t="s">
        <v>797</v>
      </c>
      <c r="B443" s="1" t="s">
        <v>796</v>
      </c>
      <c r="C443" s="1" t="s">
        <v>795</v>
      </c>
      <c r="D443" s="1" t="s">
        <v>794</v>
      </c>
    </row>
    <row r="444" spans="1:4" x14ac:dyDescent="0.25">
      <c r="A444" s="1" t="s">
        <v>793</v>
      </c>
      <c r="B444" s="1" t="s">
        <v>792</v>
      </c>
      <c r="C444" s="1" t="s">
        <v>791</v>
      </c>
      <c r="D444" s="1" t="s">
        <v>790</v>
      </c>
    </row>
    <row r="445" spans="1:4" x14ac:dyDescent="0.25">
      <c r="A445" s="1" t="s">
        <v>789</v>
      </c>
      <c r="B445" s="1" t="s">
        <v>788</v>
      </c>
      <c r="C445" s="1" t="s">
        <v>787</v>
      </c>
      <c r="D445" s="1" t="s">
        <v>786</v>
      </c>
    </row>
    <row r="446" spans="1:4" x14ac:dyDescent="0.25">
      <c r="A446" s="1" t="s">
        <v>785</v>
      </c>
      <c r="B446" s="1" t="s">
        <v>784</v>
      </c>
      <c r="C446" s="1" t="s">
        <v>783</v>
      </c>
      <c r="D446" s="1" t="s">
        <v>782</v>
      </c>
    </row>
    <row r="447" spans="1:4" x14ac:dyDescent="0.25">
      <c r="A447" s="1" t="s">
        <v>781</v>
      </c>
      <c r="B447" s="1" t="s">
        <v>167</v>
      </c>
      <c r="C447" s="1" t="s">
        <v>780</v>
      </c>
      <c r="D447" s="1" t="s">
        <v>779</v>
      </c>
    </row>
    <row r="448" spans="1:4" x14ac:dyDescent="0.25">
      <c r="A448" s="1" t="s">
        <v>778</v>
      </c>
      <c r="B448" s="1" t="s">
        <v>777</v>
      </c>
      <c r="C448" s="1" t="s">
        <v>776</v>
      </c>
      <c r="D448" s="1" t="s">
        <v>775</v>
      </c>
    </row>
    <row r="449" spans="1:4" x14ac:dyDescent="0.25">
      <c r="A449" s="1" t="s">
        <v>774</v>
      </c>
      <c r="B449" s="1" t="s">
        <v>773</v>
      </c>
      <c r="C449" s="1" t="s">
        <v>772</v>
      </c>
      <c r="D449" s="1" t="s">
        <v>771</v>
      </c>
    </row>
    <row r="450" spans="1:4" x14ac:dyDescent="0.25">
      <c r="A450" s="1" t="s">
        <v>770</v>
      </c>
      <c r="B450" s="1" t="s">
        <v>769</v>
      </c>
      <c r="C450" s="1" t="s">
        <v>768</v>
      </c>
      <c r="D450" s="1" t="s">
        <v>168</v>
      </c>
    </row>
    <row r="451" spans="1:4" x14ac:dyDescent="0.25">
      <c r="A451" s="1" t="s">
        <v>767</v>
      </c>
      <c r="B451" s="1" t="s">
        <v>766</v>
      </c>
      <c r="C451" s="1" t="s">
        <v>765</v>
      </c>
      <c r="D451" s="1" t="s">
        <v>764</v>
      </c>
    </row>
    <row r="452" spans="1:4" x14ac:dyDescent="0.25">
      <c r="A452" s="1" t="s">
        <v>763</v>
      </c>
      <c r="B452" s="1" t="s">
        <v>762</v>
      </c>
      <c r="C452" s="1" t="s">
        <v>131</v>
      </c>
      <c r="D452" s="1" t="s">
        <v>761</v>
      </c>
    </row>
    <row r="453" spans="1:4" x14ac:dyDescent="0.25">
      <c r="A453" s="1" t="s">
        <v>760</v>
      </c>
      <c r="B453" s="1" t="s">
        <v>759</v>
      </c>
      <c r="C453" s="1" t="s">
        <v>758</v>
      </c>
      <c r="D453" s="1" t="s">
        <v>757</v>
      </c>
    </row>
    <row r="454" spans="1:4" x14ac:dyDescent="0.25">
      <c r="A454" s="1" t="s">
        <v>756</v>
      </c>
      <c r="B454" s="1" t="s">
        <v>755</v>
      </c>
      <c r="C454" s="1" t="s">
        <v>754</v>
      </c>
      <c r="D454" s="1" t="s">
        <v>753</v>
      </c>
    </row>
    <row r="455" spans="1:4" x14ac:dyDescent="0.25">
      <c r="A455" s="1" t="s">
        <v>752</v>
      </c>
      <c r="B455" s="1" t="s">
        <v>751</v>
      </c>
      <c r="C455" s="1" t="s">
        <v>750</v>
      </c>
      <c r="D455" s="1" t="s">
        <v>749</v>
      </c>
    </row>
    <row r="456" spans="1:4" x14ac:dyDescent="0.25">
      <c r="A456" s="1" t="s">
        <v>748</v>
      </c>
      <c r="B456" s="1" t="s">
        <v>747</v>
      </c>
      <c r="C456" s="1" t="s">
        <v>746</v>
      </c>
      <c r="D456" s="1" t="s">
        <v>745</v>
      </c>
    </row>
    <row r="457" spans="1:4" x14ac:dyDescent="0.25">
      <c r="A457" s="1" t="s">
        <v>744</v>
      </c>
      <c r="B457" s="1" t="s">
        <v>743</v>
      </c>
      <c r="C457" s="1" t="s">
        <v>83</v>
      </c>
      <c r="D457" s="1" t="s">
        <v>742</v>
      </c>
    </row>
    <row r="458" spans="1:4" x14ac:dyDescent="0.25">
      <c r="A458" s="1" t="s">
        <v>741</v>
      </c>
      <c r="B458" s="1" t="s">
        <v>740</v>
      </c>
      <c r="C458" s="1" t="s">
        <v>739</v>
      </c>
      <c r="D458" s="1" t="s">
        <v>738</v>
      </c>
    </row>
    <row r="459" spans="1:4" x14ac:dyDescent="0.25">
      <c r="A459" s="1" t="s">
        <v>737</v>
      </c>
      <c r="B459" s="1" t="s">
        <v>41</v>
      </c>
      <c r="C459" s="1" t="s">
        <v>736</v>
      </c>
      <c r="D459" s="1" t="s">
        <v>735</v>
      </c>
    </row>
    <row r="460" spans="1:4" x14ac:dyDescent="0.25">
      <c r="A460" s="1" t="s">
        <v>734</v>
      </c>
      <c r="B460" s="1" t="s">
        <v>733</v>
      </c>
      <c r="C460" s="1" t="s">
        <v>732</v>
      </c>
      <c r="D460" s="1" t="s">
        <v>731</v>
      </c>
    </row>
    <row r="461" spans="1:4" x14ac:dyDescent="0.25">
      <c r="A461" s="1" t="s">
        <v>730</v>
      </c>
      <c r="B461" s="1" t="s">
        <v>729</v>
      </c>
      <c r="C461" s="1" t="s">
        <v>728</v>
      </c>
      <c r="D461" s="1" t="s">
        <v>727</v>
      </c>
    </row>
    <row r="462" spans="1:4" x14ac:dyDescent="0.25">
      <c r="A462" s="1" t="s">
        <v>726</v>
      </c>
      <c r="B462" s="1" t="s">
        <v>725</v>
      </c>
      <c r="C462" s="1" t="s">
        <v>724</v>
      </c>
      <c r="D462" s="1" t="s">
        <v>723</v>
      </c>
    </row>
    <row r="463" spans="1:4" x14ac:dyDescent="0.25">
      <c r="A463" s="1" t="s">
        <v>722</v>
      </c>
      <c r="B463" s="1" t="s">
        <v>721</v>
      </c>
      <c r="C463" s="1" t="s">
        <v>156</v>
      </c>
      <c r="D463" s="1" t="s">
        <v>720</v>
      </c>
    </row>
    <row r="464" spans="1:4" x14ac:dyDescent="0.25">
      <c r="A464" s="1" t="s">
        <v>719</v>
      </c>
      <c r="B464" s="1" t="s">
        <v>718</v>
      </c>
      <c r="C464" s="1" t="s">
        <v>717</v>
      </c>
      <c r="D464" s="1" t="s">
        <v>716</v>
      </c>
    </row>
    <row r="465" spans="1:4" x14ac:dyDescent="0.25">
      <c r="A465" s="1" t="s">
        <v>715</v>
      </c>
      <c r="B465" s="1" t="s">
        <v>714</v>
      </c>
      <c r="C465" s="1" t="s">
        <v>713</v>
      </c>
      <c r="D465" s="1" t="s">
        <v>712</v>
      </c>
    </row>
    <row r="466" spans="1:4" x14ac:dyDescent="0.25">
      <c r="A466" s="1" t="s">
        <v>711</v>
      </c>
      <c r="B466" s="1" t="s">
        <v>710</v>
      </c>
      <c r="C466" s="1" t="s">
        <v>709</v>
      </c>
      <c r="D466" s="1" t="s">
        <v>708</v>
      </c>
    </row>
    <row r="467" spans="1:4" x14ac:dyDescent="0.25">
      <c r="A467" s="1" t="s">
        <v>707</v>
      </c>
      <c r="B467" s="1" t="s">
        <v>706</v>
      </c>
      <c r="C467" s="1" t="s">
        <v>705</v>
      </c>
      <c r="D467" s="1" t="s">
        <v>704</v>
      </c>
    </row>
    <row r="468" spans="1:4" x14ac:dyDescent="0.25">
      <c r="A468" s="1" t="s">
        <v>703</v>
      </c>
      <c r="B468" s="1" t="s">
        <v>702</v>
      </c>
      <c r="C468" s="1" t="s">
        <v>701</v>
      </c>
      <c r="D468" s="1" t="s">
        <v>700</v>
      </c>
    </row>
    <row r="469" spans="1:4" x14ac:dyDescent="0.25">
      <c r="A469" s="1" t="s">
        <v>699</v>
      </c>
      <c r="B469" s="1" t="s">
        <v>698</v>
      </c>
      <c r="C469" s="1" t="s">
        <v>697</v>
      </c>
      <c r="D469" s="1" t="s">
        <v>696</v>
      </c>
    </row>
    <row r="470" spans="1:4" x14ac:dyDescent="0.25">
      <c r="A470" s="1" t="s">
        <v>695</v>
      </c>
      <c r="B470" s="1" t="s">
        <v>694</v>
      </c>
      <c r="C470" s="1" t="s">
        <v>693</v>
      </c>
      <c r="D470" s="1" t="s">
        <v>692</v>
      </c>
    </row>
    <row r="471" spans="1:4" x14ac:dyDescent="0.25">
      <c r="A471" s="1" t="s">
        <v>691</v>
      </c>
      <c r="B471" s="1" t="s">
        <v>690</v>
      </c>
      <c r="C471" s="1" t="s">
        <v>689</v>
      </c>
      <c r="D471" s="1" t="s">
        <v>688</v>
      </c>
    </row>
    <row r="472" spans="1:4" x14ac:dyDescent="0.25">
      <c r="A472" s="1" t="s">
        <v>687</v>
      </c>
      <c r="B472" s="1" t="s">
        <v>29</v>
      </c>
      <c r="C472" s="1" t="s">
        <v>686</v>
      </c>
      <c r="D472" s="1" t="s">
        <v>685</v>
      </c>
    </row>
    <row r="473" spans="1:4" x14ac:dyDescent="0.25">
      <c r="A473" s="1" t="s">
        <v>684</v>
      </c>
      <c r="B473" s="1" t="s">
        <v>683</v>
      </c>
      <c r="C473" s="1" t="s">
        <v>682</v>
      </c>
      <c r="D473" s="1" t="s">
        <v>681</v>
      </c>
    </row>
    <row r="474" spans="1:4" x14ac:dyDescent="0.25">
      <c r="A474" s="1" t="s">
        <v>680</v>
      </c>
      <c r="B474" s="1" t="s">
        <v>679</v>
      </c>
      <c r="C474" s="1" t="s">
        <v>678</v>
      </c>
      <c r="D474" s="1" t="s">
        <v>50</v>
      </c>
    </row>
    <row r="475" spans="1:4" x14ac:dyDescent="0.25">
      <c r="A475" s="1" t="s">
        <v>677</v>
      </c>
      <c r="B475" s="1" t="s">
        <v>676</v>
      </c>
      <c r="C475" s="1" t="s">
        <v>675</v>
      </c>
      <c r="D475" s="1" t="s">
        <v>674</v>
      </c>
    </row>
    <row r="476" spans="1:4" x14ac:dyDescent="0.25">
      <c r="A476" s="1" t="s">
        <v>673</v>
      </c>
      <c r="B476" s="1" t="s">
        <v>672</v>
      </c>
      <c r="C476" s="1" t="s">
        <v>671</v>
      </c>
      <c r="D476" s="1" t="s">
        <v>670</v>
      </c>
    </row>
    <row r="477" spans="1:4" x14ac:dyDescent="0.25">
      <c r="A477" s="1" t="s">
        <v>669</v>
      </c>
      <c r="B477" s="1" t="s">
        <v>33</v>
      </c>
      <c r="C477" s="1" t="s">
        <v>668</v>
      </c>
      <c r="D477" s="1" t="s">
        <v>667</v>
      </c>
    </row>
    <row r="478" spans="1:4" x14ac:dyDescent="0.25">
      <c r="A478" s="1" t="s">
        <v>666</v>
      </c>
      <c r="B478" s="1" t="s">
        <v>665</v>
      </c>
      <c r="C478" s="1" t="s">
        <v>664</v>
      </c>
      <c r="D478" s="1" t="s">
        <v>663</v>
      </c>
    </row>
    <row r="479" spans="1:4" x14ac:dyDescent="0.25">
      <c r="A479" s="1" t="s">
        <v>662</v>
      </c>
      <c r="B479" s="1" t="s">
        <v>661</v>
      </c>
      <c r="C479" s="1" t="s">
        <v>660</v>
      </c>
      <c r="D479" s="1" t="s">
        <v>659</v>
      </c>
    </row>
    <row r="480" spans="1:4" x14ac:dyDescent="0.25">
      <c r="A480" s="1" t="s">
        <v>658</v>
      </c>
      <c r="B480" s="1" t="s">
        <v>657</v>
      </c>
      <c r="C480" s="1" t="s">
        <v>14</v>
      </c>
      <c r="D480" s="1" t="s">
        <v>656</v>
      </c>
    </row>
    <row r="481" spans="1:4" x14ac:dyDescent="0.25">
      <c r="A481" s="1" t="s">
        <v>655</v>
      </c>
      <c r="B481" s="1" t="s">
        <v>654</v>
      </c>
      <c r="C481" s="1" t="s">
        <v>653</v>
      </c>
      <c r="D481" s="1" t="s">
        <v>652</v>
      </c>
    </row>
    <row r="482" spans="1:4" x14ac:dyDescent="0.25">
      <c r="A482" s="1" t="s">
        <v>651</v>
      </c>
      <c r="B482" s="1" t="s">
        <v>650</v>
      </c>
      <c r="C482" s="1" t="s">
        <v>649</v>
      </c>
      <c r="D482" s="1" t="s">
        <v>648</v>
      </c>
    </row>
    <row r="483" spans="1:4" x14ac:dyDescent="0.25">
      <c r="A483" s="1" t="s">
        <v>647</v>
      </c>
      <c r="B483" s="1" t="s">
        <v>646</v>
      </c>
      <c r="C483" s="1" t="s">
        <v>105</v>
      </c>
      <c r="D483" s="1" t="s">
        <v>645</v>
      </c>
    </row>
    <row r="484" spans="1:4" x14ac:dyDescent="0.25">
      <c r="A484" s="1" t="s">
        <v>644</v>
      </c>
      <c r="B484" s="1" t="s">
        <v>643</v>
      </c>
      <c r="C484" s="1" t="s">
        <v>642</v>
      </c>
      <c r="D484" s="1" t="s">
        <v>641</v>
      </c>
    </row>
    <row r="485" spans="1:4" x14ac:dyDescent="0.25">
      <c r="A485" s="1" t="s">
        <v>640</v>
      </c>
      <c r="B485" s="1" t="s">
        <v>639</v>
      </c>
      <c r="C485" s="1" t="s">
        <v>160</v>
      </c>
      <c r="D485" s="1" t="s">
        <v>638</v>
      </c>
    </row>
    <row r="486" spans="1:4" x14ac:dyDescent="0.25">
      <c r="A486" s="1" t="s">
        <v>637</v>
      </c>
      <c r="B486" s="1" t="s">
        <v>169</v>
      </c>
      <c r="C486" s="1" t="s">
        <v>636</v>
      </c>
      <c r="D486" s="1" t="s">
        <v>635</v>
      </c>
    </row>
    <row r="487" spans="1:4" x14ac:dyDescent="0.25">
      <c r="A487" s="1" t="s">
        <v>634</v>
      </c>
      <c r="B487" s="1" t="s">
        <v>633</v>
      </c>
      <c r="C487" s="1" t="s">
        <v>93</v>
      </c>
      <c r="D487" s="1" t="s">
        <v>632</v>
      </c>
    </row>
    <row r="488" spans="1:4" x14ac:dyDescent="0.25">
      <c r="A488" s="1" t="s">
        <v>631</v>
      </c>
      <c r="B488" s="1" t="s">
        <v>630</v>
      </c>
      <c r="C488" s="1" t="s">
        <v>629</v>
      </c>
      <c r="D488" s="1" t="s">
        <v>628</v>
      </c>
    </row>
    <row r="489" spans="1:4" x14ac:dyDescent="0.25">
      <c r="A489" s="1" t="s">
        <v>627</v>
      </c>
      <c r="B489" s="1" t="s">
        <v>626</v>
      </c>
      <c r="C489" s="1" t="s">
        <v>625</v>
      </c>
      <c r="D489" s="1" t="s">
        <v>624</v>
      </c>
    </row>
    <row r="490" spans="1:4" x14ac:dyDescent="0.25">
      <c r="A490" s="1" t="s">
        <v>623</v>
      </c>
      <c r="B490" s="1" t="s">
        <v>622</v>
      </c>
      <c r="C490" s="1" t="s">
        <v>621</v>
      </c>
      <c r="D490" s="1" t="s">
        <v>75</v>
      </c>
    </row>
    <row r="491" spans="1:4" x14ac:dyDescent="0.25">
      <c r="A491" s="1" t="s">
        <v>620</v>
      </c>
      <c r="B491" s="1" t="s">
        <v>619</v>
      </c>
      <c r="C491" s="1" t="s">
        <v>101</v>
      </c>
      <c r="D491" s="1" t="s">
        <v>618</v>
      </c>
    </row>
    <row r="492" spans="1:4" x14ac:dyDescent="0.25">
      <c r="A492" s="1" t="s">
        <v>617</v>
      </c>
      <c r="B492" s="1" t="s">
        <v>616</v>
      </c>
      <c r="C492" s="1" t="s">
        <v>615</v>
      </c>
      <c r="D492" s="1" t="s">
        <v>614</v>
      </c>
    </row>
    <row r="493" spans="1:4" x14ac:dyDescent="0.25">
      <c r="A493" s="1" t="s">
        <v>613</v>
      </c>
      <c r="B493" s="1" t="s">
        <v>612</v>
      </c>
      <c r="C493" s="1" t="s">
        <v>611</v>
      </c>
      <c r="D493" s="1" t="s">
        <v>610</v>
      </c>
    </row>
    <row r="494" spans="1:4" x14ac:dyDescent="0.25">
      <c r="A494" s="1" t="s">
        <v>609</v>
      </c>
      <c r="B494" s="1" t="s">
        <v>608</v>
      </c>
      <c r="C494" s="1" t="s">
        <v>607</v>
      </c>
      <c r="D494" s="1" t="s">
        <v>606</v>
      </c>
    </row>
    <row r="495" spans="1:4" x14ac:dyDescent="0.25">
      <c r="A495" s="1" t="s">
        <v>605</v>
      </c>
      <c r="B495" s="1" t="s">
        <v>604</v>
      </c>
      <c r="C495" s="1" t="s">
        <v>603</v>
      </c>
      <c r="D495" s="1" t="s">
        <v>602</v>
      </c>
    </row>
    <row r="496" spans="1:4" x14ac:dyDescent="0.25">
      <c r="A496" s="1" t="s">
        <v>601</v>
      </c>
      <c r="B496" s="1" t="s">
        <v>600</v>
      </c>
      <c r="C496" s="1" t="s">
        <v>112</v>
      </c>
      <c r="D496" s="1" t="s">
        <v>163</v>
      </c>
    </row>
    <row r="497" spans="1:4" x14ac:dyDescent="0.25">
      <c r="A497" s="1" t="s">
        <v>599</v>
      </c>
      <c r="B497" s="1" t="s">
        <v>598</v>
      </c>
      <c r="C497" s="1" t="s">
        <v>73</v>
      </c>
      <c r="D497" s="1" t="s">
        <v>597</v>
      </c>
    </row>
    <row r="498" spans="1:4" x14ac:dyDescent="0.25">
      <c r="A498" s="1" t="s">
        <v>596</v>
      </c>
      <c r="B498" s="1" t="s">
        <v>595</v>
      </c>
      <c r="C498" s="1" t="s">
        <v>136</v>
      </c>
      <c r="D498" s="1" t="s">
        <v>182</v>
      </c>
    </row>
    <row r="499" spans="1:4" x14ac:dyDescent="0.25">
      <c r="A499" s="1" t="s">
        <v>594</v>
      </c>
      <c r="B499" s="1" t="s">
        <v>593</v>
      </c>
      <c r="C499" s="1" t="s">
        <v>592</v>
      </c>
      <c r="D499" s="1" t="s">
        <v>591</v>
      </c>
    </row>
    <row r="500" spans="1:4" x14ac:dyDescent="0.25">
      <c r="A500" s="1" t="s">
        <v>590</v>
      </c>
      <c r="B500" s="1" t="s">
        <v>5</v>
      </c>
      <c r="C500" s="1" t="s">
        <v>589</v>
      </c>
      <c r="D500" s="1" t="s">
        <v>588</v>
      </c>
    </row>
    <row r="501" spans="1:4" x14ac:dyDescent="0.25">
      <c r="A501" s="1" t="s">
        <v>587</v>
      </c>
      <c r="B501" s="1" t="s">
        <v>586</v>
      </c>
      <c r="C501" s="1" t="s">
        <v>585</v>
      </c>
      <c r="D501" s="1" t="s">
        <v>584</v>
      </c>
    </row>
    <row r="502" spans="1:4" x14ac:dyDescent="0.25">
      <c r="A502" s="1" t="s">
        <v>583</v>
      </c>
      <c r="B502" s="1" t="s">
        <v>582</v>
      </c>
      <c r="C502" s="1" t="s">
        <v>581</v>
      </c>
      <c r="D502" s="1" t="s">
        <v>580</v>
      </c>
    </row>
    <row r="503" spans="1:4" x14ac:dyDescent="0.25">
      <c r="A503" s="1" t="s">
        <v>579</v>
      </c>
      <c r="B503" s="1" t="s">
        <v>578</v>
      </c>
      <c r="C503" s="1" t="s">
        <v>577</v>
      </c>
      <c r="D503" s="1" t="s">
        <v>576</v>
      </c>
    </row>
    <row r="504" spans="1:4" x14ac:dyDescent="0.25">
      <c r="A504" s="1" t="s">
        <v>575</v>
      </c>
      <c r="B504" s="1" t="s">
        <v>574</v>
      </c>
      <c r="C504" s="1" t="s">
        <v>573</v>
      </c>
      <c r="D504" s="1" t="s">
        <v>40</v>
      </c>
    </row>
    <row r="505" spans="1:4" x14ac:dyDescent="0.25">
      <c r="A505" s="1" t="s">
        <v>572</v>
      </c>
      <c r="B505" s="1" t="s">
        <v>571</v>
      </c>
      <c r="C505" s="1" t="s">
        <v>129</v>
      </c>
      <c r="D505" s="1" t="s">
        <v>570</v>
      </c>
    </row>
    <row r="506" spans="1:4" x14ac:dyDescent="0.25">
      <c r="A506" s="1" t="s">
        <v>569</v>
      </c>
      <c r="B506" s="1" t="s">
        <v>568</v>
      </c>
      <c r="C506" s="1" t="s">
        <v>567</v>
      </c>
      <c r="D506" s="1" t="s">
        <v>24</v>
      </c>
    </row>
    <row r="507" spans="1:4" x14ac:dyDescent="0.25">
      <c r="A507" s="1" t="s">
        <v>566</v>
      </c>
      <c r="B507" s="1" t="s">
        <v>565</v>
      </c>
      <c r="C507" s="1" t="s">
        <v>21</v>
      </c>
      <c r="D507" s="1" t="s">
        <v>116</v>
      </c>
    </row>
    <row r="508" spans="1:4" x14ac:dyDescent="0.25">
      <c r="A508" s="1" t="s">
        <v>564</v>
      </c>
      <c r="B508" s="1" t="s">
        <v>563</v>
      </c>
      <c r="C508" s="1" t="s">
        <v>53</v>
      </c>
      <c r="D508" s="1" t="s">
        <v>154</v>
      </c>
    </row>
    <row r="509" spans="1:4" x14ac:dyDescent="0.25">
      <c r="A509" s="1" t="s">
        <v>562</v>
      </c>
      <c r="B509" s="1" t="s">
        <v>561</v>
      </c>
      <c r="C509" s="1" t="s">
        <v>560</v>
      </c>
      <c r="D509" s="1" t="s">
        <v>66</v>
      </c>
    </row>
    <row r="510" spans="1:4" x14ac:dyDescent="0.25">
      <c r="A510" s="1" t="s">
        <v>559</v>
      </c>
      <c r="B510" s="1" t="s">
        <v>558</v>
      </c>
      <c r="C510" s="1" t="s">
        <v>557</v>
      </c>
      <c r="D510" s="1" t="s">
        <v>556</v>
      </c>
    </row>
    <row r="511" spans="1:4" x14ac:dyDescent="0.25">
      <c r="A511" s="1" t="s">
        <v>555</v>
      </c>
      <c r="B511" s="1" t="s">
        <v>554</v>
      </c>
      <c r="C511" s="1" t="s">
        <v>553</v>
      </c>
      <c r="D511" s="1" t="s">
        <v>552</v>
      </c>
    </row>
    <row r="512" spans="1:4" x14ac:dyDescent="0.25">
      <c r="A512" s="1" t="s">
        <v>551</v>
      </c>
      <c r="B512" s="1" t="s">
        <v>550</v>
      </c>
      <c r="C512" s="1" t="s">
        <v>549</v>
      </c>
      <c r="D512" s="1" t="s">
        <v>548</v>
      </c>
    </row>
    <row r="513" spans="1:4" x14ac:dyDescent="0.25">
      <c r="A513" s="1" t="s">
        <v>547</v>
      </c>
      <c r="B513" s="1" t="s">
        <v>546</v>
      </c>
      <c r="C513" s="1" t="s">
        <v>545</v>
      </c>
      <c r="D513" s="1" t="s">
        <v>544</v>
      </c>
    </row>
    <row r="514" spans="1:4" x14ac:dyDescent="0.25">
      <c r="A514" s="1" t="s">
        <v>543</v>
      </c>
      <c r="B514" s="1" t="s">
        <v>542</v>
      </c>
      <c r="C514" s="1" t="s">
        <v>27</v>
      </c>
      <c r="D514" s="1" t="s">
        <v>541</v>
      </c>
    </row>
    <row r="515" spans="1:4" x14ac:dyDescent="0.25">
      <c r="A515" s="1" t="s">
        <v>540</v>
      </c>
      <c r="B515" s="1" t="s">
        <v>539</v>
      </c>
      <c r="C515" s="1" t="s">
        <v>538</v>
      </c>
      <c r="D515" s="1" t="s">
        <v>537</v>
      </c>
    </row>
    <row r="516" spans="1:4" x14ac:dyDescent="0.25">
      <c r="A516" s="1" t="s">
        <v>536</v>
      </c>
      <c r="B516" s="1" t="s">
        <v>9</v>
      </c>
      <c r="C516" s="1" t="s">
        <v>34</v>
      </c>
      <c r="D516" s="1" t="s">
        <v>535</v>
      </c>
    </row>
    <row r="517" spans="1:4" x14ac:dyDescent="0.25">
      <c r="A517" s="1" t="s">
        <v>534</v>
      </c>
      <c r="B517" s="1" t="s">
        <v>533</v>
      </c>
      <c r="C517" s="1" t="s">
        <v>62</v>
      </c>
      <c r="D517" s="1" t="s">
        <v>532</v>
      </c>
    </row>
    <row r="518" spans="1:4" x14ac:dyDescent="0.25">
      <c r="A518" s="1" t="s">
        <v>531</v>
      </c>
      <c r="B518" s="1" t="s">
        <v>530</v>
      </c>
      <c r="C518" s="1" t="s">
        <v>140</v>
      </c>
      <c r="D518" s="1" t="s">
        <v>529</v>
      </c>
    </row>
    <row r="519" spans="1:4" x14ac:dyDescent="0.25">
      <c r="A519" s="1" t="s">
        <v>528</v>
      </c>
      <c r="B519" s="1" t="s">
        <v>527</v>
      </c>
      <c r="C519" s="1" t="s">
        <v>526</v>
      </c>
      <c r="D519" s="1" t="s">
        <v>525</v>
      </c>
    </row>
    <row r="520" spans="1:4" x14ac:dyDescent="0.25">
      <c r="A520" s="1" t="s">
        <v>524</v>
      </c>
      <c r="B520" s="1" t="s">
        <v>523</v>
      </c>
      <c r="C520" s="1" t="s">
        <v>522</v>
      </c>
      <c r="D520" s="1" t="s">
        <v>521</v>
      </c>
    </row>
    <row r="521" spans="1:4" x14ac:dyDescent="0.25">
      <c r="A521" s="1" t="s">
        <v>520</v>
      </c>
      <c r="B521" s="1" t="s">
        <v>519</v>
      </c>
      <c r="C521" s="1" t="s">
        <v>34</v>
      </c>
      <c r="D521" s="1" t="s">
        <v>518</v>
      </c>
    </row>
    <row r="522" spans="1:4" x14ac:dyDescent="0.25">
      <c r="A522" s="1" t="s">
        <v>517</v>
      </c>
      <c r="B522" s="1" t="s">
        <v>516</v>
      </c>
      <c r="C522" s="1" t="s">
        <v>64</v>
      </c>
      <c r="D522" s="1" t="s">
        <v>515</v>
      </c>
    </row>
    <row r="523" spans="1:4" x14ac:dyDescent="0.25">
      <c r="A523" s="1" t="s">
        <v>514</v>
      </c>
      <c r="B523" s="1" t="s">
        <v>513</v>
      </c>
      <c r="C523" s="1" t="s">
        <v>157</v>
      </c>
      <c r="D523" s="1" t="s">
        <v>512</v>
      </c>
    </row>
    <row r="524" spans="1:4" x14ac:dyDescent="0.25">
      <c r="A524" s="1" t="s">
        <v>511</v>
      </c>
      <c r="B524" s="1" t="s">
        <v>510</v>
      </c>
      <c r="C524" s="1" t="s">
        <v>509</v>
      </c>
      <c r="D524" s="1" t="s">
        <v>508</v>
      </c>
    </row>
    <row r="525" spans="1:4" x14ac:dyDescent="0.25">
      <c r="A525" s="1" t="s">
        <v>507</v>
      </c>
      <c r="B525" s="1" t="s">
        <v>506</v>
      </c>
      <c r="C525" s="1" t="s">
        <v>505</v>
      </c>
      <c r="D525" s="1" t="s">
        <v>504</v>
      </c>
    </row>
    <row r="526" spans="1:4" x14ac:dyDescent="0.25">
      <c r="A526" s="1" t="s">
        <v>503</v>
      </c>
      <c r="B526" s="1" t="s">
        <v>502</v>
      </c>
      <c r="C526" s="1" t="s">
        <v>501</v>
      </c>
      <c r="D526" s="1" t="s">
        <v>500</v>
      </c>
    </row>
    <row r="527" spans="1:4" x14ac:dyDescent="0.25">
      <c r="A527" s="1" t="s">
        <v>499</v>
      </c>
      <c r="B527" s="1" t="s">
        <v>498</v>
      </c>
      <c r="C527" s="1" t="s">
        <v>126</v>
      </c>
      <c r="D527" s="1" t="s">
        <v>497</v>
      </c>
    </row>
    <row r="528" spans="1:4" x14ac:dyDescent="0.25">
      <c r="A528" s="1" t="s">
        <v>496</v>
      </c>
      <c r="B528" s="1" t="s">
        <v>57</v>
      </c>
      <c r="C528" s="1" t="s">
        <v>495</v>
      </c>
      <c r="D528" s="1" t="s">
        <v>494</v>
      </c>
    </row>
    <row r="529" spans="1:4" x14ac:dyDescent="0.25">
      <c r="A529" s="1" t="s">
        <v>493</v>
      </c>
      <c r="B529" s="1" t="s">
        <v>492</v>
      </c>
      <c r="C529" s="1" t="s">
        <v>491</v>
      </c>
      <c r="D529" s="1" t="s">
        <v>490</v>
      </c>
    </row>
    <row r="530" spans="1:4" x14ac:dyDescent="0.25">
      <c r="A530" s="1" t="s">
        <v>489</v>
      </c>
      <c r="B530" s="1" t="s">
        <v>488</v>
      </c>
      <c r="C530" s="1" t="s">
        <v>487</v>
      </c>
      <c r="D530" s="1" t="s">
        <v>486</v>
      </c>
    </row>
    <row r="531" spans="1:4" x14ac:dyDescent="0.25">
      <c r="A531" s="1" t="s">
        <v>485</v>
      </c>
      <c r="B531" s="1" t="s">
        <v>484</v>
      </c>
      <c r="C531" s="1" t="s">
        <v>483</v>
      </c>
      <c r="D531" s="1" t="s">
        <v>482</v>
      </c>
    </row>
    <row r="532" spans="1:4" x14ac:dyDescent="0.25">
      <c r="A532" s="1" t="s">
        <v>481</v>
      </c>
      <c r="B532" s="1" t="s">
        <v>480</v>
      </c>
      <c r="C532" s="1" t="s">
        <v>479</v>
      </c>
      <c r="D532" s="1" t="s">
        <v>478</v>
      </c>
    </row>
    <row r="533" spans="1:4" x14ac:dyDescent="0.25">
      <c r="A533" s="1" t="s">
        <v>477</v>
      </c>
      <c r="B533" s="1" t="s">
        <v>476</v>
      </c>
      <c r="C533" s="1" t="s">
        <v>475</v>
      </c>
      <c r="D533" s="1" t="s">
        <v>474</v>
      </c>
    </row>
    <row r="534" spans="1:4" x14ac:dyDescent="0.25">
      <c r="A534" s="1" t="s">
        <v>473</v>
      </c>
      <c r="B534" s="1" t="s">
        <v>472</v>
      </c>
      <c r="C534" s="1" t="s">
        <v>471</v>
      </c>
      <c r="D534" s="1" t="s">
        <v>470</v>
      </c>
    </row>
    <row r="535" spans="1:4" x14ac:dyDescent="0.25">
      <c r="A535" s="1" t="s">
        <v>469</v>
      </c>
      <c r="B535" s="1" t="s">
        <v>31</v>
      </c>
      <c r="C535" s="1" t="s">
        <v>468</v>
      </c>
      <c r="D535" s="1" t="s">
        <v>467</v>
      </c>
    </row>
    <row r="536" spans="1:4" x14ac:dyDescent="0.25">
      <c r="A536" s="1" t="s">
        <v>466</v>
      </c>
      <c r="B536" s="1" t="s">
        <v>465</v>
      </c>
      <c r="C536" s="1" t="s">
        <v>464</v>
      </c>
      <c r="D536" s="1" t="s">
        <v>463</v>
      </c>
    </row>
    <row r="537" spans="1:4" x14ac:dyDescent="0.25">
      <c r="A537" s="1" t="s">
        <v>462</v>
      </c>
      <c r="B537" s="1" t="s">
        <v>461</v>
      </c>
      <c r="C537" s="1" t="s">
        <v>460</v>
      </c>
      <c r="D537" s="1" t="s">
        <v>459</v>
      </c>
    </row>
    <row r="538" spans="1:4" x14ac:dyDescent="0.25">
      <c r="A538" s="1" t="s">
        <v>458</v>
      </c>
      <c r="B538" s="1" t="s">
        <v>457</v>
      </c>
      <c r="C538" s="1" t="s">
        <v>456</v>
      </c>
      <c r="D538" s="1" t="s">
        <v>455</v>
      </c>
    </row>
    <row r="539" spans="1:4" x14ac:dyDescent="0.25">
      <c r="A539" s="1" t="s">
        <v>454</v>
      </c>
      <c r="B539" s="1" t="s">
        <v>453</v>
      </c>
      <c r="C539" s="1" t="s">
        <v>452</v>
      </c>
      <c r="D539" s="1" t="s">
        <v>451</v>
      </c>
    </row>
    <row r="540" spans="1:4" x14ac:dyDescent="0.25">
      <c r="A540" s="1" t="s">
        <v>450</v>
      </c>
      <c r="B540" s="1" t="s">
        <v>449</v>
      </c>
      <c r="C540" s="1" t="s">
        <v>448</v>
      </c>
      <c r="D540" s="1" t="s">
        <v>447</v>
      </c>
    </row>
    <row r="541" spans="1:4" x14ac:dyDescent="0.25">
      <c r="A541" s="1" t="s">
        <v>446</v>
      </c>
      <c r="B541" s="1" t="s">
        <v>445</v>
      </c>
      <c r="C541" s="1" t="s">
        <v>444</v>
      </c>
      <c r="D541" s="1" t="s">
        <v>443</v>
      </c>
    </row>
    <row r="542" spans="1:4" x14ac:dyDescent="0.25">
      <c r="A542" s="1" t="s">
        <v>442</v>
      </c>
      <c r="B542" s="1" t="s">
        <v>441</v>
      </c>
      <c r="C542" s="1" t="s">
        <v>440</v>
      </c>
      <c r="D542" s="1" t="s">
        <v>439</v>
      </c>
    </row>
    <row r="543" spans="1:4" x14ac:dyDescent="0.25">
      <c r="A543" s="1" t="s">
        <v>438</v>
      </c>
      <c r="B543" s="1" t="s">
        <v>437</v>
      </c>
      <c r="C543" s="1" t="s">
        <v>45</v>
      </c>
      <c r="D543" s="1" t="s">
        <v>436</v>
      </c>
    </row>
    <row r="544" spans="1:4" x14ac:dyDescent="0.25">
      <c r="A544" s="1" t="s">
        <v>435</v>
      </c>
      <c r="B544" s="1" t="s">
        <v>434</v>
      </c>
      <c r="C544" s="1" t="s">
        <v>150</v>
      </c>
      <c r="D544" s="1" t="s">
        <v>433</v>
      </c>
    </row>
    <row r="545" spans="1:4" x14ac:dyDescent="0.25">
      <c r="A545" s="1" t="s">
        <v>432</v>
      </c>
      <c r="B545" s="1" t="s">
        <v>169</v>
      </c>
      <c r="C545" s="1" t="s">
        <v>431</v>
      </c>
      <c r="D545" s="1" t="s">
        <v>430</v>
      </c>
    </row>
    <row r="546" spans="1:4" x14ac:dyDescent="0.25">
      <c r="A546" s="1" t="s">
        <v>429</v>
      </c>
      <c r="B546" s="1" t="s">
        <v>428</v>
      </c>
      <c r="C546" s="1" t="s">
        <v>427</v>
      </c>
      <c r="D546" s="1" t="s">
        <v>426</v>
      </c>
    </row>
    <row r="547" spans="1:4" x14ac:dyDescent="0.25">
      <c r="A547" s="1" t="s">
        <v>425</v>
      </c>
      <c r="B547" s="1" t="s">
        <v>424</v>
      </c>
      <c r="C547" s="1" t="s">
        <v>423</v>
      </c>
      <c r="D547" s="1" t="s">
        <v>422</v>
      </c>
    </row>
    <row r="548" spans="1:4" x14ac:dyDescent="0.25">
      <c r="A548" s="1" t="s">
        <v>421</v>
      </c>
      <c r="B548" s="1" t="s">
        <v>420</v>
      </c>
      <c r="C548" s="1" t="s">
        <v>419</v>
      </c>
      <c r="D548" s="1" t="s">
        <v>418</v>
      </c>
    </row>
    <row r="549" spans="1:4" x14ac:dyDescent="0.25">
      <c r="A549" s="1" t="s">
        <v>417</v>
      </c>
      <c r="B549" s="1" t="s">
        <v>416</v>
      </c>
      <c r="C549" s="1" t="s">
        <v>415</v>
      </c>
      <c r="D549" s="1" t="s">
        <v>414</v>
      </c>
    </row>
    <row r="550" spans="1:4" x14ac:dyDescent="0.25">
      <c r="A550" s="1" t="s">
        <v>413</v>
      </c>
      <c r="B550" s="1" t="s">
        <v>412</v>
      </c>
      <c r="C550" s="1" t="s">
        <v>411</v>
      </c>
      <c r="D550" s="1" t="s">
        <v>410</v>
      </c>
    </row>
    <row r="551" spans="1:4" x14ac:dyDescent="0.25">
      <c r="A551" s="1" t="s">
        <v>409</v>
      </c>
      <c r="B551" s="1" t="s">
        <v>408</v>
      </c>
      <c r="C551" s="1" t="s">
        <v>407</v>
      </c>
      <c r="D551" s="1" t="s">
        <v>406</v>
      </c>
    </row>
    <row r="552" spans="1:4" x14ac:dyDescent="0.25">
      <c r="A552" s="1" t="s">
        <v>405</v>
      </c>
      <c r="B552" s="1" t="s">
        <v>404</v>
      </c>
      <c r="C552" s="1" t="s">
        <v>403</v>
      </c>
      <c r="D552" s="1" t="s">
        <v>402</v>
      </c>
    </row>
    <row r="553" spans="1:4" x14ac:dyDescent="0.25">
      <c r="A553" s="1" t="s">
        <v>401</v>
      </c>
      <c r="B553" s="1" t="s">
        <v>400</v>
      </c>
      <c r="C553" s="1" t="s">
        <v>399</v>
      </c>
      <c r="D553" s="1" t="s">
        <v>398</v>
      </c>
    </row>
    <row r="554" spans="1:4" x14ac:dyDescent="0.25">
      <c r="A554" s="1" t="s">
        <v>397</v>
      </c>
      <c r="B554" s="1" t="s">
        <v>396</v>
      </c>
      <c r="C554" s="1" t="s">
        <v>145</v>
      </c>
      <c r="D554" s="1" t="s">
        <v>395</v>
      </c>
    </row>
    <row r="555" spans="1:4" x14ac:dyDescent="0.25">
      <c r="A555" s="1" t="s">
        <v>394</v>
      </c>
      <c r="B555" s="1" t="s">
        <v>393</v>
      </c>
      <c r="C555" s="1" t="s">
        <v>20</v>
      </c>
      <c r="D555" s="1" t="s">
        <v>392</v>
      </c>
    </row>
    <row r="556" spans="1:4" x14ac:dyDescent="0.25">
      <c r="A556" s="1" t="s">
        <v>391</v>
      </c>
      <c r="B556" s="1" t="s">
        <v>390</v>
      </c>
      <c r="C556" s="1" t="s">
        <v>389</v>
      </c>
      <c r="D556" s="1" t="s">
        <v>388</v>
      </c>
    </row>
    <row r="557" spans="1:4" x14ac:dyDescent="0.25">
      <c r="A557" s="1" t="s">
        <v>387</v>
      </c>
      <c r="B557" s="1" t="s">
        <v>386</v>
      </c>
      <c r="C557" s="1" t="s">
        <v>385</v>
      </c>
      <c r="D557" s="1" t="s">
        <v>384</v>
      </c>
    </row>
    <row r="558" spans="1:4" x14ac:dyDescent="0.25">
      <c r="A558" s="1" t="s">
        <v>383</v>
      </c>
      <c r="B558" s="1" t="s">
        <v>382</v>
      </c>
      <c r="C558" s="1" t="s">
        <v>381</v>
      </c>
      <c r="D558" s="1" t="s">
        <v>380</v>
      </c>
    </row>
    <row r="559" spans="1:4" x14ac:dyDescent="0.25">
      <c r="A559" s="1" t="s">
        <v>379</v>
      </c>
      <c r="B559" s="1" t="s">
        <v>378</v>
      </c>
      <c r="C559" s="1" t="s">
        <v>377</v>
      </c>
      <c r="D559" s="1" t="s">
        <v>376</v>
      </c>
    </row>
    <row r="560" spans="1:4" x14ac:dyDescent="0.25">
      <c r="A560" s="1" t="s">
        <v>375</v>
      </c>
      <c r="B560" s="1" t="s">
        <v>374</v>
      </c>
      <c r="C560" s="1" t="s">
        <v>373</v>
      </c>
      <c r="D560" s="1" t="s">
        <v>372</v>
      </c>
    </row>
    <row r="561" spans="1:4" x14ac:dyDescent="0.25">
      <c r="A561" s="1" t="s">
        <v>371</v>
      </c>
      <c r="B561" s="1" t="s">
        <v>370</v>
      </c>
      <c r="C561" s="1" t="s">
        <v>369</v>
      </c>
      <c r="D561" s="1" t="s">
        <v>368</v>
      </c>
    </row>
    <row r="562" spans="1:4" x14ac:dyDescent="0.25">
      <c r="A562" s="1" t="s">
        <v>367</v>
      </c>
      <c r="B562" s="1" t="s">
        <v>366</v>
      </c>
      <c r="C562" s="1" t="s">
        <v>365</v>
      </c>
      <c r="D562" s="1" t="s">
        <v>364</v>
      </c>
    </row>
    <row r="563" spans="1:4" x14ac:dyDescent="0.25">
      <c r="A563" s="1" t="s">
        <v>363</v>
      </c>
      <c r="B563" s="1" t="s">
        <v>362</v>
      </c>
      <c r="C563" s="1" t="s">
        <v>361</v>
      </c>
      <c r="D563" s="1" t="s">
        <v>360</v>
      </c>
    </row>
    <row r="564" spans="1:4" x14ac:dyDescent="0.25">
      <c r="A564" s="1" t="s">
        <v>359</v>
      </c>
      <c r="B564" s="1" t="s">
        <v>358</v>
      </c>
      <c r="C564" s="1" t="s">
        <v>357</v>
      </c>
      <c r="D564" s="1" t="s">
        <v>356</v>
      </c>
    </row>
    <row r="565" spans="1:4" x14ac:dyDescent="0.25">
      <c r="A565" s="1" t="s">
        <v>355</v>
      </c>
      <c r="B565" s="1" t="s">
        <v>354</v>
      </c>
      <c r="C565" s="1" t="s">
        <v>353</v>
      </c>
      <c r="D565" s="1" t="s">
        <v>95</v>
      </c>
    </row>
    <row r="566" spans="1:4" x14ac:dyDescent="0.25">
      <c r="A566" s="1" t="s">
        <v>352</v>
      </c>
      <c r="B566" s="1" t="s">
        <v>351</v>
      </c>
      <c r="C566" s="1" t="s">
        <v>350</v>
      </c>
      <c r="D566" s="1" t="s">
        <v>89</v>
      </c>
    </row>
    <row r="567" spans="1:4" x14ac:dyDescent="0.25">
      <c r="A567" s="1" t="s">
        <v>349</v>
      </c>
      <c r="B567" s="1" t="s">
        <v>348</v>
      </c>
      <c r="C567" s="1" t="s">
        <v>347</v>
      </c>
      <c r="D567" s="1" t="s">
        <v>346</v>
      </c>
    </row>
    <row r="568" spans="1:4" x14ac:dyDescent="0.25">
      <c r="A568" s="1" t="s">
        <v>345</v>
      </c>
      <c r="B568" s="1" t="s">
        <v>344</v>
      </c>
      <c r="C568" s="1" t="s">
        <v>343</v>
      </c>
      <c r="D568" s="1" t="s">
        <v>342</v>
      </c>
    </row>
    <row r="569" spans="1:4" x14ac:dyDescent="0.25">
      <c r="A569" s="1" t="s">
        <v>341</v>
      </c>
      <c r="B569" s="1" t="s">
        <v>340</v>
      </c>
      <c r="C569" s="1" t="s">
        <v>339</v>
      </c>
      <c r="D569" s="1" t="s">
        <v>338</v>
      </c>
    </row>
    <row r="570" spans="1:4" x14ac:dyDescent="0.25">
      <c r="A570" s="1" t="s">
        <v>337</v>
      </c>
      <c r="B570" s="1" t="s">
        <v>8</v>
      </c>
      <c r="C570" s="1" t="s">
        <v>336</v>
      </c>
      <c r="D570" s="1" t="s">
        <v>335</v>
      </c>
    </row>
    <row r="571" spans="1:4" x14ac:dyDescent="0.25">
      <c r="A571" s="1" t="s">
        <v>334</v>
      </c>
      <c r="B571" s="1" t="s">
        <v>333</v>
      </c>
      <c r="C571" s="1" t="s">
        <v>332</v>
      </c>
      <c r="D571" s="1" t="s">
        <v>331</v>
      </c>
    </row>
    <row r="572" spans="1:4" x14ac:dyDescent="0.25">
      <c r="A572" s="1" t="s">
        <v>330</v>
      </c>
      <c r="B572" s="1" t="s">
        <v>329</v>
      </c>
      <c r="C572" s="1" t="s">
        <v>328</v>
      </c>
      <c r="D572" s="1" t="s">
        <v>327</v>
      </c>
    </row>
    <row r="573" spans="1:4" x14ac:dyDescent="0.25">
      <c r="A573" s="1" t="s">
        <v>326</v>
      </c>
      <c r="B573" s="1" t="s">
        <v>325</v>
      </c>
      <c r="C573" s="1" t="s">
        <v>324</v>
      </c>
      <c r="D573" s="1" t="s">
        <v>323</v>
      </c>
    </row>
    <row r="574" spans="1:4" x14ac:dyDescent="0.25">
      <c r="A574" s="1" t="s">
        <v>322</v>
      </c>
      <c r="B574" s="1" t="s">
        <v>321</v>
      </c>
      <c r="C574" s="1" t="s">
        <v>320</v>
      </c>
      <c r="D574" s="1" t="s">
        <v>319</v>
      </c>
    </row>
    <row r="575" spans="1:4" x14ac:dyDescent="0.25">
      <c r="A575" s="1" t="s">
        <v>318</v>
      </c>
      <c r="B575" s="1" t="s">
        <v>317</v>
      </c>
      <c r="C575" s="1" t="s">
        <v>316</v>
      </c>
      <c r="D575" s="1" t="s">
        <v>315</v>
      </c>
    </row>
    <row r="576" spans="1:4" x14ac:dyDescent="0.25">
      <c r="A576" s="1" t="s">
        <v>314</v>
      </c>
      <c r="B576" s="1" t="s">
        <v>313</v>
      </c>
      <c r="C576" s="1" t="s">
        <v>82</v>
      </c>
      <c r="D576" s="1" t="s">
        <v>312</v>
      </c>
    </row>
    <row r="577" spans="1:4" x14ac:dyDescent="0.25">
      <c r="A577" s="1" t="s">
        <v>311</v>
      </c>
      <c r="B577" s="1" t="s">
        <v>310</v>
      </c>
      <c r="C577" s="1" t="s">
        <v>309</v>
      </c>
      <c r="D577" s="1" t="s">
        <v>308</v>
      </c>
    </row>
    <row r="578" spans="1:4" x14ac:dyDescent="0.25">
      <c r="A578" s="1" t="s">
        <v>307</v>
      </c>
      <c r="B578" s="1" t="s">
        <v>306</v>
      </c>
      <c r="C578" s="1" t="s">
        <v>305</v>
      </c>
      <c r="D578" s="1" t="s">
        <v>304</v>
      </c>
    </row>
    <row r="579" spans="1:4" x14ac:dyDescent="0.25">
      <c r="A579" s="1" t="s">
        <v>303</v>
      </c>
      <c r="B579" s="1" t="s">
        <v>302</v>
      </c>
      <c r="C579" s="1" t="s">
        <v>301</v>
      </c>
      <c r="D579" s="1" t="s">
        <v>300</v>
      </c>
    </row>
    <row r="580" spans="1:4" x14ac:dyDescent="0.25">
      <c r="A580" s="1" t="s">
        <v>299</v>
      </c>
      <c r="B580" s="1" t="s">
        <v>298</v>
      </c>
      <c r="C580" s="1" t="s">
        <v>94</v>
      </c>
      <c r="D580" s="1" t="s">
        <v>297</v>
      </c>
    </row>
    <row r="581" spans="1:4" x14ac:dyDescent="0.25">
      <c r="A581" s="1" t="s">
        <v>296</v>
      </c>
      <c r="B581" s="1" t="s">
        <v>295</v>
      </c>
      <c r="C581" s="1" t="s">
        <v>294</v>
      </c>
      <c r="D581" s="1" t="s">
        <v>293</v>
      </c>
    </row>
    <row r="582" spans="1:4" x14ac:dyDescent="0.25">
      <c r="A582" s="1" t="s">
        <v>292</v>
      </c>
      <c r="B582" s="1" t="s">
        <v>291</v>
      </c>
      <c r="C582" s="1" t="s">
        <v>290</v>
      </c>
      <c r="D582" s="1" t="s">
        <v>289</v>
      </c>
    </row>
    <row r="583" spans="1:4" x14ac:dyDescent="0.25">
      <c r="A583" s="1" t="s">
        <v>288</v>
      </c>
      <c r="B583" s="1" t="s">
        <v>287</v>
      </c>
      <c r="C583" s="1" t="s">
        <v>286</v>
      </c>
      <c r="D583" s="1" t="s">
        <v>285</v>
      </c>
    </row>
    <row r="584" spans="1:4" x14ac:dyDescent="0.25">
      <c r="A584" s="1" t="s">
        <v>284</v>
      </c>
      <c r="B584" s="1" t="s">
        <v>283</v>
      </c>
      <c r="C584" s="1" t="s">
        <v>282</v>
      </c>
      <c r="D584" s="1" t="s">
        <v>281</v>
      </c>
    </row>
    <row r="585" spans="1:4" x14ac:dyDescent="0.25">
      <c r="A585" s="1" t="s">
        <v>280</v>
      </c>
      <c r="B585" s="1" t="s">
        <v>279</v>
      </c>
      <c r="C585" s="1" t="s">
        <v>278</v>
      </c>
      <c r="D585" s="1" t="s">
        <v>277</v>
      </c>
    </row>
    <row r="586" spans="1:4" x14ac:dyDescent="0.25">
      <c r="A586" s="1" t="s">
        <v>276</v>
      </c>
      <c r="B586" s="1" t="s">
        <v>42</v>
      </c>
      <c r="C586" s="1" t="s">
        <v>275</v>
      </c>
      <c r="D586" s="1" t="s">
        <v>274</v>
      </c>
    </row>
    <row r="587" spans="1:4" x14ac:dyDescent="0.25">
      <c r="A587" s="1" t="s">
        <v>273</v>
      </c>
      <c r="B587" s="1" t="s">
        <v>272</v>
      </c>
      <c r="C587" s="1" t="s">
        <v>165</v>
      </c>
      <c r="D587" s="1" t="s">
        <v>79</v>
      </c>
    </row>
    <row r="588" spans="1:4" x14ac:dyDescent="0.25">
      <c r="A588" s="1" t="s">
        <v>271</v>
      </c>
      <c r="B588" s="1" t="s">
        <v>270</v>
      </c>
      <c r="C588" s="1" t="s">
        <v>269</v>
      </c>
      <c r="D588" s="1" t="s">
        <v>268</v>
      </c>
    </row>
    <row r="589" spans="1:4" x14ac:dyDescent="0.25">
      <c r="A589" s="1" t="s">
        <v>267</v>
      </c>
      <c r="B589" s="1" t="s">
        <v>26</v>
      </c>
      <c r="C589" s="1" t="s">
        <v>266</v>
      </c>
      <c r="D589" s="1" t="s">
        <v>265</v>
      </c>
    </row>
    <row r="590" spans="1:4" x14ac:dyDescent="0.25">
      <c r="A590" s="1" t="s">
        <v>264</v>
      </c>
      <c r="B590" s="1" t="s">
        <v>263</v>
      </c>
      <c r="C590" s="1" t="s">
        <v>17</v>
      </c>
      <c r="D590" s="1" t="s">
        <v>102</v>
      </c>
    </row>
    <row r="591" spans="1:4" x14ac:dyDescent="0.25">
      <c r="A591" s="1" t="s">
        <v>262</v>
      </c>
      <c r="B591" s="1" t="s">
        <v>261</v>
      </c>
      <c r="C591" s="1" t="s">
        <v>260</v>
      </c>
      <c r="D591" s="1" t="s">
        <v>259</v>
      </c>
    </row>
    <row r="592" spans="1:4" x14ac:dyDescent="0.25">
      <c r="A592" s="1" t="s">
        <v>258</v>
      </c>
      <c r="B592" s="1" t="s">
        <v>257</v>
      </c>
      <c r="C592" s="1" t="s">
        <v>256</v>
      </c>
      <c r="D592" s="1" t="s">
        <v>255</v>
      </c>
    </row>
    <row r="593" spans="1:4" x14ac:dyDescent="0.25">
      <c r="A593" s="1" t="s">
        <v>254</v>
      </c>
      <c r="B593" s="1" t="s">
        <v>253</v>
      </c>
      <c r="C593" s="1" t="s">
        <v>252</v>
      </c>
      <c r="D593" s="1" t="s">
        <v>251</v>
      </c>
    </row>
    <row r="594" spans="1:4" x14ac:dyDescent="0.25">
      <c r="A594" s="1" t="s">
        <v>250</v>
      </c>
      <c r="B594" s="1" t="s">
        <v>249</v>
      </c>
      <c r="C594" s="1" t="s">
        <v>248</v>
      </c>
      <c r="D594" s="1" t="s">
        <v>247</v>
      </c>
    </row>
    <row r="595" spans="1:4" x14ac:dyDescent="0.25">
      <c r="A595" s="1" t="s">
        <v>246</v>
      </c>
      <c r="B595" s="1" t="s">
        <v>245</v>
      </c>
      <c r="C595" s="1" t="s">
        <v>244</v>
      </c>
      <c r="D595" s="1" t="s">
        <v>243</v>
      </c>
    </row>
    <row r="596" spans="1:4" x14ac:dyDescent="0.25">
      <c r="A596" s="1" t="s">
        <v>242</v>
      </c>
      <c r="B596" s="1" t="s">
        <v>241</v>
      </c>
      <c r="C596" s="1" t="s">
        <v>240</v>
      </c>
      <c r="D596" s="1" t="s">
        <v>239</v>
      </c>
    </row>
    <row r="597" spans="1:4" x14ac:dyDescent="0.25">
      <c r="A597" s="1" t="s">
        <v>238</v>
      </c>
      <c r="B597" s="1" t="s">
        <v>237</v>
      </c>
      <c r="C597" s="1" t="s">
        <v>77</v>
      </c>
      <c r="D597" s="1" t="s">
        <v>236</v>
      </c>
    </row>
    <row r="598" spans="1:4" x14ac:dyDescent="0.25">
      <c r="A598" s="1" t="s">
        <v>235</v>
      </c>
      <c r="B598" s="1" t="s">
        <v>234</v>
      </c>
      <c r="C598" s="1" t="s">
        <v>233</v>
      </c>
      <c r="D598" s="1" t="s">
        <v>232</v>
      </c>
    </row>
    <row r="599" spans="1:4" x14ac:dyDescent="0.25">
      <c r="A599" s="1" t="s">
        <v>231</v>
      </c>
      <c r="B599" s="1" t="s">
        <v>230</v>
      </c>
      <c r="C599" s="1" t="s">
        <v>229</v>
      </c>
      <c r="D599" s="1" t="s">
        <v>228</v>
      </c>
    </row>
    <row r="600" spans="1:4" x14ac:dyDescent="0.25">
      <c r="A600" s="1" t="s">
        <v>227</v>
      </c>
      <c r="B600" s="1" t="s">
        <v>226</v>
      </c>
      <c r="C600" s="1" t="s">
        <v>225</v>
      </c>
      <c r="D600" s="1" t="s">
        <v>224</v>
      </c>
    </row>
    <row r="601" spans="1:4" x14ac:dyDescent="0.25">
      <c r="A601" s="1" t="s">
        <v>223</v>
      </c>
      <c r="B601" s="1" t="s">
        <v>222</v>
      </c>
      <c r="C601" s="1" t="s">
        <v>221</v>
      </c>
      <c r="D601" s="1" t="s">
        <v>220</v>
      </c>
    </row>
    <row r="602" spans="1:4" x14ac:dyDescent="0.25">
      <c r="A602" s="1" t="s">
        <v>219</v>
      </c>
      <c r="B602" s="1" t="s">
        <v>218</v>
      </c>
      <c r="C602" s="1" t="s">
        <v>217</v>
      </c>
      <c r="D602" s="1" t="s">
        <v>216</v>
      </c>
    </row>
    <row r="603" spans="1:4" x14ac:dyDescent="0.25">
      <c r="A603" s="1" t="s">
        <v>215</v>
      </c>
      <c r="B603" s="1" t="s">
        <v>214</v>
      </c>
      <c r="C603" s="1" t="s">
        <v>213</v>
      </c>
      <c r="D603" s="1" t="s">
        <v>212</v>
      </c>
    </row>
    <row r="604" spans="1:4" x14ac:dyDescent="0.25">
      <c r="A604" s="1" t="s">
        <v>211</v>
      </c>
      <c r="B604" s="1" t="s">
        <v>210</v>
      </c>
      <c r="C604" s="1" t="s">
        <v>209</v>
      </c>
      <c r="D604" s="1" t="s">
        <v>208</v>
      </c>
    </row>
    <row r="605" spans="1:4" x14ac:dyDescent="0.25">
      <c r="A605" s="1" t="s">
        <v>207</v>
      </c>
      <c r="B605" s="1" t="s">
        <v>206</v>
      </c>
      <c r="C605" s="1" t="s">
        <v>205</v>
      </c>
      <c r="D605" s="1" t="s">
        <v>204</v>
      </c>
    </row>
    <row r="606" spans="1:4" x14ac:dyDescent="0.25">
      <c r="A606" s="1" t="s">
        <v>203</v>
      </c>
      <c r="B606" s="1" t="s">
        <v>202</v>
      </c>
      <c r="C606" s="1" t="s">
        <v>201</v>
      </c>
      <c r="D606" s="1" t="s">
        <v>48</v>
      </c>
    </row>
    <row r="607" spans="1:4" x14ac:dyDescent="0.25">
      <c r="A607" s="1" t="s">
        <v>200</v>
      </c>
      <c r="B607" s="1" t="s">
        <v>199</v>
      </c>
      <c r="C607" s="1" t="s">
        <v>198</v>
      </c>
      <c r="D607" s="1" t="s">
        <v>197</v>
      </c>
    </row>
    <row r="608" spans="1:4" x14ac:dyDescent="0.25">
      <c r="A608" s="1" t="s">
        <v>196</v>
      </c>
      <c r="B608" s="1" t="s">
        <v>195</v>
      </c>
      <c r="C608" s="1" t="s">
        <v>194</v>
      </c>
      <c r="D608" s="1" t="s">
        <v>193</v>
      </c>
    </row>
    <row r="609" spans="1:4" x14ac:dyDescent="0.25">
      <c r="A609" s="1" t="s">
        <v>192</v>
      </c>
      <c r="B609" s="1" t="s">
        <v>191</v>
      </c>
      <c r="C609" s="1" t="s">
        <v>18</v>
      </c>
      <c r="D609" s="1" t="s">
        <v>190</v>
      </c>
    </row>
    <row r="610" spans="1:4" x14ac:dyDescent="0.25">
      <c r="A610" s="1" t="s">
        <v>189</v>
      </c>
      <c r="B610" s="1" t="s">
        <v>188</v>
      </c>
      <c r="C610" s="1" t="s">
        <v>187</v>
      </c>
      <c r="D610" s="1" t="s">
        <v>186</v>
      </c>
    </row>
    <row r="611" spans="1:4" x14ac:dyDescent="0.25">
      <c r="A611" s="1" t="s">
        <v>185</v>
      </c>
      <c r="B611" s="1" t="s">
        <v>184</v>
      </c>
      <c r="C611" s="1" t="s">
        <v>183</v>
      </c>
      <c r="D611" s="1" t="s">
        <v>182</v>
      </c>
    </row>
    <row r="612" spans="1:4" x14ac:dyDescent="0.25">
      <c r="A612" s="1" t="s">
        <v>181</v>
      </c>
      <c r="B612" s="1" t="s">
        <v>180</v>
      </c>
      <c r="C612" s="1" t="s">
        <v>16</v>
      </c>
      <c r="D612" s="1" t="s">
        <v>179</v>
      </c>
    </row>
    <row r="613" spans="1:4" x14ac:dyDescent="0.25">
      <c r="A613" s="1" t="s">
        <v>178</v>
      </c>
      <c r="B613" s="1" t="s">
        <v>177</v>
      </c>
      <c r="C613" s="1" t="s">
        <v>176</v>
      </c>
      <c r="D613" s="1" t="s">
        <v>175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Est vers Ouest</vt:lpstr>
      <vt:lpstr>Liste AD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caraboxx</dc:creator>
  <cp:lastModifiedBy>Michel</cp:lastModifiedBy>
  <cp:lastPrinted>2019-06-10T18:24:49Z</cp:lastPrinted>
  <dcterms:created xsi:type="dcterms:W3CDTF">2016-03-07T17:44:34Z</dcterms:created>
  <dcterms:modified xsi:type="dcterms:W3CDTF">2019-08-04T11:23:23Z</dcterms:modified>
</cp:coreProperties>
</file>