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115" windowHeight="79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J7" i="1"/>
  <c r="J8"/>
  <c r="J9"/>
  <c r="J10"/>
  <c r="J6"/>
  <c r="L10"/>
  <c r="M9"/>
  <c r="L9"/>
  <c r="L6"/>
  <c r="D7"/>
  <c r="D8"/>
  <c r="D9"/>
  <c r="D10"/>
  <c r="D6"/>
  <c r="O3"/>
  <c r="N3"/>
  <c r="N8" s="1"/>
  <c r="M3"/>
  <c r="M6" s="1"/>
  <c r="L3"/>
  <c r="K3"/>
  <c r="O2"/>
  <c r="O8" s="1"/>
  <c r="N2"/>
  <c r="N9" s="1"/>
  <c r="M2"/>
  <c r="M10" s="1"/>
  <c r="L2"/>
  <c r="L7" s="1"/>
  <c r="K2"/>
  <c r="K8" s="1"/>
  <c r="G8"/>
  <c r="F9"/>
  <c r="G9"/>
  <c r="E10"/>
  <c r="F2"/>
  <c r="F6" s="1"/>
  <c r="G2"/>
  <c r="G10" s="1"/>
  <c r="H2"/>
  <c r="H10" s="1"/>
  <c r="I2"/>
  <c r="I9" s="1"/>
  <c r="E2"/>
  <c r="E6" s="1"/>
  <c r="F3"/>
  <c r="G3"/>
  <c r="G7" s="1"/>
  <c r="H3"/>
  <c r="H8" s="1"/>
  <c r="I3"/>
  <c r="E3"/>
  <c r="H7" l="1"/>
  <c r="K7"/>
  <c r="O7"/>
  <c r="F10"/>
  <c r="K6"/>
  <c r="O6"/>
  <c r="M8"/>
  <c r="K10"/>
  <c r="O10"/>
  <c r="H9"/>
  <c r="I8"/>
  <c r="E8"/>
  <c r="F7"/>
  <c r="N6"/>
  <c r="M7"/>
  <c r="L8"/>
  <c r="K9"/>
  <c r="O9"/>
  <c r="N10"/>
  <c r="I10"/>
  <c r="I7"/>
  <c r="E7"/>
  <c r="N7"/>
  <c r="E9"/>
  <c r="F8"/>
  <c r="G6"/>
  <c r="H6"/>
  <c r="I6"/>
</calcChain>
</file>

<file path=xl/sharedStrings.xml><?xml version="1.0" encoding="utf-8"?>
<sst xmlns="http://schemas.openxmlformats.org/spreadsheetml/2006/main" count="13" uniqueCount="9">
  <si>
    <t>début arrêt</t>
  </si>
  <si>
    <t>fin arrêt</t>
  </si>
  <si>
    <t>début de mois</t>
  </si>
  <si>
    <t>fin de mois</t>
  </si>
  <si>
    <t>personnel</t>
  </si>
  <si>
    <t>nb jours</t>
  </si>
  <si>
    <t>ATM</t>
  </si>
  <si>
    <t>jours calendaires</t>
  </si>
  <si>
    <t>jours ouvrés</t>
  </si>
</sst>
</file>

<file path=xl/styles.xml><?xml version="1.0" encoding="utf-8"?>
<styleSheet xmlns="http://schemas.openxmlformats.org/spreadsheetml/2006/main">
  <numFmts count="1">
    <numFmt numFmtId="164" formatCode="dd\/mm\/yyyy"/>
  </numFmts>
  <fonts count="2">
    <font>
      <sz val="11"/>
      <color theme="1"/>
      <name val="Calibri"/>
      <family val="2"/>
      <scheme val="minor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CC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1" xfId="0" applyFill="1" applyBorder="1" applyAlignment="1" applyProtection="1">
      <alignment horizontal="center" vertical="center"/>
      <protection locked="0"/>
    </xf>
    <xf numFmtId="1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O10"/>
  <sheetViews>
    <sheetView showZeros="0" tabSelected="1" workbookViewId="0">
      <pane ySplit="5" topLeftCell="A6" activePane="bottomLeft" state="frozen"/>
      <selection pane="bottomLeft"/>
    </sheetView>
  </sheetViews>
  <sheetFormatPr baseColWidth="10" defaultRowHeight="15" outlineLevelCol="1"/>
  <cols>
    <col min="1" max="1" width="13.7109375" bestFit="1" customWidth="1"/>
    <col min="2" max="3" width="11.42578125" style="3"/>
    <col min="4" max="4" width="16.140625" style="1" bestFit="1" customWidth="1"/>
    <col min="5" max="9" width="11.42578125" style="1" customWidth="1" outlineLevel="1"/>
    <col min="10" max="10" width="13.140625" customWidth="1"/>
    <col min="11" max="15" width="11.42578125" outlineLevel="1"/>
  </cols>
  <sheetData>
    <row r="1" spans="1:15">
      <c r="D1" s="1" t="s">
        <v>7</v>
      </c>
      <c r="J1" t="s">
        <v>8</v>
      </c>
      <c r="K1" s="1"/>
      <c r="L1" s="1"/>
      <c r="M1" s="1"/>
      <c r="N1" s="1"/>
      <c r="O1" s="1"/>
    </row>
    <row r="2" spans="1:15">
      <c r="A2" t="s">
        <v>2</v>
      </c>
      <c r="E2" s="3">
        <f>DATE(YEAR(E$5),MONTH(E$5),1)</f>
        <v>42309</v>
      </c>
      <c r="F2" s="3">
        <f>DATE(YEAR(F$5),MONTH(F$5),1)</f>
        <v>42339</v>
      </c>
      <c r="G2" s="3">
        <f>DATE(YEAR(G$5),MONTH(G$5),1)</f>
        <v>42370</v>
      </c>
      <c r="H2" s="3">
        <f>DATE(YEAR(H$5),MONTH(H$5),1)</f>
        <v>42401</v>
      </c>
      <c r="I2" s="3">
        <f>DATE(YEAR(I$5),MONTH(I$5),1)</f>
        <v>42430</v>
      </c>
      <c r="K2" s="3">
        <f>DATE(YEAR(K$5),MONTH(K$5),1)</f>
        <v>42309</v>
      </c>
      <c r="L2" s="3">
        <f>DATE(YEAR(L$5),MONTH(L$5),1)</f>
        <v>42339</v>
      </c>
      <c r="M2" s="3">
        <f>DATE(YEAR(M$5),MONTH(M$5),1)</f>
        <v>42370</v>
      </c>
      <c r="N2" s="3">
        <f>DATE(YEAR(N$5),MONTH(N$5),1)</f>
        <v>42401</v>
      </c>
      <c r="O2" s="3">
        <f>DATE(YEAR(O$5),MONTH(O$5),1)</f>
        <v>42430</v>
      </c>
    </row>
    <row r="3" spans="1:15">
      <c r="A3" t="s">
        <v>3</v>
      </c>
      <c r="E3" s="3">
        <f>DATE(YEAR(E$5),MONTH(E$5)+1,0)</f>
        <v>42338</v>
      </c>
      <c r="F3" s="3">
        <f>DATE(YEAR(F$5),MONTH(F$5)+1,0)</f>
        <v>42369</v>
      </c>
      <c r="G3" s="3">
        <f>DATE(YEAR(G$5),MONTH(G$5)+1,0)</f>
        <v>42400</v>
      </c>
      <c r="H3" s="3">
        <f>DATE(YEAR(H$5),MONTH(H$5)+1,0)</f>
        <v>42429</v>
      </c>
      <c r="I3" s="3">
        <f>DATE(YEAR(I$5),MONTH(I$5)+1,0)</f>
        <v>42460</v>
      </c>
      <c r="K3" s="3">
        <f>DATE(YEAR(K$5),MONTH(K$5)+1,0)</f>
        <v>42338</v>
      </c>
      <c r="L3" s="3">
        <f>DATE(YEAR(L$5),MONTH(L$5)+1,0)</f>
        <v>42369</v>
      </c>
      <c r="M3" s="3">
        <f>DATE(YEAR(M$5),MONTH(M$5)+1,0)</f>
        <v>42400</v>
      </c>
      <c r="N3" s="3">
        <f>DATE(YEAR(N$5),MONTH(N$5)+1,0)</f>
        <v>42429</v>
      </c>
      <c r="O3" s="3">
        <f>DATE(YEAR(O$5),MONTH(O$5)+1,0)</f>
        <v>42460</v>
      </c>
    </row>
    <row r="4" spans="1:15">
      <c r="E4" s="2"/>
      <c r="F4" s="2"/>
      <c r="G4" s="2"/>
      <c r="H4" s="2"/>
      <c r="I4" s="2"/>
      <c r="K4" s="2"/>
      <c r="L4" s="2"/>
      <c r="M4" s="2"/>
      <c r="N4" s="2"/>
      <c r="O4" s="2"/>
    </row>
    <row r="5" spans="1:15">
      <c r="A5" t="s">
        <v>4</v>
      </c>
      <c r="B5" s="3" t="s">
        <v>0</v>
      </c>
      <c r="C5" s="3" t="s">
        <v>1</v>
      </c>
      <c r="D5" s="1" t="s">
        <v>5</v>
      </c>
      <c r="E5" s="2">
        <v>42309</v>
      </c>
      <c r="F5" s="2">
        <v>42339</v>
      </c>
      <c r="G5" s="2">
        <v>42370</v>
      </c>
      <c r="H5" s="2">
        <v>42401</v>
      </c>
      <c r="I5" s="2">
        <v>42430</v>
      </c>
      <c r="K5" s="2">
        <v>42309</v>
      </c>
      <c r="L5" s="2">
        <v>42339</v>
      </c>
      <c r="M5" s="2">
        <v>42370</v>
      </c>
      <c r="N5" s="2">
        <v>42401</v>
      </c>
      <c r="O5" s="2">
        <v>42430</v>
      </c>
    </row>
    <row r="6" spans="1:15">
      <c r="A6" s="4" t="s">
        <v>6</v>
      </c>
      <c r="B6" s="5">
        <v>42326</v>
      </c>
      <c r="C6" s="5">
        <v>42400</v>
      </c>
      <c r="D6" s="1">
        <f>$C6-$B6+1</f>
        <v>75</v>
      </c>
      <c r="E6" s="1">
        <f>MIN($C6-$B6+1,MAX(0,$C6-E$2+1),MAX(0,E$3-$B6+1),E$3-E$2+1)</f>
        <v>13</v>
      </c>
      <c r="F6" s="1">
        <f t="shared" ref="F6:I10" si="0">MIN($C6-$B6+1,MAX(0,$C6-F$2+1),MAX(0,F$3-$B6+1),F$3-F$2+1)</f>
        <v>31</v>
      </c>
      <c r="G6" s="1">
        <f t="shared" si="0"/>
        <v>31</v>
      </c>
      <c r="H6" s="1">
        <f t="shared" si="0"/>
        <v>0</v>
      </c>
      <c r="I6" s="1">
        <f t="shared" si="0"/>
        <v>0</v>
      </c>
      <c r="J6" s="7">
        <f>NETWORKDAYS($B6,$C6)</f>
        <v>53</v>
      </c>
      <c r="K6" s="1">
        <f>MIN(NETWORKDAYS($B6,$C6),MAX(0,NETWORKDAYS(K$2,$C6)),MAX(0,NETWORKDAYS($B6,K$3)),NETWORKDAYS(K$2,K$3))</f>
        <v>9</v>
      </c>
      <c r="L6" s="1">
        <f>MIN(NETWORKDAYS($B6,$C6),MAX(0,NETWORKDAYS(L$2,$C6)),MAX(0,NETWORKDAYS($B6,L$3)),NETWORKDAYS(L$2,L$3))</f>
        <v>23</v>
      </c>
      <c r="M6" s="1">
        <f>MIN(NETWORKDAYS($B6,$C6),MAX(0,NETWORKDAYS(M$2,$C6)),MAX(0,NETWORKDAYS($B6,M$3)),NETWORKDAYS(M$2,M$3))</f>
        <v>21</v>
      </c>
      <c r="N6" s="1">
        <f>MIN(NETWORKDAYS($B6,$C6),MAX(0,NETWORKDAYS(N$2,$C6)),MAX(0,NETWORKDAYS($B6,N$3)),NETWORKDAYS(N$2,N$3))</f>
        <v>0</v>
      </c>
      <c r="O6" s="1">
        <f>MIN(NETWORKDAYS($B6,$C6),MAX(0,NETWORKDAYS(O$2,$C6)),MAX(0,NETWORKDAYS($B6,O$3)),NETWORKDAYS(O$2,O$3))</f>
        <v>0</v>
      </c>
    </row>
    <row r="7" spans="1:15">
      <c r="A7" s="4" t="s">
        <v>6</v>
      </c>
      <c r="B7" s="6">
        <v>42354</v>
      </c>
      <c r="C7" s="6">
        <v>42384</v>
      </c>
      <c r="D7" s="1">
        <f t="shared" ref="D7:D10" si="1">$C7-$B7+1</f>
        <v>31</v>
      </c>
      <c r="E7" s="1">
        <f t="shared" ref="E7:E10" si="2">MIN($C7-$B7+1,MAX(0,$C7-E$2+1),MAX(0,E$3-$B7+1),E$3-E$2+1)</f>
        <v>0</v>
      </c>
      <c r="F7" s="1">
        <f t="shared" si="0"/>
        <v>16</v>
      </c>
      <c r="G7" s="1">
        <f t="shared" si="0"/>
        <v>15</v>
      </c>
      <c r="H7" s="1">
        <f t="shared" si="0"/>
        <v>0</v>
      </c>
      <c r="I7" s="1">
        <f t="shared" si="0"/>
        <v>0</v>
      </c>
      <c r="J7" s="7">
        <f t="shared" ref="J7:J10" si="3">NETWORKDAYS($B7,$C7)</f>
        <v>23</v>
      </c>
      <c r="K7" s="1">
        <f>MIN(NETWORKDAYS($B7,$C7),MAX(0,NETWORKDAYS(K$2,$C7)),MAX(0,NETWORKDAYS($B7,K$3)),NETWORKDAYS(K$2,K$3))</f>
        <v>0</v>
      </c>
      <c r="L7" s="1">
        <f>MIN(NETWORKDAYS($B7,$C7),MAX(0,NETWORKDAYS(L$2,$C7)),MAX(0,NETWORKDAYS($B7,L$3)),NETWORKDAYS(L$2,L$3))</f>
        <v>12</v>
      </c>
      <c r="M7" s="1">
        <f>MIN(NETWORKDAYS($B7,$C7),MAX(0,NETWORKDAYS(M$2,$C7)),MAX(0,NETWORKDAYS($B7,M$3)),NETWORKDAYS(M$2,M$3))</f>
        <v>11</v>
      </c>
      <c r="N7" s="1">
        <f>MIN(NETWORKDAYS($B7,$C7),MAX(0,NETWORKDAYS(N$2,$C7)),MAX(0,NETWORKDAYS($B7,N$3)),NETWORKDAYS(N$2,N$3))</f>
        <v>0</v>
      </c>
      <c r="O7" s="1">
        <f>MIN(NETWORKDAYS($B7,$C7),MAX(0,NETWORKDAYS(O$2,$C7)),MAX(0,NETWORKDAYS($B7,O$3)),NETWORKDAYS(O$2,O$3))</f>
        <v>0</v>
      </c>
    </row>
    <row r="8" spans="1:15">
      <c r="A8" s="4" t="s">
        <v>6</v>
      </c>
      <c r="B8" s="6">
        <v>42381</v>
      </c>
      <c r="C8" s="6">
        <v>42407</v>
      </c>
      <c r="D8" s="1">
        <f t="shared" si="1"/>
        <v>27</v>
      </c>
      <c r="E8" s="1">
        <f t="shared" si="2"/>
        <v>0</v>
      </c>
      <c r="F8" s="1">
        <f t="shared" si="0"/>
        <v>0</v>
      </c>
      <c r="G8" s="1">
        <f t="shared" si="0"/>
        <v>20</v>
      </c>
      <c r="H8" s="1">
        <f t="shared" si="0"/>
        <v>7</v>
      </c>
      <c r="I8" s="1">
        <f t="shared" si="0"/>
        <v>0</v>
      </c>
      <c r="J8" s="7">
        <f t="shared" si="3"/>
        <v>19</v>
      </c>
      <c r="K8" s="1">
        <f>MIN(NETWORKDAYS($B8,$C8),MAX(0,NETWORKDAYS(K$2,$C8)),MAX(0,NETWORKDAYS($B8,K$3)),NETWORKDAYS(K$2,K$3))</f>
        <v>0</v>
      </c>
      <c r="L8" s="1">
        <f>MIN(NETWORKDAYS($B8,$C8),MAX(0,NETWORKDAYS(L$2,$C8)),MAX(0,NETWORKDAYS($B8,L$3)),NETWORKDAYS(L$2,L$3))</f>
        <v>0</v>
      </c>
      <c r="M8" s="1">
        <f>MIN(NETWORKDAYS($B8,$C8),MAX(0,NETWORKDAYS(M$2,$C8)),MAX(0,NETWORKDAYS($B8,M$3)),NETWORKDAYS(M$2,M$3))</f>
        <v>14</v>
      </c>
      <c r="N8" s="1">
        <f>MIN(NETWORKDAYS($B8,$C8),MAX(0,NETWORKDAYS(N$2,$C8)),MAX(0,NETWORKDAYS($B8,N$3)),NETWORKDAYS(N$2,N$3))</f>
        <v>5</v>
      </c>
      <c r="O8" s="1">
        <f>MIN(NETWORKDAYS($B8,$C8),MAX(0,NETWORKDAYS(O$2,$C8)),MAX(0,NETWORKDAYS($B8,O$3)),NETWORKDAYS(O$2,O$3))</f>
        <v>0</v>
      </c>
    </row>
    <row r="9" spans="1:15">
      <c r="A9" s="4" t="s">
        <v>6</v>
      </c>
      <c r="B9" s="6">
        <v>42385</v>
      </c>
      <c r="C9" s="6">
        <v>42429</v>
      </c>
      <c r="D9" s="1">
        <f t="shared" si="1"/>
        <v>45</v>
      </c>
      <c r="E9" s="1">
        <f t="shared" si="2"/>
        <v>0</v>
      </c>
      <c r="F9" s="1">
        <f t="shared" si="0"/>
        <v>0</v>
      </c>
      <c r="G9" s="1">
        <f t="shared" si="0"/>
        <v>16</v>
      </c>
      <c r="H9" s="1">
        <f t="shared" si="0"/>
        <v>29</v>
      </c>
      <c r="I9" s="1">
        <f t="shared" si="0"/>
        <v>0</v>
      </c>
      <c r="J9" s="7">
        <f t="shared" si="3"/>
        <v>31</v>
      </c>
      <c r="K9" s="1">
        <f>MIN(NETWORKDAYS($B9,$C9),MAX(0,NETWORKDAYS(K$2,$C9)),MAX(0,NETWORKDAYS($B9,K$3)),NETWORKDAYS(K$2,K$3))</f>
        <v>0</v>
      </c>
      <c r="L9" s="1">
        <f>MIN(NETWORKDAYS($B9,$C9),MAX(0,NETWORKDAYS(L$2,$C9)),MAX(0,NETWORKDAYS($B9,L$3)),NETWORKDAYS(L$2,L$3))</f>
        <v>0</v>
      </c>
      <c r="M9" s="1">
        <f>MIN(NETWORKDAYS($B9,$C9),MAX(0,NETWORKDAYS(M$2,$C9)),MAX(0,NETWORKDAYS($B9,M$3)),NETWORKDAYS(M$2,M$3))</f>
        <v>10</v>
      </c>
      <c r="N9" s="1">
        <f>MIN(NETWORKDAYS($B9,$C9),MAX(0,NETWORKDAYS(N$2,$C9)),MAX(0,NETWORKDAYS($B9,N$3)),NETWORKDAYS(N$2,N$3))</f>
        <v>21</v>
      </c>
      <c r="O9" s="1">
        <f>MIN(NETWORKDAYS($B9,$C9),MAX(0,NETWORKDAYS(O$2,$C9)),MAX(0,NETWORKDAYS($B9,O$3)),NETWORKDAYS(O$2,O$3))</f>
        <v>0</v>
      </c>
    </row>
    <row r="10" spans="1:15">
      <c r="A10" s="4" t="s">
        <v>6</v>
      </c>
      <c r="B10" s="6">
        <v>42386</v>
      </c>
      <c r="C10" s="6">
        <v>42389</v>
      </c>
      <c r="D10" s="1">
        <f t="shared" si="1"/>
        <v>4</v>
      </c>
      <c r="E10" s="1">
        <f t="shared" si="2"/>
        <v>0</v>
      </c>
      <c r="F10" s="1">
        <f t="shared" si="0"/>
        <v>0</v>
      </c>
      <c r="G10" s="1">
        <f t="shared" si="0"/>
        <v>4</v>
      </c>
      <c r="H10" s="1">
        <f t="shared" si="0"/>
        <v>0</v>
      </c>
      <c r="I10" s="1">
        <f t="shared" si="0"/>
        <v>0</v>
      </c>
      <c r="J10" s="7">
        <f t="shared" si="3"/>
        <v>3</v>
      </c>
      <c r="K10" s="1">
        <f>MIN(NETWORKDAYS($B10,$C10),MAX(0,NETWORKDAYS(K$2,$C10)),MAX(0,NETWORKDAYS($B10,K$3)),NETWORKDAYS(K$2,K$3))</f>
        <v>0</v>
      </c>
      <c r="L10" s="1">
        <f>MIN(NETWORKDAYS($B10,$C10),MAX(0,NETWORKDAYS(L$2,$C10)),MAX(0,NETWORKDAYS($B10,L$3)),NETWORKDAYS(L$2,L$3))</f>
        <v>0</v>
      </c>
      <c r="M10" s="1">
        <f>MIN(NETWORKDAYS($B10,$C10),MAX(0,NETWORKDAYS(M$2,$C10)),MAX(0,NETWORKDAYS($B10,M$3)),NETWORKDAYS(M$2,M$3))</f>
        <v>3</v>
      </c>
      <c r="N10" s="1">
        <f>MIN(NETWORKDAYS($B10,$C10),MAX(0,NETWORKDAYS(N$2,$C10)),MAX(0,NETWORKDAYS($B10,N$3)),NETWORKDAYS(N$2,N$3))</f>
        <v>0</v>
      </c>
      <c r="O10" s="1">
        <f>MIN(NETWORKDAYS($B10,$C10),MAX(0,NETWORKDAYS(O$2,$C10)),MAX(0,NETWORKDAYS($B10,O$3)),NETWORKDAYS(O$2,O$3))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Staelens Michel</cp:lastModifiedBy>
  <dcterms:created xsi:type="dcterms:W3CDTF">2016-02-04T08:32:26Z</dcterms:created>
  <dcterms:modified xsi:type="dcterms:W3CDTF">2016-02-04T09:28:48Z</dcterms:modified>
</cp:coreProperties>
</file>