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1" i="2"/>
  <c r="I4" i="1" a="1"/>
  <c r="I4" i="1" s="1"/>
  <c r="I5" i="1" a="1"/>
  <c r="I5" i="1" s="1"/>
  <c r="I6" i="1" a="1"/>
  <c r="I6" i="1" s="1"/>
  <c r="I7" i="1" a="1"/>
  <c r="I7" i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" i="1" a="1"/>
  <c r="I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" i="1" a="1"/>
  <c r="G3" i="1" s="1"/>
  <c r="J29" i="1" l="1" a="1"/>
  <c r="J29" i="1" s="1"/>
  <c r="J28" i="1" a="1"/>
  <c r="J28" i="1" s="1"/>
  <c r="J27" i="1" a="1"/>
  <c r="J27" i="1" s="1"/>
  <c r="J26" i="1" a="1"/>
  <c r="J26" i="1" s="1"/>
  <c r="J25" i="1" a="1"/>
  <c r="J25" i="1" s="1"/>
  <c r="J24" i="1" a="1"/>
  <c r="J24" i="1" s="1"/>
  <c r="J23" i="1" a="1"/>
  <c r="J23" i="1" s="1"/>
  <c r="J22" i="1" a="1"/>
  <c r="J22" i="1" s="1"/>
  <c r="J21" i="1" a="1"/>
  <c r="J21" i="1" s="1"/>
  <c r="J20" i="1" a="1"/>
  <c r="J20" i="1" s="1"/>
  <c r="J19" i="1" a="1"/>
  <c r="J19" i="1" s="1"/>
  <c r="J18" i="1" a="1"/>
  <c r="J18" i="1" s="1"/>
  <c r="J17" i="1" a="1"/>
  <c r="J17" i="1" s="1"/>
  <c r="J16" i="1" a="1"/>
  <c r="J16" i="1" s="1"/>
  <c r="J15" i="1" a="1"/>
  <c r="J15" i="1" s="1"/>
  <c r="J14" i="1" a="1"/>
  <c r="J14" i="1" s="1"/>
  <c r="J13" i="1" a="1"/>
  <c r="J13" i="1" s="1"/>
  <c r="J12" i="1" a="1"/>
  <c r="J12" i="1" s="1"/>
  <c r="J11" i="1" a="1"/>
  <c r="J11" i="1" s="1"/>
  <c r="J10" i="1" a="1"/>
  <c r="J10" i="1" s="1"/>
  <c r="J9" i="1" a="1"/>
  <c r="J9" i="1" s="1"/>
  <c r="J8" i="1" a="1"/>
  <c r="J8" i="1" s="1"/>
  <c r="J7" i="1" a="1"/>
  <c r="J7" i="1" s="1"/>
  <c r="J6" i="1" a="1"/>
  <c r="J6" i="1" s="1"/>
  <c r="J5" i="1" a="1"/>
  <c r="J5" i="1" s="1"/>
  <c r="J4" i="1" a="1"/>
  <c r="J4" i="1" s="1"/>
  <c r="J3" i="1" a="1"/>
  <c r="J3" i="1" s="1"/>
  <c r="H14" i="1" l="1" a="1"/>
  <c r="H14" i="1" s="1"/>
  <c r="F14" i="1" a="1"/>
  <c r="F14" i="1" s="1"/>
  <c r="H6" i="1" a="1"/>
  <c r="H6" i="1" s="1"/>
  <c r="F6" i="1" a="1"/>
  <c r="F6" i="1" s="1"/>
  <c r="H10" i="1" a="1"/>
  <c r="H10" i="1" s="1"/>
  <c r="F10" i="1" a="1"/>
  <c r="F10" i="1" s="1"/>
  <c r="H18" i="1" a="1"/>
  <c r="H18" i="1" s="1"/>
  <c r="F18" i="1" a="1"/>
  <c r="F18" i="1" s="1"/>
  <c r="H22" i="1" a="1"/>
  <c r="H22" i="1" s="1"/>
  <c r="F22" i="1" a="1"/>
  <c r="F22" i="1" s="1"/>
  <c r="H26" i="1" a="1"/>
  <c r="H26" i="1" s="1"/>
  <c r="F26" i="1" a="1"/>
  <c r="F26" i="1" s="1"/>
  <c r="F7" i="1" a="1"/>
  <c r="F7" i="1" s="1"/>
  <c r="H7" i="1" a="1"/>
  <c r="H7" i="1" s="1"/>
  <c r="F11" i="1" a="1"/>
  <c r="F11" i="1" s="1"/>
  <c r="H11" i="1" a="1"/>
  <c r="H11" i="1" s="1"/>
  <c r="F15" i="1" a="1"/>
  <c r="F15" i="1" s="1"/>
  <c r="H15" i="1" a="1"/>
  <c r="H15" i="1" s="1"/>
  <c r="F19" i="1" a="1"/>
  <c r="F19" i="1" s="1"/>
  <c r="H19" i="1" a="1"/>
  <c r="H19" i="1" s="1"/>
  <c r="F23" i="1" a="1"/>
  <c r="F23" i="1" s="1"/>
  <c r="H23" i="1" a="1"/>
  <c r="H23" i="1" s="1"/>
  <c r="F27" i="1" a="1"/>
  <c r="F27" i="1" s="1"/>
  <c r="H27" i="1" a="1"/>
  <c r="H27" i="1" s="1"/>
  <c r="H4" i="1" a="1"/>
  <c r="H4" i="1" s="1"/>
  <c r="F4" i="1" a="1"/>
  <c r="F4" i="1" s="1"/>
  <c r="F8" i="1" a="1"/>
  <c r="F8" i="1" s="1"/>
  <c r="H8" i="1" a="1"/>
  <c r="H8" i="1" s="1"/>
  <c r="H12" i="1" a="1"/>
  <c r="H12" i="1" s="1"/>
  <c r="F12" i="1" a="1"/>
  <c r="F12" i="1" s="1"/>
  <c r="H16" i="1" a="1"/>
  <c r="H16" i="1" s="1"/>
  <c r="F16" i="1" a="1"/>
  <c r="F16" i="1" s="1"/>
  <c r="H20" i="1" a="1"/>
  <c r="H20" i="1" s="1"/>
  <c r="F20" i="1" a="1"/>
  <c r="F20" i="1" s="1"/>
  <c r="H24" i="1" a="1"/>
  <c r="H24" i="1" s="1"/>
  <c r="F24" i="1" a="1"/>
  <c r="F24" i="1" s="1"/>
  <c r="H28" i="1" a="1"/>
  <c r="H28" i="1" s="1"/>
  <c r="F28" i="1" a="1"/>
  <c r="F28" i="1" s="1"/>
  <c r="F5" i="1" a="1"/>
  <c r="F5" i="1" s="1"/>
  <c r="H5" i="1" a="1"/>
  <c r="H5" i="1" s="1"/>
  <c r="H9" i="1" a="1"/>
  <c r="H9" i="1" s="1"/>
  <c r="F9" i="1" a="1"/>
  <c r="F9" i="1" s="1"/>
  <c r="F13" i="1" a="1"/>
  <c r="F13" i="1" s="1"/>
  <c r="H13" i="1" a="1"/>
  <c r="H13" i="1" s="1"/>
  <c r="F17" i="1" a="1"/>
  <c r="F17" i="1" s="1"/>
  <c r="H17" i="1" a="1"/>
  <c r="H17" i="1" s="1"/>
  <c r="F21" i="1" a="1"/>
  <c r="F21" i="1" s="1"/>
  <c r="H21" i="1" a="1"/>
  <c r="H21" i="1" s="1"/>
  <c r="F25" i="1" a="1"/>
  <c r="F25" i="1" s="1"/>
  <c r="H25" i="1" a="1"/>
  <c r="H25" i="1" s="1"/>
  <c r="F29" i="1" a="1"/>
  <c r="F29" i="1" s="1"/>
  <c r="H29" i="1" a="1"/>
  <c r="H29" i="1" s="1"/>
  <c r="F3" i="1" a="1"/>
  <c r="F3" i="1" s="1"/>
  <c r="H3" i="1" a="1"/>
  <c r="H3" i="1" s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" i="1"/>
</calcChain>
</file>

<file path=xl/sharedStrings.xml><?xml version="1.0" encoding="utf-8"?>
<sst xmlns="http://schemas.openxmlformats.org/spreadsheetml/2006/main" count="1409" uniqueCount="66">
  <si>
    <t>Gammes</t>
  </si>
  <si>
    <t>Catégories</t>
  </si>
  <si>
    <t>Type</t>
  </si>
  <si>
    <t>Texture</t>
  </si>
  <si>
    <t>Quantité</t>
  </si>
  <si>
    <t>Nb</t>
  </si>
  <si>
    <t>Moyenne</t>
  </si>
  <si>
    <t>Prix</t>
  </si>
  <si>
    <t>Protéine</t>
  </si>
  <si>
    <t>Whey</t>
  </si>
  <si>
    <t>Non Vegan</t>
  </si>
  <si>
    <t>Poudre</t>
  </si>
  <si>
    <t>22 g</t>
  </si>
  <si>
    <t>X</t>
  </si>
  <si>
    <t>28 g</t>
  </si>
  <si>
    <t>30 g</t>
  </si>
  <si>
    <t>60 g</t>
  </si>
  <si>
    <t>250 g</t>
  </si>
  <si>
    <t>350 g</t>
  </si>
  <si>
    <t>390 g</t>
  </si>
  <si>
    <t>450 g</t>
  </si>
  <si>
    <t>500 g</t>
  </si>
  <si>
    <t>600 g</t>
  </si>
  <si>
    <t>750 g</t>
  </si>
  <si>
    <t>800 g</t>
  </si>
  <si>
    <t>780 g</t>
  </si>
  <si>
    <t>870 g</t>
  </si>
  <si>
    <t>900 g</t>
  </si>
  <si>
    <t>930 g</t>
  </si>
  <si>
    <t>1 KG</t>
  </si>
  <si>
    <t>1,3 KG</t>
  </si>
  <si>
    <t>1,2 KG</t>
  </si>
  <si>
    <t>1,65 KG</t>
  </si>
  <si>
    <t>1,8 KG</t>
  </si>
  <si>
    <t>2 KG</t>
  </si>
  <si>
    <t>2,27 KG</t>
  </si>
  <si>
    <t>2,5 KG</t>
  </si>
  <si>
    <t>2,4 KG</t>
  </si>
  <si>
    <t>3 KG</t>
  </si>
  <si>
    <t>3,2 KG</t>
  </si>
  <si>
    <t>3,17 KG</t>
  </si>
  <si>
    <t>4 KG</t>
  </si>
  <si>
    <t>4,5 KG</t>
  </si>
  <si>
    <t>5 KG</t>
  </si>
  <si>
    <t>4,8 KG</t>
  </si>
  <si>
    <t>Marque 1</t>
  </si>
  <si>
    <t>Marque 2</t>
  </si>
  <si>
    <t>Marque 3</t>
  </si>
  <si>
    <t>Moyenne Basse</t>
  </si>
  <si>
    <t>Moyenne Haute</t>
  </si>
  <si>
    <t>Marque 4</t>
  </si>
  <si>
    <t>Marque 5</t>
  </si>
  <si>
    <t>Marque 6</t>
  </si>
  <si>
    <t>Marque 7</t>
  </si>
  <si>
    <t>Marque 9</t>
  </si>
  <si>
    <t>Marque 10</t>
  </si>
  <si>
    <t>Marque 12</t>
  </si>
  <si>
    <t>Marque 16</t>
  </si>
  <si>
    <t>Marque 22</t>
  </si>
  <si>
    <t>Marque 24</t>
  </si>
  <si>
    <t>Marque 25</t>
  </si>
  <si>
    <t>Marque 27</t>
  </si>
  <si>
    <t>Marque 30</t>
  </si>
  <si>
    <t>Marque 31</t>
  </si>
  <si>
    <t>Marque 32</t>
  </si>
  <si>
    <t>Tableau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</si>
</sst>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FFFFFF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BBFBFF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8" fontId="3" fillId="5" borderId="11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8" fontId="3" fillId="5" borderId="7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/>
    </xf>
    <xf numFmtId="164" fontId="3" fillId="5" borderId="12" xfId="0" applyNumberFormat="1" applyFont="1" applyFill="1" applyBorder="1" applyAlignment="1">
      <alignment horizontal="center" vertical="center" wrapText="1"/>
    </xf>
    <xf numFmtId="8" fontId="3" fillId="5" borderId="16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F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0"/>
  <sheetViews>
    <sheetView tabSelected="1" zoomScale="80" zoomScaleNormal="80" workbookViewId="0">
      <pane xSplit="13" ySplit="1" topLeftCell="N2" activePane="bottomRight" state="frozen"/>
      <selection pane="topRight" activeCell="M1" sqref="M1"/>
      <selection pane="bottomLeft" activeCell="A2" sqref="A2"/>
      <selection pane="bottomRight" activeCell="G3" sqref="G3"/>
    </sheetView>
  </sheetViews>
  <sheetFormatPr baseColWidth="10" defaultColWidth="11.453125" defaultRowHeight="15.5" x14ac:dyDescent="0.35"/>
  <cols>
    <col min="1" max="1" width="9.81640625" style="10" bestFit="1" customWidth="1"/>
    <col min="2" max="3" width="11.54296875" style="10" bestFit="1" customWidth="1"/>
    <col min="4" max="4" width="8.81640625" style="10" bestFit="1" customWidth="1"/>
    <col min="5" max="5" width="10" style="10" bestFit="1" customWidth="1"/>
    <col min="6" max="6" width="17.54296875" style="10" customWidth="1"/>
    <col min="7" max="7" width="4.1796875" style="10" bestFit="1" customWidth="1"/>
    <col min="8" max="8" width="18.1796875" style="10" customWidth="1"/>
    <col min="9" max="9" width="4.1796875" style="10" bestFit="1" customWidth="1"/>
    <col min="10" max="10" width="10.54296875" style="10" bestFit="1" customWidth="1"/>
    <col min="11" max="11" width="10.54296875" style="10" customWidth="1"/>
    <col min="12" max="12" width="4.1796875" style="10" bestFit="1" customWidth="1"/>
    <col min="13" max="13" width="2.26953125" style="20" customWidth="1"/>
    <col min="14" max="14" width="10" style="10" bestFit="1" customWidth="1"/>
    <col min="15" max="15" width="8.54296875" style="10" bestFit="1" customWidth="1"/>
    <col min="16" max="16" width="4.1796875" style="10" bestFit="1" customWidth="1"/>
    <col min="17" max="17" width="2.26953125" style="20" customWidth="1"/>
    <col min="18" max="18" width="10" style="10" bestFit="1" customWidth="1"/>
    <col min="19" max="19" width="9.81640625" style="10" bestFit="1" customWidth="1"/>
    <col min="20" max="20" width="4.1796875" style="10" bestFit="1" customWidth="1"/>
    <col min="21" max="21" width="2.26953125" style="20" customWidth="1"/>
    <col min="22" max="22" width="10" style="10" bestFit="1" customWidth="1"/>
    <col min="23" max="23" width="8.54296875" style="10" bestFit="1" customWidth="1"/>
    <col min="24" max="24" width="4.1796875" style="10" bestFit="1" customWidth="1"/>
    <col min="25" max="25" width="2.26953125" style="20" customWidth="1"/>
    <col min="26" max="26" width="10" style="10" bestFit="1" customWidth="1"/>
    <col min="27" max="27" width="8.54296875" style="10" bestFit="1" customWidth="1"/>
    <col min="28" max="28" width="4.1796875" style="10" bestFit="1" customWidth="1"/>
    <col min="29" max="29" width="2.26953125" style="20" customWidth="1"/>
    <col min="30" max="30" width="10" style="10" bestFit="1" customWidth="1"/>
    <col min="31" max="31" width="8.54296875" style="10" bestFit="1" customWidth="1"/>
    <col min="32" max="32" width="4.1796875" style="10" bestFit="1" customWidth="1"/>
    <col min="33" max="33" width="2.26953125" style="20" customWidth="1"/>
    <col min="34" max="34" width="10" style="10" bestFit="1" customWidth="1"/>
    <col min="35" max="35" width="8.54296875" style="10" bestFit="1" customWidth="1"/>
    <col min="36" max="36" width="4.1796875" style="10" bestFit="1" customWidth="1"/>
    <col min="37" max="37" width="2.26953125" style="20" customWidth="1"/>
    <col min="38" max="38" width="10" style="10" bestFit="1" customWidth="1"/>
    <col min="39" max="39" width="8.54296875" style="10" bestFit="1" customWidth="1"/>
    <col min="40" max="40" width="4.1796875" style="10" bestFit="1" customWidth="1"/>
    <col min="41" max="41" width="2.26953125" style="20" customWidth="1"/>
    <col min="42" max="42" width="10" style="10" bestFit="1" customWidth="1"/>
    <col min="43" max="43" width="8.54296875" style="10" bestFit="1" customWidth="1"/>
    <col min="44" max="44" width="4.1796875" style="10" bestFit="1" customWidth="1"/>
    <col min="45" max="45" width="2.26953125" style="20" customWidth="1"/>
    <col min="46" max="46" width="10" style="10" bestFit="1" customWidth="1"/>
    <col min="47" max="47" width="8.54296875" style="10" bestFit="1" customWidth="1"/>
    <col min="48" max="48" width="4.1796875" style="10" bestFit="1" customWidth="1"/>
    <col min="49" max="49" width="2.26953125" style="20" customWidth="1"/>
    <col min="50" max="50" width="10" style="10" bestFit="1" customWidth="1"/>
    <col min="51" max="51" width="9.81640625" style="10" bestFit="1" customWidth="1"/>
    <col min="52" max="52" width="4.1796875" style="10" bestFit="1" customWidth="1"/>
    <col min="53" max="53" width="2.26953125" style="20" customWidth="1"/>
    <col min="54" max="54" width="10" style="10" bestFit="1" customWidth="1"/>
    <col min="55" max="55" width="8.54296875" style="10" bestFit="1" customWidth="1"/>
    <col min="56" max="56" width="4.1796875" style="10" bestFit="1" customWidth="1"/>
    <col min="57" max="57" width="2.26953125" style="20" customWidth="1"/>
    <col min="58" max="58" width="10" style="10" bestFit="1" customWidth="1"/>
    <col min="59" max="59" width="8.54296875" style="10" bestFit="1" customWidth="1"/>
    <col min="60" max="60" width="4.1796875" style="10" customWidth="1"/>
    <col min="61" max="61" width="2.26953125" style="20" customWidth="1"/>
    <col min="62" max="62" width="10" style="10" bestFit="1" customWidth="1"/>
    <col min="63" max="63" width="9.81640625" style="10" bestFit="1" customWidth="1"/>
    <col min="64" max="64" width="4.1796875" style="10" bestFit="1" customWidth="1"/>
    <col min="65" max="65" width="2.26953125" style="20" customWidth="1"/>
    <col min="66" max="66" width="10" style="10" bestFit="1" customWidth="1"/>
    <col min="67" max="67" width="8.54296875" style="10" bestFit="1" customWidth="1"/>
    <col min="68" max="68" width="4.1796875" style="10" bestFit="1" customWidth="1"/>
    <col min="69" max="69" width="2.26953125" style="20" customWidth="1"/>
    <col min="70" max="70" width="10" style="10" bestFit="1" customWidth="1"/>
    <col min="71" max="71" width="8.54296875" style="10" bestFit="1" customWidth="1"/>
    <col min="72" max="72" width="4.1796875" style="10" bestFit="1" customWidth="1"/>
    <col min="73" max="73" width="2.26953125" style="20" customWidth="1"/>
    <col min="74" max="74" width="10" style="10" bestFit="1" customWidth="1"/>
    <col min="75" max="75" width="9.81640625" style="10" bestFit="1" customWidth="1"/>
    <col min="76" max="76" width="4.1796875" style="10" bestFit="1" customWidth="1"/>
    <col min="77" max="77" width="2.26953125" style="20" customWidth="1"/>
    <col min="78" max="78" width="10" style="10" bestFit="1" customWidth="1"/>
    <col min="79" max="79" width="8.54296875" style="10" bestFit="1" customWidth="1"/>
    <col min="80" max="80" width="4.1796875" style="10" bestFit="1" customWidth="1"/>
    <col min="81" max="81" width="2.26953125" style="20" customWidth="1"/>
    <col min="82" max="82" width="10" style="10" bestFit="1" customWidth="1"/>
    <col min="83" max="83" width="9.81640625" style="10" bestFit="1" customWidth="1"/>
    <col min="84" max="84" width="4.1796875" style="10" bestFit="1" customWidth="1"/>
    <col min="85" max="85" width="2.26953125" style="20" customWidth="1"/>
    <col min="86" max="16384" width="11.453125" style="10"/>
  </cols>
  <sheetData>
    <row r="1" spans="1:92" ht="21.75" customHeight="1" thickBot="1" x14ac:dyDescent="0.4">
      <c r="A1" s="23" t="s">
        <v>65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19"/>
      <c r="N1" s="23" t="s">
        <v>45</v>
      </c>
      <c r="O1" s="24"/>
      <c r="P1" s="25"/>
      <c r="Q1" s="19"/>
      <c r="R1" s="23" t="s">
        <v>46</v>
      </c>
      <c r="S1" s="24"/>
      <c r="T1" s="25"/>
      <c r="U1" s="19"/>
      <c r="V1" s="23" t="s">
        <v>47</v>
      </c>
      <c r="W1" s="24"/>
      <c r="X1" s="25"/>
      <c r="Y1" s="19"/>
      <c r="Z1" s="23" t="s">
        <v>50</v>
      </c>
      <c r="AA1" s="24"/>
      <c r="AB1" s="25"/>
      <c r="AC1" s="19"/>
      <c r="AD1" s="23" t="s">
        <v>51</v>
      </c>
      <c r="AE1" s="24"/>
      <c r="AF1" s="25"/>
      <c r="AG1" s="19"/>
      <c r="AH1" s="23" t="s">
        <v>52</v>
      </c>
      <c r="AI1" s="24"/>
      <c r="AJ1" s="25"/>
      <c r="AK1" s="19"/>
      <c r="AL1" s="23" t="s">
        <v>53</v>
      </c>
      <c r="AM1" s="24"/>
      <c r="AN1" s="25"/>
      <c r="AO1" s="19"/>
      <c r="AP1" s="23" t="s">
        <v>54</v>
      </c>
      <c r="AQ1" s="24"/>
      <c r="AR1" s="25"/>
      <c r="AS1" s="19"/>
      <c r="AT1" s="23" t="s">
        <v>55</v>
      </c>
      <c r="AU1" s="24"/>
      <c r="AV1" s="25"/>
      <c r="AW1" s="19"/>
      <c r="AX1" s="23" t="s">
        <v>56</v>
      </c>
      <c r="AY1" s="24"/>
      <c r="AZ1" s="25"/>
      <c r="BA1" s="19"/>
      <c r="BB1" s="23" t="s">
        <v>57</v>
      </c>
      <c r="BC1" s="24"/>
      <c r="BD1" s="25"/>
      <c r="BE1" s="19"/>
      <c r="BF1" s="23" t="s">
        <v>58</v>
      </c>
      <c r="BG1" s="24"/>
      <c r="BH1" s="25"/>
      <c r="BI1" s="19"/>
      <c r="BJ1" s="23" t="s">
        <v>59</v>
      </c>
      <c r="BK1" s="24"/>
      <c r="BL1" s="25"/>
      <c r="BM1" s="19"/>
      <c r="BN1" s="23" t="s">
        <v>60</v>
      </c>
      <c r="BO1" s="24"/>
      <c r="BP1" s="25"/>
      <c r="BQ1" s="19"/>
      <c r="BR1" s="23" t="s">
        <v>61</v>
      </c>
      <c r="BS1" s="24"/>
      <c r="BT1" s="25"/>
      <c r="BU1" s="19"/>
      <c r="BV1" s="23" t="s">
        <v>62</v>
      </c>
      <c r="BW1" s="24"/>
      <c r="BX1" s="25"/>
      <c r="BY1" s="19"/>
      <c r="BZ1" s="23" t="s">
        <v>63</v>
      </c>
      <c r="CA1" s="24"/>
      <c r="CB1" s="25"/>
      <c r="CC1" s="19"/>
      <c r="CD1" s="23" t="s">
        <v>64</v>
      </c>
      <c r="CE1" s="24"/>
      <c r="CF1" s="25"/>
      <c r="CG1" s="19"/>
      <c r="CH1" s="9"/>
      <c r="CI1" s="9"/>
      <c r="CJ1" s="9"/>
      <c r="CK1" s="9"/>
      <c r="CL1" s="9"/>
      <c r="CM1" s="9"/>
      <c r="CN1" s="9"/>
    </row>
    <row r="2" spans="1:92" ht="16.5" thickTop="1" thickBot="1" x14ac:dyDescent="0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48</v>
      </c>
      <c r="G2" s="2" t="s">
        <v>5</v>
      </c>
      <c r="H2" s="2" t="s">
        <v>49</v>
      </c>
      <c r="I2" s="2" t="s">
        <v>5</v>
      </c>
      <c r="J2" s="2" t="s">
        <v>6</v>
      </c>
      <c r="K2" s="12"/>
      <c r="L2" s="12" t="s">
        <v>5</v>
      </c>
      <c r="M2" s="19"/>
      <c r="N2" s="15" t="s">
        <v>4</v>
      </c>
      <c r="O2" s="2" t="s">
        <v>7</v>
      </c>
      <c r="P2" s="2" t="s">
        <v>5</v>
      </c>
      <c r="Q2" s="19"/>
      <c r="R2" s="2" t="s">
        <v>4</v>
      </c>
      <c r="S2" s="2" t="s">
        <v>7</v>
      </c>
      <c r="T2" s="2" t="s">
        <v>5</v>
      </c>
      <c r="U2" s="19"/>
      <c r="V2" s="2" t="s">
        <v>4</v>
      </c>
      <c r="W2" s="2" t="s">
        <v>7</v>
      </c>
      <c r="X2" s="2" t="s">
        <v>5</v>
      </c>
      <c r="Y2" s="19"/>
      <c r="Z2" s="2" t="s">
        <v>4</v>
      </c>
      <c r="AA2" s="2" t="s">
        <v>7</v>
      </c>
      <c r="AB2" s="2" t="s">
        <v>5</v>
      </c>
      <c r="AC2" s="19"/>
      <c r="AD2" s="2" t="s">
        <v>4</v>
      </c>
      <c r="AE2" s="2" t="s">
        <v>7</v>
      </c>
      <c r="AF2" s="2" t="s">
        <v>5</v>
      </c>
      <c r="AG2" s="19"/>
      <c r="AH2" s="2" t="s">
        <v>4</v>
      </c>
      <c r="AI2" s="2" t="s">
        <v>7</v>
      </c>
      <c r="AJ2" s="2" t="s">
        <v>5</v>
      </c>
      <c r="AK2" s="19"/>
      <c r="AL2" s="2" t="s">
        <v>4</v>
      </c>
      <c r="AM2" s="2" t="s">
        <v>7</v>
      </c>
      <c r="AN2" s="2" t="s">
        <v>5</v>
      </c>
      <c r="AO2" s="19"/>
      <c r="AP2" s="2" t="s">
        <v>4</v>
      </c>
      <c r="AQ2" s="2" t="s">
        <v>7</v>
      </c>
      <c r="AR2" s="2" t="s">
        <v>5</v>
      </c>
      <c r="AS2" s="19"/>
      <c r="AT2" s="2" t="s">
        <v>4</v>
      </c>
      <c r="AU2" s="2" t="s">
        <v>7</v>
      </c>
      <c r="AV2" s="2" t="s">
        <v>5</v>
      </c>
      <c r="AW2" s="19"/>
      <c r="AX2" s="2" t="s">
        <v>4</v>
      </c>
      <c r="AY2" s="2" t="s">
        <v>7</v>
      </c>
      <c r="AZ2" s="2" t="s">
        <v>5</v>
      </c>
      <c r="BA2" s="19"/>
      <c r="BB2" s="2" t="s">
        <v>4</v>
      </c>
      <c r="BC2" s="2" t="s">
        <v>7</v>
      </c>
      <c r="BD2" s="2" t="s">
        <v>5</v>
      </c>
      <c r="BE2" s="19"/>
      <c r="BF2" s="2" t="s">
        <v>4</v>
      </c>
      <c r="BG2" s="2" t="s">
        <v>7</v>
      </c>
      <c r="BH2" s="2" t="s">
        <v>5</v>
      </c>
      <c r="BI2" s="19"/>
      <c r="BJ2" s="2" t="s">
        <v>4</v>
      </c>
      <c r="BK2" s="2" t="s">
        <v>7</v>
      </c>
      <c r="BL2" s="2" t="s">
        <v>5</v>
      </c>
      <c r="BM2" s="19"/>
      <c r="BN2" s="2" t="s">
        <v>4</v>
      </c>
      <c r="BO2" s="2" t="s">
        <v>7</v>
      </c>
      <c r="BP2" s="2" t="s">
        <v>5</v>
      </c>
      <c r="BQ2" s="19"/>
      <c r="BR2" s="2" t="s">
        <v>4</v>
      </c>
      <c r="BS2" s="2" t="s">
        <v>7</v>
      </c>
      <c r="BT2" s="2" t="s">
        <v>5</v>
      </c>
      <c r="BU2" s="19"/>
      <c r="BV2" s="2" t="s">
        <v>4</v>
      </c>
      <c r="BW2" s="2" t="s">
        <v>7</v>
      </c>
      <c r="BX2" s="2" t="s">
        <v>5</v>
      </c>
      <c r="BY2" s="19"/>
      <c r="BZ2" s="2" t="s">
        <v>4</v>
      </c>
      <c r="CA2" s="2" t="s">
        <v>7</v>
      </c>
      <c r="CB2" s="2" t="s">
        <v>5</v>
      </c>
      <c r="CC2" s="19"/>
      <c r="CD2" s="2" t="s">
        <v>4</v>
      </c>
      <c r="CE2" s="2" t="s">
        <v>7</v>
      </c>
      <c r="CF2" s="2" t="s">
        <v>5</v>
      </c>
      <c r="CG2" s="19"/>
      <c r="CH2" s="9"/>
      <c r="CI2" s="9"/>
      <c r="CJ2" s="9"/>
      <c r="CK2" s="9"/>
      <c r="CL2" s="9"/>
      <c r="CM2" s="9"/>
      <c r="CN2" s="9"/>
    </row>
    <row r="3" spans="1:92" ht="16.5" thickTop="1" thickBot="1" x14ac:dyDescent="0.4">
      <c r="A3" s="26" t="s">
        <v>8</v>
      </c>
      <c r="B3" s="28" t="s">
        <v>9</v>
      </c>
      <c r="C3" s="28" t="s">
        <v>10</v>
      </c>
      <c r="D3" s="28" t="s">
        <v>11</v>
      </c>
      <c r="E3" s="3" t="s">
        <v>12</v>
      </c>
      <c r="F3" s="21">
        <f t="array" ref="F3">IFERROR(SUMPRODUCT((MOD(COLUMN(N3:CG3),4)=3)*(IF(ISNUMBER(N3:CG3),IF(N3:CG3&lt;=$J3,N3:CG3,0),0)))/SUMPRODUCT((MOD(COLUMN(N3:CG3),4)=3)*(IF(ISNUMBER(N3:CG3),IF(N3:CG3&lt;=$J3,1,0),0))),"")</f>
        <v>2</v>
      </c>
      <c r="G3" s="3">
        <f t="array" aca="1" ref="G3" ca="1">SUMPRODUCT((MOD(COLUMN(N3:CG3),4)=0)*(IF(ISNUMBER(N3:CG3),IF(OFFSET(N3:CG3,,-1)&lt;=$J3,N3:CG3,0),0)))</f>
        <v>1</v>
      </c>
      <c r="H3" s="21">
        <f t="array" ref="H3">IFERROR(SUMPRODUCT((MOD(COLUMN(N3:CG3),4)=3)*(IF(ISNUMBER(N3:CG3),IF(N3:CG3&gt;=$J3,N3:CG3,0),0)))/SUMPRODUCT((MOD(COLUMN(N3:CG3),4)=3)*(IF(ISNUMBER(N3:CG3),IF(N3:CG3&gt;=$J3,1,0),0))),"")</f>
        <v>2</v>
      </c>
      <c r="I3" s="3">
        <f t="array" aca="1" ref="I3" ca="1">SUMPRODUCT((MOD(COLUMN(N3:CG3),4)=0)*(IF(ISNUMBER(N3:CG3),IF(OFFSET(N3:CG3,,-1)&gt;=$J3,N3:CG3,0),0)))</f>
        <v>1</v>
      </c>
      <c r="J3" s="5">
        <f t="array" ref="J3">IFERROR(SUMPRODUCT((MOD(COLUMN(N3:CG3),4)=3)*(IF(ISNUMBER(N3:CG3),N3:CG3,0)))/SUMPRODUCT((MOD(COLUMN(N3:CG3),4)=3)*(IF(ISNUMBER(N3:CG3),1,0))),"")</f>
        <v>2</v>
      </c>
      <c r="K3" s="22"/>
      <c r="L3" s="13">
        <f>SUM(P3,T3,X3,AB3,AF3,AJ3,AN3,AR3,AV3,AZ3,BD3,BH3,BL3,BP3,BT3,BX3,CB3,CF3)</f>
        <v>1</v>
      </c>
      <c r="M3" s="19"/>
      <c r="N3" s="16" t="s">
        <v>12</v>
      </c>
      <c r="O3" s="3" t="s">
        <v>13</v>
      </c>
      <c r="P3" s="3" t="s">
        <v>13</v>
      </c>
      <c r="Q3" s="19"/>
      <c r="R3" s="4" t="s">
        <v>12</v>
      </c>
      <c r="S3" s="3" t="s">
        <v>13</v>
      </c>
      <c r="T3" s="3" t="s">
        <v>13</v>
      </c>
      <c r="U3" s="19"/>
      <c r="V3" s="4" t="s">
        <v>12</v>
      </c>
      <c r="W3" s="5">
        <v>2</v>
      </c>
      <c r="X3" s="3">
        <v>1</v>
      </c>
      <c r="Y3" s="19"/>
      <c r="Z3" s="4" t="s">
        <v>12</v>
      </c>
      <c r="AA3" s="3" t="s">
        <v>13</v>
      </c>
      <c r="AB3" s="3" t="s">
        <v>13</v>
      </c>
      <c r="AC3" s="19"/>
      <c r="AD3" s="4" t="s">
        <v>12</v>
      </c>
      <c r="AE3" s="3" t="s">
        <v>13</v>
      </c>
      <c r="AF3" s="3" t="s">
        <v>13</v>
      </c>
      <c r="AG3" s="19"/>
      <c r="AH3" s="4" t="s">
        <v>12</v>
      </c>
      <c r="AI3" s="3" t="s">
        <v>13</v>
      </c>
      <c r="AJ3" s="3" t="s">
        <v>13</v>
      </c>
      <c r="AK3" s="19"/>
      <c r="AL3" s="4" t="s">
        <v>12</v>
      </c>
      <c r="AM3" s="3" t="s">
        <v>13</v>
      </c>
      <c r="AN3" s="3" t="s">
        <v>13</v>
      </c>
      <c r="AO3" s="19"/>
      <c r="AP3" s="4" t="s">
        <v>12</v>
      </c>
      <c r="AQ3" s="3" t="s">
        <v>13</v>
      </c>
      <c r="AR3" s="3" t="s">
        <v>13</v>
      </c>
      <c r="AS3" s="19"/>
      <c r="AT3" s="4" t="s">
        <v>12</v>
      </c>
      <c r="AU3" s="3" t="s">
        <v>13</v>
      </c>
      <c r="AV3" s="3" t="s">
        <v>13</v>
      </c>
      <c r="AW3" s="19"/>
      <c r="AX3" s="4" t="s">
        <v>12</v>
      </c>
      <c r="AY3" s="3" t="s">
        <v>13</v>
      </c>
      <c r="AZ3" s="3" t="s">
        <v>13</v>
      </c>
      <c r="BA3" s="19"/>
      <c r="BB3" s="4" t="s">
        <v>12</v>
      </c>
      <c r="BC3" s="3" t="s">
        <v>13</v>
      </c>
      <c r="BD3" s="3" t="s">
        <v>13</v>
      </c>
      <c r="BE3" s="19"/>
      <c r="BF3" s="4" t="s">
        <v>12</v>
      </c>
      <c r="BG3" s="3" t="s">
        <v>13</v>
      </c>
      <c r="BH3" s="3" t="s">
        <v>13</v>
      </c>
      <c r="BI3" s="19"/>
      <c r="BJ3" s="4" t="s">
        <v>12</v>
      </c>
      <c r="BK3" s="3" t="s">
        <v>13</v>
      </c>
      <c r="BL3" s="3" t="s">
        <v>13</v>
      </c>
      <c r="BM3" s="19"/>
      <c r="BN3" s="4" t="s">
        <v>12</v>
      </c>
      <c r="BO3" s="3" t="s">
        <v>13</v>
      </c>
      <c r="BP3" s="3" t="s">
        <v>13</v>
      </c>
      <c r="BQ3" s="19"/>
      <c r="BR3" s="4" t="s">
        <v>12</v>
      </c>
      <c r="BS3" s="3" t="s">
        <v>13</v>
      </c>
      <c r="BT3" s="3" t="s">
        <v>13</v>
      </c>
      <c r="BU3" s="19"/>
      <c r="BV3" s="4" t="s">
        <v>12</v>
      </c>
      <c r="BW3" s="3" t="s">
        <v>13</v>
      </c>
      <c r="BX3" s="3" t="s">
        <v>13</v>
      </c>
      <c r="BY3" s="19"/>
      <c r="BZ3" s="4" t="s">
        <v>12</v>
      </c>
      <c r="CA3" s="3" t="s">
        <v>13</v>
      </c>
      <c r="CB3" s="3" t="s">
        <v>13</v>
      </c>
      <c r="CC3" s="19"/>
      <c r="CD3" s="4" t="s">
        <v>12</v>
      </c>
      <c r="CE3" s="3" t="s">
        <v>13</v>
      </c>
      <c r="CF3" s="3" t="s">
        <v>13</v>
      </c>
      <c r="CG3" s="19"/>
      <c r="CH3" s="11"/>
      <c r="CI3" s="11"/>
      <c r="CJ3" s="11"/>
      <c r="CK3" s="11"/>
      <c r="CL3" s="11"/>
      <c r="CM3" s="11"/>
      <c r="CN3" s="11"/>
    </row>
    <row r="4" spans="1:92" ht="16" thickBot="1" x14ac:dyDescent="0.4">
      <c r="A4" s="27"/>
      <c r="B4" s="29"/>
      <c r="C4" s="29"/>
      <c r="D4" s="29"/>
      <c r="E4" s="3" t="s">
        <v>14</v>
      </c>
      <c r="F4" s="21">
        <f t="array" ref="F4">IFERROR(SUMPRODUCT((MOD(COLUMN(N4:CG4),4)=3)*(IF(ISNUMBER(N4:CG4),IF(N4:CG4&lt;=$J4,N4:CG4,0),0)))/SUMPRODUCT((MOD(COLUMN(N4:CG4),4)=3)*(IF(ISNUMBER(N4:CG4),IF(N4:CG4&lt;=$J4,1,0),0))),"")</f>
        <v>1.5</v>
      </c>
      <c r="G4" s="3">
        <f t="array" aca="1" ref="G4" ca="1">SUMPRODUCT((MOD(COLUMN(N4:CG4),4)=0)*(IF(ISNUMBER(N4:CG4),IF(OFFSET(N4:CG4,,-1)&lt;=$J4,N4:CG4,0),0)))</f>
        <v>1</v>
      </c>
      <c r="H4" s="21">
        <f t="array" ref="H4">IFERROR(SUMPRODUCT((MOD(COLUMN(N4:CG4),4)=3)*(IF(ISNUMBER(N4:CG4),IF(N4:CG4&gt;=$J4,N4:CG4,0),0)))/SUMPRODUCT((MOD(COLUMN(N4:CG4),4)=3)*(IF(ISNUMBER(N4:CG4),IF(N4:CG4&gt;=$J4,1,0),0))),"")</f>
        <v>1.5</v>
      </c>
      <c r="I4" s="3">
        <f t="array" aca="1" ref="I4" ca="1">SUMPRODUCT((MOD(COLUMN(N4:CG4),4)=0)*(IF(ISNUMBER(N4:CG4),IF(OFFSET(N4:CG4,,-1)&gt;=$J4,N4:CG4,0),0)))</f>
        <v>1</v>
      </c>
      <c r="J4" s="5">
        <f t="array" ref="J4">IFERROR(SUMPRODUCT((MOD(COLUMN(N4:CG4),4)=3)*(IF(ISNUMBER(N4:CG4),N4:CG4,0)))/SUMPRODUCT((MOD(COLUMN(N4:CG4),4)=3)*(IF(ISNUMBER(N4:CG4),1,0))),"")</f>
        <v>1.5</v>
      </c>
      <c r="K4" s="22"/>
      <c r="L4" s="13">
        <f t="shared" ref="L4:L29" si="0">SUM(P4,T4,X4,AB4,AF4,AJ4,AN4,AR4,AV4,AZ4,BD4,BH4,BL4,BP4,BT4,BX4,CB4,CF4)</f>
        <v>1</v>
      </c>
      <c r="M4" s="19"/>
      <c r="N4" s="16" t="s">
        <v>14</v>
      </c>
      <c r="O4" s="3" t="s">
        <v>13</v>
      </c>
      <c r="P4" s="3" t="s">
        <v>13</v>
      </c>
      <c r="Q4" s="19"/>
      <c r="R4" s="4" t="s">
        <v>14</v>
      </c>
      <c r="S4" s="3" t="s">
        <v>13</v>
      </c>
      <c r="T4" s="3" t="s">
        <v>13</v>
      </c>
      <c r="U4" s="19"/>
      <c r="V4" s="4" t="s">
        <v>14</v>
      </c>
      <c r="W4" s="5">
        <v>1.5</v>
      </c>
      <c r="X4" s="3">
        <v>1</v>
      </c>
      <c r="Y4" s="19"/>
      <c r="Z4" s="4" t="s">
        <v>14</v>
      </c>
      <c r="AA4" s="3" t="s">
        <v>13</v>
      </c>
      <c r="AB4" s="3" t="s">
        <v>13</v>
      </c>
      <c r="AC4" s="19"/>
      <c r="AD4" s="4" t="s">
        <v>14</v>
      </c>
      <c r="AE4" s="3" t="s">
        <v>13</v>
      </c>
      <c r="AF4" s="3" t="s">
        <v>13</v>
      </c>
      <c r="AG4" s="19"/>
      <c r="AH4" s="4" t="s">
        <v>14</v>
      </c>
      <c r="AI4" s="3" t="s">
        <v>13</v>
      </c>
      <c r="AJ4" s="3" t="s">
        <v>13</v>
      </c>
      <c r="AK4" s="19"/>
      <c r="AL4" s="4" t="s">
        <v>14</v>
      </c>
      <c r="AM4" s="3" t="s">
        <v>13</v>
      </c>
      <c r="AN4" s="3" t="s">
        <v>13</v>
      </c>
      <c r="AO4" s="19"/>
      <c r="AP4" s="4" t="s">
        <v>14</v>
      </c>
      <c r="AQ4" s="3" t="s">
        <v>13</v>
      </c>
      <c r="AR4" s="3" t="s">
        <v>13</v>
      </c>
      <c r="AS4" s="19"/>
      <c r="AT4" s="4" t="s">
        <v>14</v>
      </c>
      <c r="AU4" s="3" t="s">
        <v>13</v>
      </c>
      <c r="AV4" s="3" t="s">
        <v>13</v>
      </c>
      <c r="AW4" s="19"/>
      <c r="AX4" s="4" t="s">
        <v>14</v>
      </c>
      <c r="AY4" s="3" t="s">
        <v>13</v>
      </c>
      <c r="AZ4" s="3" t="s">
        <v>13</v>
      </c>
      <c r="BA4" s="19"/>
      <c r="BB4" s="4" t="s">
        <v>14</v>
      </c>
      <c r="BC4" s="3" t="s">
        <v>13</v>
      </c>
      <c r="BD4" s="3" t="s">
        <v>13</v>
      </c>
      <c r="BE4" s="19"/>
      <c r="BF4" s="4" t="s">
        <v>14</v>
      </c>
      <c r="BG4" s="3" t="s">
        <v>13</v>
      </c>
      <c r="BH4" s="3" t="s">
        <v>13</v>
      </c>
      <c r="BI4" s="19"/>
      <c r="BJ4" s="4" t="s">
        <v>14</v>
      </c>
      <c r="BK4" s="3" t="s">
        <v>13</v>
      </c>
      <c r="BL4" s="3" t="s">
        <v>13</v>
      </c>
      <c r="BM4" s="19"/>
      <c r="BN4" s="4" t="s">
        <v>14</v>
      </c>
      <c r="BO4" s="3" t="s">
        <v>13</v>
      </c>
      <c r="BP4" s="3" t="s">
        <v>13</v>
      </c>
      <c r="BQ4" s="19"/>
      <c r="BR4" s="4" t="s">
        <v>14</v>
      </c>
      <c r="BS4" s="3" t="s">
        <v>13</v>
      </c>
      <c r="BT4" s="3" t="s">
        <v>13</v>
      </c>
      <c r="BU4" s="19"/>
      <c r="BV4" s="4" t="s">
        <v>14</v>
      </c>
      <c r="BW4" s="3" t="s">
        <v>13</v>
      </c>
      <c r="BX4" s="3" t="s">
        <v>13</v>
      </c>
      <c r="BY4" s="19"/>
      <c r="BZ4" s="4" t="s">
        <v>14</v>
      </c>
      <c r="CA4" s="3" t="s">
        <v>13</v>
      </c>
      <c r="CB4" s="3" t="s">
        <v>13</v>
      </c>
      <c r="CC4" s="19"/>
      <c r="CD4" s="4" t="s">
        <v>14</v>
      </c>
      <c r="CE4" s="3" t="s">
        <v>13</v>
      </c>
      <c r="CF4" s="3" t="s">
        <v>13</v>
      </c>
      <c r="CG4" s="19"/>
      <c r="CH4" s="9"/>
      <c r="CI4" s="9"/>
      <c r="CJ4" s="9"/>
      <c r="CK4" s="9"/>
      <c r="CL4" s="9"/>
      <c r="CM4" s="9"/>
      <c r="CN4" s="9"/>
    </row>
    <row r="5" spans="1:92" ht="16" thickBot="1" x14ac:dyDescent="0.4">
      <c r="A5" s="27"/>
      <c r="B5" s="29"/>
      <c r="C5" s="29"/>
      <c r="D5" s="29"/>
      <c r="E5" s="3" t="s">
        <v>15</v>
      </c>
      <c r="F5" s="21">
        <f t="array" ref="F5">IFERROR(SUMPRODUCT((MOD(COLUMN(N5:CG5),4)=3)*(IF(ISNUMBER(N5:CG5),IF(N5:CG5&lt;=$J5,N5:CG5,0),0)))/SUMPRODUCT((MOD(COLUMN(N5:CG5),4)=3)*(IF(ISNUMBER(N5:CG5),IF(N5:CG5&lt;=$J5,1,0),0))),"")</f>
        <v>1.5</v>
      </c>
      <c r="G5" s="3">
        <f t="array" aca="1" ref="G5" ca="1">SUMPRODUCT((MOD(COLUMN(N5:CG5),4)=0)*(IF(ISNUMBER(N5:CG5),IF(OFFSET(N5:CG5,,-1)&lt;=$J5,N5:CG5,0),0)))</f>
        <v>1</v>
      </c>
      <c r="H5" s="21">
        <f t="array" ref="H5">IFERROR(SUMPRODUCT((MOD(COLUMN(N5:CG5),4)=3)*(IF(ISNUMBER(N5:CG5),IF(N5:CG5&gt;=$J5,N5:CG5,0),0)))/SUMPRODUCT((MOD(COLUMN(N5:CG5),4)=3)*(IF(ISNUMBER(N5:CG5),IF(N5:CG5&gt;=$J5,1,0),0))),"")</f>
        <v>2</v>
      </c>
      <c r="I5" s="3">
        <f t="array" aca="1" ref="I5" ca="1">SUMPRODUCT((MOD(COLUMN(N5:CG5),4)=0)*(IF(ISNUMBER(N5:CG5),IF(OFFSET(N5:CG5,,-1)&gt;=$J5,N5:CG5,0),0)))</f>
        <v>1</v>
      </c>
      <c r="J5" s="5">
        <f t="array" ref="J5">IFERROR(SUMPRODUCT((MOD(COLUMN(N5:CG5),4)=3)*(IF(ISNUMBER(N5:CG5),N5:CG5,0)))/SUMPRODUCT((MOD(COLUMN(N5:CG5),4)=3)*(IF(ISNUMBER(N5:CG5),1,0))),"")</f>
        <v>1.75</v>
      </c>
      <c r="K5" s="22"/>
      <c r="L5" s="13">
        <f t="shared" si="0"/>
        <v>2</v>
      </c>
      <c r="M5" s="19"/>
      <c r="N5" s="16" t="s">
        <v>15</v>
      </c>
      <c r="O5" s="3" t="s">
        <v>13</v>
      </c>
      <c r="P5" s="3" t="s">
        <v>13</v>
      </c>
      <c r="Q5" s="19"/>
      <c r="R5" s="4" t="s">
        <v>15</v>
      </c>
      <c r="S5" s="3" t="s">
        <v>13</v>
      </c>
      <c r="T5" s="3" t="s">
        <v>13</v>
      </c>
      <c r="U5" s="19"/>
      <c r="V5" s="4" t="s">
        <v>15</v>
      </c>
      <c r="W5" s="5">
        <v>1.5</v>
      </c>
      <c r="X5" s="3">
        <v>1</v>
      </c>
      <c r="Y5" s="19"/>
      <c r="Z5" s="4" t="s">
        <v>15</v>
      </c>
      <c r="AA5" s="3" t="s">
        <v>13</v>
      </c>
      <c r="AB5" s="3" t="s">
        <v>13</v>
      </c>
      <c r="AC5" s="19"/>
      <c r="AD5" s="4" t="s">
        <v>15</v>
      </c>
      <c r="AE5" s="3" t="s">
        <v>13</v>
      </c>
      <c r="AF5" s="3" t="s">
        <v>13</v>
      </c>
      <c r="AG5" s="19"/>
      <c r="AH5" s="4" t="s">
        <v>15</v>
      </c>
      <c r="AI5" s="3" t="s">
        <v>13</v>
      </c>
      <c r="AJ5" s="3" t="s">
        <v>13</v>
      </c>
      <c r="AK5" s="19"/>
      <c r="AL5" s="4" t="s">
        <v>15</v>
      </c>
      <c r="AM5" s="3" t="s">
        <v>13</v>
      </c>
      <c r="AN5" s="3" t="s">
        <v>13</v>
      </c>
      <c r="AO5" s="19"/>
      <c r="AP5" s="4" t="s">
        <v>15</v>
      </c>
      <c r="AQ5" s="3" t="s">
        <v>13</v>
      </c>
      <c r="AR5" s="3" t="s">
        <v>13</v>
      </c>
      <c r="AS5" s="19"/>
      <c r="AT5" s="4" t="s">
        <v>15</v>
      </c>
      <c r="AU5" s="5">
        <v>2</v>
      </c>
      <c r="AV5" s="3">
        <v>1</v>
      </c>
      <c r="AW5" s="19"/>
      <c r="AX5" s="4" t="s">
        <v>15</v>
      </c>
      <c r="AY5" s="3" t="s">
        <v>13</v>
      </c>
      <c r="AZ5" s="3" t="s">
        <v>13</v>
      </c>
      <c r="BA5" s="19"/>
      <c r="BB5" s="4" t="s">
        <v>15</v>
      </c>
      <c r="BC5" s="3" t="s">
        <v>13</v>
      </c>
      <c r="BD5" s="3" t="s">
        <v>13</v>
      </c>
      <c r="BE5" s="19"/>
      <c r="BF5" s="4" t="s">
        <v>15</v>
      </c>
      <c r="BG5" s="3" t="s">
        <v>13</v>
      </c>
      <c r="BH5" s="3" t="s">
        <v>13</v>
      </c>
      <c r="BI5" s="19"/>
      <c r="BJ5" s="4" t="s">
        <v>15</v>
      </c>
      <c r="BK5" s="3" t="s">
        <v>13</v>
      </c>
      <c r="BL5" s="3" t="s">
        <v>13</v>
      </c>
      <c r="BM5" s="19"/>
      <c r="BN5" s="4" t="s">
        <v>15</v>
      </c>
      <c r="BO5" s="3" t="s">
        <v>13</v>
      </c>
      <c r="BP5" s="3" t="s">
        <v>13</v>
      </c>
      <c r="BQ5" s="19"/>
      <c r="BR5" s="4" t="s">
        <v>15</v>
      </c>
      <c r="BS5" s="3" t="s">
        <v>13</v>
      </c>
      <c r="BT5" s="3" t="s">
        <v>13</v>
      </c>
      <c r="BU5" s="19"/>
      <c r="BV5" s="4" t="s">
        <v>15</v>
      </c>
      <c r="BW5" s="3" t="s">
        <v>13</v>
      </c>
      <c r="BX5" s="3" t="s">
        <v>13</v>
      </c>
      <c r="BY5" s="19"/>
      <c r="BZ5" s="4" t="s">
        <v>15</v>
      </c>
      <c r="CA5" s="3" t="s">
        <v>13</v>
      </c>
      <c r="CB5" s="3" t="s">
        <v>13</v>
      </c>
      <c r="CC5" s="19"/>
      <c r="CD5" s="4" t="s">
        <v>15</v>
      </c>
      <c r="CE5" s="3" t="s">
        <v>13</v>
      </c>
      <c r="CF5" s="3" t="s">
        <v>13</v>
      </c>
      <c r="CG5" s="19"/>
      <c r="CH5" s="9"/>
      <c r="CI5" s="9"/>
      <c r="CJ5" s="9"/>
      <c r="CK5" s="9"/>
      <c r="CL5" s="9"/>
      <c r="CM5" s="9"/>
      <c r="CN5" s="9"/>
    </row>
    <row r="6" spans="1:92" ht="16" thickBot="1" x14ac:dyDescent="0.4">
      <c r="A6" s="27"/>
      <c r="B6" s="29"/>
      <c r="C6" s="29"/>
      <c r="D6" s="29"/>
      <c r="E6" s="3" t="s">
        <v>16</v>
      </c>
      <c r="F6" s="21">
        <f t="array" ref="F6">IFERROR(SUMPRODUCT((MOD(COLUMN(N6:CG6),4)=3)*(IF(ISNUMBER(N6:CG6),IF(N6:CG6&lt;=$J6,N6:CG6,0),0)))/SUMPRODUCT((MOD(COLUMN(N6:CG6),4)=3)*(IF(ISNUMBER(N6:CG6),IF(N6:CG6&lt;=$J6,1,0),0))),"")</f>
        <v>2.99</v>
      </c>
      <c r="G6" s="3">
        <f t="array" aca="1" ref="G6" ca="1">SUMPRODUCT((MOD(COLUMN(N6:CG6),4)=0)*(IF(ISNUMBER(N6:CG6),IF(OFFSET(N6:CG6,,-1)&lt;=$J6,N6:CG6,0),0)))</f>
        <v>1</v>
      </c>
      <c r="H6" s="21">
        <f t="array" ref="H6">IFERROR(SUMPRODUCT((MOD(COLUMN(N6:CG6),4)=3)*(IF(ISNUMBER(N6:CG6),IF(N6:CG6&gt;=$J6,N6:CG6,0),0)))/SUMPRODUCT((MOD(COLUMN(N6:CG6),4)=3)*(IF(ISNUMBER(N6:CG6),IF(N6:CG6&gt;=$J6,1,0),0))),"")</f>
        <v>2.99</v>
      </c>
      <c r="I6" s="3">
        <f t="array" aca="1" ref="I6" ca="1">SUMPRODUCT((MOD(COLUMN(N6:CG6),4)=0)*(IF(ISNUMBER(N6:CG6),IF(OFFSET(N6:CG6,,-1)&gt;=$J6,N6:CG6,0),0)))</f>
        <v>1</v>
      </c>
      <c r="J6" s="5">
        <f t="array" ref="J6">IFERROR(SUMPRODUCT((MOD(COLUMN(N6:CG6),4)=3)*(IF(ISNUMBER(N6:CG6),N6:CG6,0)))/SUMPRODUCT((MOD(COLUMN(N6:CG6),4)=3)*(IF(ISNUMBER(N6:CG6),1,0))),"")</f>
        <v>2.99</v>
      </c>
      <c r="K6" s="22"/>
      <c r="L6" s="13">
        <f t="shared" si="0"/>
        <v>1</v>
      </c>
      <c r="M6" s="19"/>
      <c r="N6" s="16" t="s">
        <v>16</v>
      </c>
      <c r="O6" s="3" t="s">
        <v>13</v>
      </c>
      <c r="P6" s="3" t="s">
        <v>13</v>
      </c>
      <c r="Q6" s="19"/>
      <c r="R6" s="4" t="s">
        <v>16</v>
      </c>
      <c r="S6" s="5">
        <v>2.99</v>
      </c>
      <c r="T6" s="3">
        <v>1</v>
      </c>
      <c r="U6" s="19"/>
      <c r="V6" s="4" t="s">
        <v>16</v>
      </c>
      <c r="W6" s="3" t="s">
        <v>13</v>
      </c>
      <c r="X6" s="3" t="s">
        <v>13</v>
      </c>
      <c r="Y6" s="19"/>
      <c r="Z6" s="4" t="s">
        <v>16</v>
      </c>
      <c r="AA6" s="3" t="s">
        <v>13</v>
      </c>
      <c r="AB6" s="3" t="s">
        <v>13</v>
      </c>
      <c r="AC6" s="19"/>
      <c r="AD6" s="4" t="s">
        <v>16</v>
      </c>
      <c r="AE6" s="3" t="s">
        <v>13</v>
      </c>
      <c r="AF6" s="3" t="s">
        <v>13</v>
      </c>
      <c r="AG6" s="19"/>
      <c r="AH6" s="4" t="s">
        <v>16</v>
      </c>
      <c r="AI6" s="3" t="s">
        <v>13</v>
      </c>
      <c r="AJ6" s="3" t="s">
        <v>13</v>
      </c>
      <c r="AK6" s="19"/>
      <c r="AL6" s="4" t="s">
        <v>16</v>
      </c>
      <c r="AM6" s="3" t="s">
        <v>13</v>
      </c>
      <c r="AN6" s="3" t="s">
        <v>13</v>
      </c>
      <c r="AO6" s="19"/>
      <c r="AP6" s="4" t="s">
        <v>16</v>
      </c>
      <c r="AQ6" s="3" t="s">
        <v>13</v>
      </c>
      <c r="AR6" s="3" t="s">
        <v>13</v>
      </c>
      <c r="AS6" s="19"/>
      <c r="AT6" s="4" t="s">
        <v>16</v>
      </c>
      <c r="AU6" s="3" t="s">
        <v>13</v>
      </c>
      <c r="AV6" s="3" t="s">
        <v>13</v>
      </c>
      <c r="AW6" s="19"/>
      <c r="AX6" s="4" t="s">
        <v>16</v>
      </c>
      <c r="AY6" s="3" t="s">
        <v>13</v>
      </c>
      <c r="AZ6" s="3" t="s">
        <v>13</v>
      </c>
      <c r="BA6" s="19"/>
      <c r="BB6" s="4" t="s">
        <v>16</v>
      </c>
      <c r="BC6" s="3" t="s">
        <v>13</v>
      </c>
      <c r="BD6" s="3" t="s">
        <v>13</v>
      </c>
      <c r="BE6" s="19"/>
      <c r="BF6" s="4" t="s">
        <v>16</v>
      </c>
      <c r="BG6" s="3" t="s">
        <v>13</v>
      </c>
      <c r="BH6" s="3" t="s">
        <v>13</v>
      </c>
      <c r="BI6" s="19"/>
      <c r="BJ6" s="4" t="s">
        <v>16</v>
      </c>
      <c r="BK6" s="3" t="s">
        <v>13</v>
      </c>
      <c r="BL6" s="3" t="s">
        <v>13</v>
      </c>
      <c r="BM6" s="19"/>
      <c r="BN6" s="4" t="s">
        <v>16</v>
      </c>
      <c r="BO6" s="3" t="s">
        <v>13</v>
      </c>
      <c r="BP6" s="3" t="s">
        <v>13</v>
      </c>
      <c r="BQ6" s="19"/>
      <c r="BR6" s="4" t="s">
        <v>16</v>
      </c>
      <c r="BS6" s="3" t="s">
        <v>13</v>
      </c>
      <c r="BT6" s="3" t="s">
        <v>13</v>
      </c>
      <c r="BU6" s="19"/>
      <c r="BV6" s="4" t="s">
        <v>16</v>
      </c>
      <c r="BW6" s="3" t="s">
        <v>13</v>
      </c>
      <c r="BX6" s="3" t="s">
        <v>13</v>
      </c>
      <c r="BY6" s="19"/>
      <c r="BZ6" s="4" t="s">
        <v>16</v>
      </c>
      <c r="CA6" s="3" t="s">
        <v>13</v>
      </c>
      <c r="CB6" s="3" t="s">
        <v>13</v>
      </c>
      <c r="CC6" s="19"/>
      <c r="CD6" s="4" t="s">
        <v>16</v>
      </c>
      <c r="CE6" s="3" t="s">
        <v>13</v>
      </c>
      <c r="CF6" s="3" t="s">
        <v>13</v>
      </c>
      <c r="CG6" s="19"/>
      <c r="CH6" s="9"/>
      <c r="CI6" s="9"/>
      <c r="CJ6" s="9"/>
      <c r="CK6" s="9"/>
      <c r="CL6" s="9"/>
      <c r="CM6" s="9"/>
      <c r="CN6" s="9"/>
    </row>
    <row r="7" spans="1:92" ht="16" thickBot="1" x14ac:dyDescent="0.4">
      <c r="A7" s="27"/>
      <c r="B7" s="29"/>
      <c r="C7" s="29"/>
      <c r="D7" s="29"/>
      <c r="E7" s="3" t="s">
        <v>17</v>
      </c>
      <c r="F7" s="21">
        <f t="array" ref="F7">IFERROR(SUMPRODUCT((MOD(COLUMN(N7:CG7),4)=3)*(IF(ISNUMBER(N7:CG7),IF(N7:CG7&lt;=$J7,N7:CG7,0),0)))/SUMPRODUCT((MOD(COLUMN(N7:CG7),4)=3)*(IF(ISNUMBER(N7:CG7),IF(N7:CG7&lt;=$J7,1,0),0))),"")</f>
        <v>6.29</v>
      </c>
      <c r="G7" s="3">
        <f t="array" aca="1" ref="G7" ca="1">SUMPRODUCT((MOD(COLUMN(N7:CG7),4)=0)*(IF(ISNUMBER(N7:CG7),IF(OFFSET(N7:CG7,,-1)&lt;=$J7,N7:CG7,0),0)))</f>
        <v>1</v>
      </c>
      <c r="H7" s="21">
        <f t="array" ref="H7">IFERROR(SUMPRODUCT((MOD(COLUMN(N7:CG7),4)=3)*(IF(ISNUMBER(N7:CG7),IF(N7:CG7&gt;=$J7,N7:CG7,0),0)))/SUMPRODUCT((MOD(COLUMN(N7:CG7),4)=3)*(IF(ISNUMBER(N7:CG7),IF(N7:CG7&gt;=$J7,1,0),0))),"")</f>
        <v>6.29</v>
      </c>
      <c r="I7" s="3">
        <f t="array" aca="1" ref="I7" ca="1">SUMPRODUCT((MOD(COLUMN(N7:CG7),4)=0)*(IF(ISNUMBER(N7:CG7),IF(OFFSET(N7:CG7,,-1)&gt;=$J7,N7:CG7,0),0)))</f>
        <v>1</v>
      </c>
      <c r="J7" s="5">
        <f t="array" ref="J7">IFERROR(SUMPRODUCT((MOD(COLUMN(N7:CG7),4)=3)*(IF(ISNUMBER(N7:CG7),N7:CG7,0)))/SUMPRODUCT((MOD(COLUMN(N7:CG7),4)=3)*(IF(ISNUMBER(N7:CG7),1,0))),"")</f>
        <v>6.29</v>
      </c>
      <c r="K7" s="22"/>
      <c r="L7" s="13">
        <f t="shared" si="0"/>
        <v>1</v>
      </c>
      <c r="M7" s="19"/>
      <c r="N7" s="16" t="s">
        <v>17</v>
      </c>
      <c r="O7" s="3" t="s">
        <v>13</v>
      </c>
      <c r="P7" s="3" t="s">
        <v>13</v>
      </c>
      <c r="Q7" s="19"/>
      <c r="R7" s="4" t="s">
        <v>17</v>
      </c>
      <c r="S7" s="5">
        <v>6.29</v>
      </c>
      <c r="T7" s="3">
        <v>1</v>
      </c>
      <c r="U7" s="19"/>
      <c r="V7" s="4" t="s">
        <v>17</v>
      </c>
      <c r="W7" s="3" t="s">
        <v>13</v>
      </c>
      <c r="X7" s="3" t="s">
        <v>13</v>
      </c>
      <c r="Y7" s="19"/>
      <c r="Z7" s="4" t="s">
        <v>17</v>
      </c>
      <c r="AA7" s="3" t="s">
        <v>13</v>
      </c>
      <c r="AB7" s="3" t="s">
        <v>13</v>
      </c>
      <c r="AC7" s="19"/>
      <c r="AD7" s="4" t="s">
        <v>17</v>
      </c>
      <c r="AE7" s="3" t="s">
        <v>13</v>
      </c>
      <c r="AF7" s="3" t="s">
        <v>13</v>
      </c>
      <c r="AG7" s="19"/>
      <c r="AH7" s="4" t="s">
        <v>17</v>
      </c>
      <c r="AI7" s="3" t="s">
        <v>13</v>
      </c>
      <c r="AJ7" s="3" t="s">
        <v>13</v>
      </c>
      <c r="AK7" s="19"/>
      <c r="AL7" s="4" t="s">
        <v>17</v>
      </c>
      <c r="AM7" s="3" t="s">
        <v>13</v>
      </c>
      <c r="AN7" s="3" t="s">
        <v>13</v>
      </c>
      <c r="AO7" s="19"/>
      <c r="AP7" s="4" t="s">
        <v>17</v>
      </c>
      <c r="AQ7" s="3" t="s">
        <v>13</v>
      </c>
      <c r="AR7" s="3" t="s">
        <v>13</v>
      </c>
      <c r="AS7" s="19"/>
      <c r="AT7" s="4" t="s">
        <v>17</v>
      </c>
      <c r="AU7" s="3" t="s">
        <v>13</v>
      </c>
      <c r="AV7" s="3" t="s">
        <v>13</v>
      </c>
      <c r="AW7" s="19"/>
      <c r="AX7" s="4" t="s">
        <v>17</v>
      </c>
      <c r="AY7" s="3" t="s">
        <v>13</v>
      </c>
      <c r="AZ7" s="3" t="s">
        <v>13</v>
      </c>
      <c r="BA7" s="19"/>
      <c r="BB7" s="4" t="s">
        <v>17</v>
      </c>
      <c r="BC7" s="3" t="s">
        <v>13</v>
      </c>
      <c r="BD7" s="3" t="s">
        <v>13</v>
      </c>
      <c r="BE7" s="19"/>
      <c r="BF7" s="4" t="s">
        <v>17</v>
      </c>
      <c r="BG7" s="3" t="s">
        <v>13</v>
      </c>
      <c r="BH7" s="3" t="s">
        <v>13</v>
      </c>
      <c r="BI7" s="19"/>
      <c r="BJ7" s="4" t="s">
        <v>17</v>
      </c>
      <c r="BK7" s="3" t="s">
        <v>13</v>
      </c>
      <c r="BL7" s="3" t="s">
        <v>13</v>
      </c>
      <c r="BM7" s="19"/>
      <c r="BN7" s="4" t="s">
        <v>17</v>
      </c>
      <c r="BO7" s="3" t="s">
        <v>13</v>
      </c>
      <c r="BP7" s="3" t="s">
        <v>13</v>
      </c>
      <c r="BQ7" s="19"/>
      <c r="BR7" s="4" t="s">
        <v>17</v>
      </c>
      <c r="BS7" s="3" t="s">
        <v>13</v>
      </c>
      <c r="BT7" s="3" t="s">
        <v>13</v>
      </c>
      <c r="BU7" s="19"/>
      <c r="BV7" s="4" t="s">
        <v>17</v>
      </c>
      <c r="BW7" s="3" t="s">
        <v>13</v>
      </c>
      <c r="BX7" s="3" t="s">
        <v>13</v>
      </c>
      <c r="BY7" s="19"/>
      <c r="BZ7" s="4" t="s">
        <v>17</v>
      </c>
      <c r="CA7" s="3" t="s">
        <v>13</v>
      </c>
      <c r="CB7" s="3" t="s">
        <v>13</v>
      </c>
      <c r="CC7" s="19"/>
      <c r="CD7" s="4" t="s">
        <v>17</v>
      </c>
      <c r="CE7" s="3" t="s">
        <v>13</v>
      </c>
      <c r="CF7" s="3" t="s">
        <v>13</v>
      </c>
      <c r="CG7" s="19"/>
      <c r="CH7" s="9"/>
      <c r="CI7" s="9"/>
      <c r="CJ7" s="9"/>
      <c r="CK7" s="9"/>
      <c r="CL7" s="9"/>
      <c r="CM7" s="9"/>
      <c r="CN7" s="9"/>
    </row>
    <row r="8" spans="1:92" ht="16" thickBot="1" x14ac:dyDescent="0.4">
      <c r="A8" s="27"/>
      <c r="B8" s="29"/>
      <c r="C8" s="29"/>
      <c r="D8" s="29"/>
      <c r="E8" s="3" t="s">
        <v>18</v>
      </c>
      <c r="F8" s="21">
        <f t="array" ref="F8">IFERROR(SUMPRODUCT((MOD(COLUMN(N8:CG8),4)=3)*(IF(ISNUMBER(N8:CG8),IF(N8:CG8&lt;=$J8,N8:CG8,0),0)))/SUMPRODUCT((MOD(COLUMN(N8:CG8),4)=3)*(IF(ISNUMBER(N8:CG8),IF(N8:CG8&lt;=$J8,1,0),0))),"")</f>
        <v>19.899999999999999</v>
      </c>
      <c r="G8" s="3">
        <f t="array" aca="1" ref="G8" ca="1">SUMPRODUCT((MOD(COLUMN(N8:CG8),4)=0)*(IF(ISNUMBER(N8:CG8),IF(OFFSET(N8:CG8,,-1)&lt;=$J8,N8:CG8,0),0)))</f>
        <v>1</v>
      </c>
      <c r="H8" s="21">
        <f t="array" ref="H8">IFERROR(SUMPRODUCT((MOD(COLUMN(N8:CG8),4)=3)*(IF(ISNUMBER(N8:CG8),IF(N8:CG8&gt;=$J8,N8:CG8,0),0)))/SUMPRODUCT((MOD(COLUMN(N8:CG8),4)=3)*(IF(ISNUMBER(N8:CG8),IF(N8:CG8&gt;=$J8,1,0),0))),"")</f>
        <v>19.899999999999999</v>
      </c>
      <c r="I8" s="3">
        <f t="array" aca="1" ref="I8" ca="1">SUMPRODUCT((MOD(COLUMN(N8:CG8),4)=0)*(IF(ISNUMBER(N8:CG8),IF(OFFSET(N8:CG8,,-1)&gt;=$J8,N8:CG8,0),0)))</f>
        <v>1</v>
      </c>
      <c r="J8" s="5">
        <f t="array" ref="J8">IFERROR(SUMPRODUCT((MOD(COLUMN(N8:CG8),4)=3)*(IF(ISNUMBER(N8:CG8),N8:CG8,0)))/SUMPRODUCT((MOD(COLUMN(N8:CG8),4)=3)*(IF(ISNUMBER(N8:CG8),1,0))),"")</f>
        <v>19.899999999999999</v>
      </c>
      <c r="K8" s="22"/>
      <c r="L8" s="13">
        <f t="shared" si="0"/>
        <v>1</v>
      </c>
      <c r="M8" s="19"/>
      <c r="N8" s="16" t="s">
        <v>18</v>
      </c>
      <c r="O8" s="3" t="s">
        <v>13</v>
      </c>
      <c r="P8" s="3" t="s">
        <v>13</v>
      </c>
      <c r="Q8" s="19"/>
      <c r="R8" s="4" t="s">
        <v>18</v>
      </c>
      <c r="S8" s="3" t="s">
        <v>13</v>
      </c>
      <c r="T8" s="3" t="s">
        <v>13</v>
      </c>
      <c r="U8" s="19"/>
      <c r="V8" s="4" t="s">
        <v>18</v>
      </c>
      <c r="W8" s="3" t="s">
        <v>13</v>
      </c>
      <c r="X8" s="3" t="s">
        <v>13</v>
      </c>
      <c r="Y8" s="19"/>
      <c r="Z8" s="4" t="s">
        <v>18</v>
      </c>
      <c r="AA8" s="3" t="s">
        <v>13</v>
      </c>
      <c r="AB8" s="3" t="s">
        <v>13</v>
      </c>
      <c r="AC8" s="19"/>
      <c r="AD8" s="4" t="s">
        <v>18</v>
      </c>
      <c r="AE8" s="3" t="s">
        <v>13</v>
      </c>
      <c r="AF8" s="3" t="s">
        <v>13</v>
      </c>
      <c r="AG8" s="19"/>
      <c r="AH8" s="4" t="s">
        <v>18</v>
      </c>
      <c r="AI8" s="5">
        <v>19.899999999999999</v>
      </c>
      <c r="AJ8" s="3">
        <v>1</v>
      </c>
      <c r="AK8" s="19"/>
      <c r="AL8" s="4" t="s">
        <v>18</v>
      </c>
      <c r="AM8" s="3" t="s">
        <v>13</v>
      </c>
      <c r="AN8" s="3" t="s">
        <v>13</v>
      </c>
      <c r="AO8" s="19"/>
      <c r="AP8" s="4" t="s">
        <v>18</v>
      </c>
      <c r="AQ8" s="3" t="s">
        <v>13</v>
      </c>
      <c r="AR8" s="3" t="s">
        <v>13</v>
      </c>
      <c r="AS8" s="19"/>
      <c r="AT8" s="4" t="s">
        <v>18</v>
      </c>
      <c r="AU8" s="3" t="s">
        <v>13</v>
      </c>
      <c r="AV8" s="3" t="s">
        <v>13</v>
      </c>
      <c r="AW8" s="19"/>
      <c r="AX8" s="4" t="s">
        <v>18</v>
      </c>
      <c r="AY8" s="3" t="s">
        <v>13</v>
      </c>
      <c r="AZ8" s="3" t="s">
        <v>13</v>
      </c>
      <c r="BA8" s="19"/>
      <c r="BB8" s="4" t="s">
        <v>18</v>
      </c>
      <c r="BC8" s="3" t="s">
        <v>13</v>
      </c>
      <c r="BD8" s="3" t="s">
        <v>13</v>
      </c>
      <c r="BE8" s="19"/>
      <c r="BF8" s="4" t="s">
        <v>18</v>
      </c>
      <c r="BG8" s="3" t="s">
        <v>13</v>
      </c>
      <c r="BH8" s="3" t="s">
        <v>13</v>
      </c>
      <c r="BI8" s="19"/>
      <c r="BJ8" s="4" t="s">
        <v>18</v>
      </c>
      <c r="BK8" s="3" t="s">
        <v>13</v>
      </c>
      <c r="BL8" s="3" t="s">
        <v>13</v>
      </c>
      <c r="BM8" s="19"/>
      <c r="BN8" s="4" t="s">
        <v>18</v>
      </c>
      <c r="BO8" s="3" t="s">
        <v>13</v>
      </c>
      <c r="BP8" s="3" t="s">
        <v>13</v>
      </c>
      <c r="BQ8" s="19"/>
      <c r="BR8" s="4" t="s">
        <v>18</v>
      </c>
      <c r="BS8" s="3" t="s">
        <v>13</v>
      </c>
      <c r="BT8" s="3" t="s">
        <v>13</v>
      </c>
      <c r="BU8" s="19"/>
      <c r="BV8" s="4" t="s">
        <v>18</v>
      </c>
      <c r="BW8" s="3" t="s">
        <v>13</v>
      </c>
      <c r="BX8" s="3" t="s">
        <v>13</v>
      </c>
      <c r="BY8" s="19"/>
      <c r="BZ8" s="4" t="s">
        <v>18</v>
      </c>
      <c r="CA8" s="3" t="s">
        <v>13</v>
      </c>
      <c r="CB8" s="3" t="s">
        <v>13</v>
      </c>
      <c r="CC8" s="19"/>
      <c r="CD8" s="4" t="s">
        <v>18</v>
      </c>
      <c r="CE8" s="3" t="s">
        <v>13</v>
      </c>
      <c r="CF8" s="3" t="s">
        <v>13</v>
      </c>
      <c r="CG8" s="19"/>
      <c r="CH8" s="9"/>
      <c r="CI8" s="9"/>
      <c r="CJ8" s="9"/>
      <c r="CK8" s="9"/>
      <c r="CL8" s="9"/>
      <c r="CM8" s="9"/>
      <c r="CN8" s="9"/>
    </row>
    <row r="9" spans="1:92" ht="16" thickBot="1" x14ac:dyDescent="0.4">
      <c r="A9" s="27"/>
      <c r="B9" s="29"/>
      <c r="C9" s="29"/>
      <c r="D9" s="29"/>
      <c r="E9" s="3" t="s">
        <v>19</v>
      </c>
      <c r="F9" s="21">
        <f t="array" ref="F9">IFERROR(SUMPRODUCT((MOD(COLUMN(N9:CG9),4)=3)*(IF(ISNUMBER(N9:CG9),IF(N9:CG9&lt;=$J9,N9:CG9,0),0)))/SUMPRODUCT((MOD(COLUMN(N9:CG9),4)=3)*(IF(ISNUMBER(N9:CG9),IF(N9:CG9&lt;=$J9,1,0),0))),"")</f>
        <v>14</v>
      </c>
      <c r="G9" s="3">
        <f t="array" aca="1" ref="G9" ca="1">SUMPRODUCT((MOD(COLUMN(N9:CG9),4)=0)*(IF(ISNUMBER(N9:CG9),IF(OFFSET(N9:CG9,,-1)&lt;=$J9,N9:CG9,0),0)))</f>
        <v>1</v>
      </c>
      <c r="H9" s="21">
        <f t="array" ref="H9">IFERROR(SUMPRODUCT((MOD(COLUMN(N9:CG9),4)=3)*(IF(ISNUMBER(N9:CG9),IF(N9:CG9&gt;=$J9,N9:CG9,0),0)))/SUMPRODUCT((MOD(COLUMN(N9:CG9),4)=3)*(IF(ISNUMBER(N9:CG9),IF(N9:CG9&gt;=$J9,1,0),0))),"")</f>
        <v>14</v>
      </c>
      <c r="I9" s="3">
        <f t="array" aca="1" ref="I9" ca="1">SUMPRODUCT((MOD(COLUMN(N9:CG9),4)=0)*(IF(ISNUMBER(N9:CG9),IF(OFFSET(N9:CG9,,-1)&gt;=$J9,N9:CG9,0),0)))</f>
        <v>1</v>
      </c>
      <c r="J9" s="5">
        <f t="array" ref="J9">IFERROR(SUMPRODUCT((MOD(COLUMN(N9:CG9),4)=3)*(IF(ISNUMBER(N9:CG9),N9:CG9,0)))/SUMPRODUCT((MOD(COLUMN(N9:CG9),4)=3)*(IF(ISNUMBER(N9:CG9),1,0))),"")</f>
        <v>14</v>
      </c>
      <c r="K9" s="22"/>
      <c r="L9" s="13">
        <f t="shared" si="0"/>
        <v>1</v>
      </c>
      <c r="M9" s="19"/>
      <c r="N9" s="16" t="s">
        <v>19</v>
      </c>
      <c r="O9" s="3" t="s">
        <v>13</v>
      </c>
      <c r="P9" s="3" t="s">
        <v>13</v>
      </c>
      <c r="Q9" s="19"/>
      <c r="R9" s="4" t="s">
        <v>19</v>
      </c>
      <c r="S9" s="3" t="s">
        <v>13</v>
      </c>
      <c r="T9" s="3" t="s">
        <v>13</v>
      </c>
      <c r="U9" s="19"/>
      <c r="V9" s="4" t="s">
        <v>19</v>
      </c>
      <c r="W9" s="3" t="s">
        <v>13</v>
      </c>
      <c r="X9" s="3" t="s">
        <v>13</v>
      </c>
      <c r="Y9" s="19"/>
      <c r="Z9" s="4" t="s">
        <v>19</v>
      </c>
      <c r="AA9" s="3" t="s">
        <v>13</v>
      </c>
      <c r="AB9" s="3" t="s">
        <v>13</v>
      </c>
      <c r="AC9" s="19"/>
      <c r="AD9" s="4" t="s">
        <v>19</v>
      </c>
      <c r="AE9" s="3" t="s">
        <v>13</v>
      </c>
      <c r="AF9" s="3" t="s">
        <v>13</v>
      </c>
      <c r="AG9" s="19"/>
      <c r="AH9" s="4" t="s">
        <v>19</v>
      </c>
      <c r="AI9" s="3" t="s">
        <v>13</v>
      </c>
      <c r="AJ9" s="3" t="s">
        <v>13</v>
      </c>
      <c r="AK9" s="19"/>
      <c r="AL9" s="4" t="s">
        <v>19</v>
      </c>
      <c r="AM9" s="3" t="s">
        <v>13</v>
      </c>
      <c r="AN9" s="3" t="s">
        <v>13</v>
      </c>
      <c r="AO9" s="19"/>
      <c r="AP9" s="4" t="s">
        <v>19</v>
      </c>
      <c r="AQ9" s="3" t="s">
        <v>13</v>
      </c>
      <c r="AR9" s="3" t="s">
        <v>13</v>
      </c>
      <c r="AS9" s="19"/>
      <c r="AT9" s="4" t="s">
        <v>19</v>
      </c>
      <c r="AU9" s="3" t="s">
        <v>13</v>
      </c>
      <c r="AV9" s="3" t="s">
        <v>13</v>
      </c>
      <c r="AW9" s="19"/>
      <c r="AX9" s="4" t="s">
        <v>19</v>
      </c>
      <c r="AY9" s="3" t="s">
        <v>13</v>
      </c>
      <c r="AZ9" s="3" t="s">
        <v>13</v>
      </c>
      <c r="BA9" s="19"/>
      <c r="BB9" s="4" t="s">
        <v>19</v>
      </c>
      <c r="BC9" s="3" t="s">
        <v>13</v>
      </c>
      <c r="BD9" s="3" t="s">
        <v>13</v>
      </c>
      <c r="BE9" s="19"/>
      <c r="BF9" s="4" t="s">
        <v>19</v>
      </c>
      <c r="BG9" s="3" t="s">
        <v>13</v>
      </c>
      <c r="BH9" s="3" t="s">
        <v>13</v>
      </c>
      <c r="BI9" s="19"/>
      <c r="BJ9" s="4" t="s">
        <v>19</v>
      </c>
      <c r="BK9" s="3" t="s">
        <v>13</v>
      </c>
      <c r="BL9" s="3" t="s">
        <v>13</v>
      </c>
      <c r="BM9" s="19"/>
      <c r="BN9" s="4" t="s">
        <v>19</v>
      </c>
      <c r="BO9" s="5">
        <v>14</v>
      </c>
      <c r="BP9" s="3">
        <v>1</v>
      </c>
      <c r="BQ9" s="19"/>
      <c r="BR9" s="4" t="s">
        <v>19</v>
      </c>
      <c r="BS9" s="3" t="s">
        <v>13</v>
      </c>
      <c r="BT9" s="3" t="s">
        <v>13</v>
      </c>
      <c r="BU9" s="19"/>
      <c r="BV9" s="4" t="s">
        <v>19</v>
      </c>
      <c r="BW9" s="3" t="s">
        <v>13</v>
      </c>
      <c r="BX9" s="3" t="s">
        <v>13</v>
      </c>
      <c r="BY9" s="19"/>
      <c r="BZ9" s="4" t="s">
        <v>19</v>
      </c>
      <c r="CA9" s="3" t="s">
        <v>13</v>
      </c>
      <c r="CB9" s="3" t="s">
        <v>13</v>
      </c>
      <c r="CC9" s="19"/>
      <c r="CD9" s="4" t="s">
        <v>19</v>
      </c>
      <c r="CE9" s="3" t="s">
        <v>13</v>
      </c>
      <c r="CF9" s="3" t="s">
        <v>13</v>
      </c>
      <c r="CG9" s="19"/>
      <c r="CH9" s="9"/>
      <c r="CI9" s="9"/>
      <c r="CJ9" s="9"/>
      <c r="CK9" s="9"/>
      <c r="CL9" s="9"/>
      <c r="CM9" s="9"/>
      <c r="CN9" s="9"/>
    </row>
    <row r="10" spans="1:92" ht="16" thickBot="1" x14ac:dyDescent="0.4">
      <c r="A10" s="27"/>
      <c r="B10" s="29"/>
      <c r="C10" s="29"/>
      <c r="D10" s="29"/>
      <c r="E10" s="3" t="s">
        <v>20</v>
      </c>
      <c r="F10" s="21">
        <f t="array" ref="F10">IFERROR(SUMPRODUCT((MOD(COLUMN(N10:CG10),4)=3)*(IF(ISNUMBER(N10:CG10),IF(N10:CG10&lt;=$J10,N10:CG10,0),0)))/SUMPRODUCT((MOD(COLUMN(N10:CG10),4)=3)*(IF(ISNUMBER(N10:CG10),IF(N10:CG10&lt;=$J10,1,0),0))),"")</f>
        <v>16.899999999999999</v>
      </c>
      <c r="G10" s="3">
        <f t="array" aca="1" ref="G10" ca="1">SUMPRODUCT((MOD(COLUMN(N10:CG10),4)=0)*(IF(ISNUMBER(N10:CG10),IF(OFFSET(N10:CG10,,-1)&lt;=$J10,N10:CG10,0),0)))</f>
        <v>3</v>
      </c>
      <c r="H10" s="21">
        <f t="array" ref="H10">IFERROR(SUMPRODUCT((MOD(COLUMN(N10:CG10),4)=3)*(IF(ISNUMBER(N10:CG10),IF(N10:CG10&gt;=$J10,N10:CG10,0),0)))/SUMPRODUCT((MOD(COLUMN(N10:CG10),4)=3)*(IF(ISNUMBER(N10:CG10),IF(N10:CG10&gt;=$J10,1,0),0))),"")</f>
        <v>19.899999999999999</v>
      </c>
      <c r="I10" s="3">
        <f t="array" aca="1" ref="I10" ca="1">SUMPRODUCT((MOD(COLUMN(N10:CG10),4)=0)*(IF(ISNUMBER(N10:CG10),IF(OFFSET(N10:CG10,,-1)&gt;=$J10,N10:CG10,0),0)))</f>
        <v>1</v>
      </c>
      <c r="J10" s="5">
        <f t="array" ref="J10">IFERROR(SUMPRODUCT((MOD(COLUMN(N10:CG10),4)=3)*(IF(ISNUMBER(N10:CG10),N10:CG10,0)))/SUMPRODUCT((MOD(COLUMN(N10:CG10),4)=3)*(IF(ISNUMBER(N10:CG10),1,0))),"")</f>
        <v>18.399999999999999</v>
      </c>
      <c r="K10" s="22"/>
      <c r="L10" s="13">
        <f t="shared" si="0"/>
        <v>4</v>
      </c>
      <c r="M10" s="19"/>
      <c r="N10" s="16" t="s">
        <v>20</v>
      </c>
      <c r="O10" s="3" t="s">
        <v>13</v>
      </c>
      <c r="P10" s="3" t="s">
        <v>13</v>
      </c>
      <c r="Q10" s="19"/>
      <c r="R10" s="4" t="s">
        <v>20</v>
      </c>
      <c r="S10" s="3" t="s">
        <v>13</v>
      </c>
      <c r="T10" s="3" t="s">
        <v>13</v>
      </c>
      <c r="U10" s="19"/>
      <c r="V10" s="4" t="s">
        <v>20</v>
      </c>
      <c r="W10" s="5">
        <v>16.899999999999999</v>
      </c>
      <c r="X10" s="3">
        <v>3</v>
      </c>
      <c r="Y10" s="19"/>
      <c r="Z10" s="4" t="s">
        <v>20</v>
      </c>
      <c r="AA10" s="3" t="s">
        <v>13</v>
      </c>
      <c r="AB10" s="3" t="s">
        <v>13</v>
      </c>
      <c r="AC10" s="19"/>
      <c r="AD10" s="4" t="s">
        <v>20</v>
      </c>
      <c r="AE10" s="3" t="s">
        <v>13</v>
      </c>
      <c r="AF10" s="3" t="s">
        <v>13</v>
      </c>
      <c r="AG10" s="19"/>
      <c r="AH10" s="4" t="s">
        <v>20</v>
      </c>
      <c r="AI10" s="3" t="s">
        <v>13</v>
      </c>
      <c r="AJ10" s="3" t="s">
        <v>13</v>
      </c>
      <c r="AK10" s="19"/>
      <c r="AL10" s="4" t="s">
        <v>20</v>
      </c>
      <c r="AM10" s="3" t="s">
        <v>13</v>
      </c>
      <c r="AN10" s="3" t="s">
        <v>13</v>
      </c>
      <c r="AO10" s="19"/>
      <c r="AP10" s="4" t="s">
        <v>20</v>
      </c>
      <c r="AQ10" s="3" t="s">
        <v>13</v>
      </c>
      <c r="AR10" s="3" t="s">
        <v>13</v>
      </c>
      <c r="AS10" s="19"/>
      <c r="AT10" s="4" t="s">
        <v>20</v>
      </c>
      <c r="AU10" s="3" t="s">
        <v>13</v>
      </c>
      <c r="AV10" s="3" t="s">
        <v>13</v>
      </c>
      <c r="AW10" s="19"/>
      <c r="AX10" s="4" t="s">
        <v>20</v>
      </c>
      <c r="AY10" s="3" t="s">
        <v>13</v>
      </c>
      <c r="AZ10" s="3" t="s">
        <v>13</v>
      </c>
      <c r="BA10" s="19"/>
      <c r="BB10" s="4" t="s">
        <v>20</v>
      </c>
      <c r="BC10" s="3" t="s">
        <v>13</v>
      </c>
      <c r="BD10" s="3" t="s">
        <v>13</v>
      </c>
      <c r="BE10" s="19"/>
      <c r="BF10" s="4" t="s">
        <v>20</v>
      </c>
      <c r="BG10" s="3" t="s">
        <v>13</v>
      </c>
      <c r="BH10" s="3" t="s">
        <v>13</v>
      </c>
      <c r="BI10" s="19"/>
      <c r="BJ10" s="4" t="s">
        <v>20</v>
      </c>
      <c r="BK10" s="5">
        <v>19.899999999999999</v>
      </c>
      <c r="BL10" s="3">
        <v>1</v>
      </c>
      <c r="BM10" s="19"/>
      <c r="BN10" s="4" t="s">
        <v>20</v>
      </c>
      <c r="BO10" s="3" t="s">
        <v>13</v>
      </c>
      <c r="BP10" s="3" t="s">
        <v>13</v>
      </c>
      <c r="BQ10" s="19"/>
      <c r="BR10" s="4" t="s">
        <v>20</v>
      </c>
      <c r="BS10" s="3" t="s">
        <v>13</v>
      </c>
      <c r="BT10" s="3" t="s">
        <v>13</v>
      </c>
      <c r="BU10" s="19"/>
      <c r="BV10" s="4" t="s">
        <v>20</v>
      </c>
      <c r="BW10" s="3" t="s">
        <v>13</v>
      </c>
      <c r="BX10" s="3" t="s">
        <v>13</v>
      </c>
      <c r="BY10" s="19"/>
      <c r="BZ10" s="4" t="s">
        <v>20</v>
      </c>
      <c r="CA10" s="3" t="s">
        <v>13</v>
      </c>
      <c r="CB10" s="3" t="s">
        <v>13</v>
      </c>
      <c r="CC10" s="19"/>
      <c r="CD10" s="4" t="s">
        <v>20</v>
      </c>
      <c r="CE10" s="3" t="s">
        <v>13</v>
      </c>
      <c r="CF10" s="3" t="s">
        <v>13</v>
      </c>
      <c r="CG10" s="19"/>
      <c r="CH10" s="9"/>
      <c r="CI10" s="9"/>
      <c r="CJ10" s="9"/>
      <c r="CK10" s="9"/>
      <c r="CL10" s="9"/>
      <c r="CM10" s="9"/>
      <c r="CN10" s="9"/>
    </row>
    <row r="11" spans="1:92" ht="16" thickBot="1" x14ac:dyDescent="0.4">
      <c r="A11" s="27"/>
      <c r="B11" s="29"/>
      <c r="C11" s="29"/>
      <c r="D11" s="29"/>
      <c r="E11" s="3" t="s">
        <v>21</v>
      </c>
      <c r="F11" s="21">
        <f t="array" ref="F11">IFERROR(SUMPRODUCT((MOD(COLUMN(N11:CG11),4)=3)*(IF(ISNUMBER(N11:CG11),IF(N11:CG11&lt;=$J11,N11:CG11,0),0)))/SUMPRODUCT((MOD(COLUMN(N11:CG11),4)=3)*(IF(ISNUMBER(N11:CG11),IF(N11:CG11&lt;=$J11,1,0),0))),"")</f>
        <v>14.8575</v>
      </c>
      <c r="G11" s="3">
        <f t="array" aca="1" ref="G11" ca="1">SUMPRODUCT((MOD(COLUMN(N11:CG11),4)=0)*(IF(ISNUMBER(N11:CG11),IF(OFFSET(N11:CG11,,-1)&lt;=$J11,N11:CG11,0),0)))</f>
        <v>14</v>
      </c>
      <c r="H11" s="21">
        <f t="array" ref="H11">IFERROR(SUMPRODUCT((MOD(COLUMN(N11:CG11),4)=3)*(IF(ISNUMBER(N11:CG11),IF(N11:CG11&gt;=$J11,N11:CG11,0),0)))/SUMPRODUCT((MOD(COLUMN(N11:CG11),4)=3)*(IF(ISNUMBER(N11:CG11),IF(N11:CG11&gt;=$J11,1,0),0))),"")</f>
        <v>18.97</v>
      </c>
      <c r="I11" s="3">
        <f t="array" aca="1" ref="I11" ca="1">SUMPRODUCT((MOD(COLUMN(N11:CG11),4)=0)*(IF(ISNUMBER(N11:CG11),IF(OFFSET(N11:CG11,,-1)&gt;=$J11,N11:CG11,0),0)))</f>
        <v>11</v>
      </c>
      <c r="J11" s="5">
        <f t="array" ref="J11">IFERROR(SUMPRODUCT((MOD(COLUMN(N11:CG11),4)=3)*(IF(ISNUMBER(N11:CG11),N11:CG11,0)))/SUMPRODUCT((MOD(COLUMN(N11:CG11),4)=3)*(IF(ISNUMBER(N11:CG11),1,0))),"")</f>
        <v>16.913750000000004</v>
      </c>
      <c r="K11" s="22"/>
      <c r="L11" s="13">
        <f t="shared" si="0"/>
        <v>25</v>
      </c>
      <c r="M11" s="19"/>
      <c r="N11" s="16" t="s">
        <v>21</v>
      </c>
      <c r="O11" s="3" t="s">
        <v>13</v>
      </c>
      <c r="P11" s="3" t="s">
        <v>13</v>
      </c>
      <c r="Q11" s="19"/>
      <c r="R11" s="4" t="s">
        <v>21</v>
      </c>
      <c r="S11" s="5">
        <v>11.99</v>
      </c>
      <c r="T11" s="3">
        <v>1</v>
      </c>
      <c r="U11" s="19"/>
      <c r="V11" s="4" t="s">
        <v>21</v>
      </c>
      <c r="W11" s="5">
        <v>18.899999999999999</v>
      </c>
      <c r="X11" s="3">
        <v>1</v>
      </c>
      <c r="Y11" s="19"/>
      <c r="Z11" s="4" t="s">
        <v>21</v>
      </c>
      <c r="AA11" s="3" t="s">
        <v>13</v>
      </c>
      <c r="AB11" s="3" t="s">
        <v>13</v>
      </c>
      <c r="AC11" s="19"/>
      <c r="AD11" s="4" t="s">
        <v>21</v>
      </c>
      <c r="AE11" s="3" t="s">
        <v>13</v>
      </c>
      <c r="AF11" s="3" t="s">
        <v>13</v>
      </c>
      <c r="AG11" s="19"/>
      <c r="AH11" s="4" t="s">
        <v>21</v>
      </c>
      <c r="AI11" s="5">
        <v>15.9</v>
      </c>
      <c r="AJ11" s="3">
        <v>1</v>
      </c>
      <c r="AK11" s="19"/>
      <c r="AL11" s="4" t="s">
        <v>21</v>
      </c>
      <c r="AM11" s="3" t="s">
        <v>13</v>
      </c>
      <c r="AN11" s="3" t="s">
        <v>13</v>
      </c>
      <c r="AO11" s="19"/>
      <c r="AP11" s="4" t="s">
        <v>21</v>
      </c>
      <c r="AQ11" s="3" t="s">
        <v>13</v>
      </c>
      <c r="AR11" s="3" t="s">
        <v>13</v>
      </c>
      <c r="AS11" s="19"/>
      <c r="AT11" s="4" t="s">
        <v>21</v>
      </c>
      <c r="AU11" s="3" t="s">
        <v>13</v>
      </c>
      <c r="AV11" s="3" t="s">
        <v>13</v>
      </c>
      <c r="AW11" s="19"/>
      <c r="AX11" s="4" t="s">
        <v>21</v>
      </c>
      <c r="AY11" s="3" t="s">
        <v>13</v>
      </c>
      <c r="AZ11" s="3" t="s">
        <v>13</v>
      </c>
      <c r="BA11" s="19"/>
      <c r="BB11" s="4" t="s">
        <v>21</v>
      </c>
      <c r="BC11" s="5">
        <v>20.16</v>
      </c>
      <c r="BD11" s="3">
        <v>3</v>
      </c>
      <c r="BE11" s="19"/>
      <c r="BF11" s="4" t="s">
        <v>21</v>
      </c>
      <c r="BG11" s="3" t="s">
        <v>13</v>
      </c>
      <c r="BH11" s="3" t="s">
        <v>13</v>
      </c>
      <c r="BI11" s="19"/>
      <c r="BJ11" s="4" t="s">
        <v>21</v>
      </c>
      <c r="BK11" s="3" t="s">
        <v>13</v>
      </c>
      <c r="BL11" s="3" t="s">
        <v>13</v>
      </c>
      <c r="BM11" s="19"/>
      <c r="BN11" s="4" t="s">
        <v>21</v>
      </c>
      <c r="BO11" s="5">
        <v>16.600000000000001</v>
      </c>
      <c r="BP11" s="3">
        <v>2</v>
      </c>
      <c r="BQ11" s="19"/>
      <c r="BR11" s="4" t="s">
        <v>21</v>
      </c>
      <c r="BS11" s="5">
        <v>18.399999999999999</v>
      </c>
      <c r="BT11" s="3">
        <v>1</v>
      </c>
      <c r="BU11" s="19"/>
      <c r="BV11" s="4" t="s">
        <v>21</v>
      </c>
      <c r="BW11" s="5">
        <v>18.420000000000002</v>
      </c>
      <c r="BX11" s="3">
        <v>6</v>
      </c>
      <c r="BY11" s="19"/>
      <c r="BZ11" s="4" t="s">
        <v>21</v>
      </c>
      <c r="CA11" s="3" t="s">
        <v>13</v>
      </c>
      <c r="CB11" s="3" t="s">
        <v>13</v>
      </c>
      <c r="CC11" s="19"/>
      <c r="CD11" s="4" t="s">
        <v>21</v>
      </c>
      <c r="CE11" s="5">
        <v>14.94</v>
      </c>
      <c r="CF11" s="3">
        <v>10</v>
      </c>
      <c r="CG11" s="19"/>
      <c r="CH11" s="9"/>
      <c r="CI11" s="9"/>
      <c r="CJ11" s="9"/>
      <c r="CK11" s="9"/>
      <c r="CL11" s="9"/>
      <c r="CM11" s="9"/>
      <c r="CN11" s="9"/>
    </row>
    <row r="12" spans="1:92" ht="16" thickBot="1" x14ac:dyDescent="0.4">
      <c r="A12" s="27"/>
      <c r="B12" s="29"/>
      <c r="C12" s="29"/>
      <c r="D12" s="29"/>
      <c r="E12" s="3" t="s">
        <v>22</v>
      </c>
      <c r="F12" s="21">
        <f t="array" ref="F12">IFERROR(SUMPRODUCT((MOD(COLUMN(N12:CG12),4)=3)*(IF(ISNUMBER(N12:CG12),IF(N12:CG12&lt;=$J12,N12:CG12,0),0)))/SUMPRODUCT((MOD(COLUMN(N12:CG12),4)=3)*(IF(ISNUMBER(N12:CG12),IF(N12:CG12&lt;=$J12,1,0),0))),"")</f>
        <v>19.04</v>
      </c>
      <c r="G12" s="3">
        <f t="array" aca="1" ref="G12" ca="1">SUMPRODUCT((MOD(COLUMN(N12:CG12),4)=0)*(IF(ISNUMBER(N12:CG12),IF(OFFSET(N12:CG12,,-1)&lt;=$J12,N12:CG12,0),0)))</f>
        <v>2</v>
      </c>
      <c r="H12" s="21">
        <f t="array" ref="H12">IFERROR(SUMPRODUCT((MOD(COLUMN(N12:CG12),4)=3)*(IF(ISNUMBER(N12:CG12),IF(N12:CG12&gt;=$J12,N12:CG12,0),0)))/SUMPRODUCT((MOD(COLUMN(N12:CG12),4)=3)*(IF(ISNUMBER(N12:CG12),IF(N12:CG12&gt;=$J12,1,0),0))),"")</f>
        <v>19.04</v>
      </c>
      <c r="I12" s="3">
        <f t="array" aca="1" ref="I12" ca="1">SUMPRODUCT((MOD(COLUMN(N12:CG12),4)=0)*(IF(ISNUMBER(N12:CG12),IF(OFFSET(N12:CG12,,-1)&gt;=$J12,N12:CG12,0),0)))</f>
        <v>2</v>
      </c>
      <c r="J12" s="5">
        <f t="array" ref="J12">IFERROR(SUMPRODUCT((MOD(COLUMN(N12:CG12),4)=3)*(IF(ISNUMBER(N12:CG12),N12:CG12,0)))/SUMPRODUCT((MOD(COLUMN(N12:CG12),4)=3)*(IF(ISNUMBER(N12:CG12),1,0))),"")</f>
        <v>19.04</v>
      </c>
      <c r="K12" s="22"/>
      <c r="L12" s="13">
        <f t="shared" si="0"/>
        <v>2</v>
      </c>
      <c r="M12" s="19"/>
      <c r="N12" s="16" t="s">
        <v>22</v>
      </c>
      <c r="O12" s="3" t="s">
        <v>13</v>
      </c>
      <c r="P12" s="3" t="s">
        <v>13</v>
      </c>
      <c r="Q12" s="19"/>
      <c r="R12" s="4" t="s">
        <v>22</v>
      </c>
      <c r="S12" s="3" t="s">
        <v>13</v>
      </c>
      <c r="T12" s="3" t="s">
        <v>13</v>
      </c>
      <c r="U12" s="19"/>
      <c r="V12" s="4" t="s">
        <v>22</v>
      </c>
      <c r="W12" s="3" t="s">
        <v>13</v>
      </c>
      <c r="X12" s="3" t="s">
        <v>13</v>
      </c>
      <c r="Y12" s="19"/>
      <c r="Z12" s="4" t="s">
        <v>22</v>
      </c>
      <c r="AA12" s="3" t="s">
        <v>13</v>
      </c>
      <c r="AB12" s="3" t="s">
        <v>13</v>
      </c>
      <c r="AC12" s="19"/>
      <c r="AD12" s="4" t="s">
        <v>22</v>
      </c>
      <c r="AE12" s="3" t="s">
        <v>13</v>
      </c>
      <c r="AF12" s="3" t="s">
        <v>13</v>
      </c>
      <c r="AG12" s="19"/>
      <c r="AH12" s="4" t="s">
        <v>22</v>
      </c>
      <c r="AI12" s="3" t="s">
        <v>13</v>
      </c>
      <c r="AJ12" s="3" t="s">
        <v>13</v>
      </c>
      <c r="AK12" s="19"/>
      <c r="AL12" s="4" t="s">
        <v>22</v>
      </c>
      <c r="AM12" s="3" t="s">
        <v>13</v>
      </c>
      <c r="AN12" s="3" t="s">
        <v>13</v>
      </c>
      <c r="AO12" s="19"/>
      <c r="AP12" s="4" t="s">
        <v>22</v>
      </c>
      <c r="AQ12" s="3" t="s">
        <v>13</v>
      </c>
      <c r="AR12" s="3" t="s">
        <v>13</v>
      </c>
      <c r="AS12" s="19"/>
      <c r="AT12" s="4" t="s">
        <v>22</v>
      </c>
      <c r="AU12" s="3" t="s">
        <v>13</v>
      </c>
      <c r="AV12" s="3" t="s">
        <v>13</v>
      </c>
      <c r="AW12" s="19"/>
      <c r="AX12" s="4" t="s">
        <v>22</v>
      </c>
      <c r="AY12" s="3" t="s">
        <v>13</v>
      </c>
      <c r="AZ12" s="3" t="s">
        <v>13</v>
      </c>
      <c r="BA12" s="19"/>
      <c r="BB12" s="4" t="s">
        <v>22</v>
      </c>
      <c r="BC12" s="3" t="s">
        <v>13</v>
      </c>
      <c r="BD12" s="3" t="s">
        <v>13</v>
      </c>
      <c r="BE12" s="19"/>
      <c r="BF12" s="4" t="s">
        <v>22</v>
      </c>
      <c r="BG12" s="3" t="s">
        <v>13</v>
      </c>
      <c r="BH12" s="3" t="s">
        <v>13</v>
      </c>
      <c r="BI12" s="19"/>
      <c r="BJ12" s="4" t="s">
        <v>22</v>
      </c>
      <c r="BK12" s="3" t="s">
        <v>13</v>
      </c>
      <c r="BL12" s="3" t="s">
        <v>13</v>
      </c>
      <c r="BM12" s="19"/>
      <c r="BN12" s="4" t="s">
        <v>22</v>
      </c>
      <c r="BO12" s="3" t="s">
        <v>13</v>
      </c>
      <c r="BP12" s="3" t="s">
        <v>13</v>
      </c>
      <c r="BQ12" s="19"/>
      <c r="BR12" s="4" t="s">
        <v>22</v>
      </c>
      <c r="BS12" s="3" t="s">
        <v>13</v>
      </c>
      <c r="BT12" s="3" t="s">
        <v>13</v>
      </c>
      <c r="BU12" s="19"/>
      <c r="BV12" s="4" t="s">
        <v>22</v>
      </c>
      <c r="BW12" s="5">
        <v>19.04</v>
      </c>
      <c r="BX12" s="3">
        <v>2</v>
      </c>
      <c r="BY12" s="19"/>
      <c r="BZ12" s="4" t="s">
        <v>22</v>
      </c>
      <c r="CA12" s="3" t="s">
        <v>13</v>
      </c>
      <c r="CB12" s="3" t="s">
        <v>13</v>
      </c>
      <c r="CC12" s="19"/>
      <c r="CD12" s="4" t="s">
        <v>22</v>
      </c>
      <c r="CE12" s="3" t="s">
        <v>13</v>
      </c>
      <c r="CF12" s="3" t="s">
        <v>13</v>
      </c>
      <c r="CG12" s="19"/>
      <c r="CH12" s="9"/>
      <c r="CI12" s="9"/>
      <c r="CJ12" s="9"/>
      <c r="CK12" s="9"/>
      <c r="CL12" s="9"/>
      <c r="CM12" s="9"/>
      <c r="CN12" s="9"/>
    </row>
    <row r="13" spans="1:92" ht="16" thickBot="1" x14ac:dyDescent="0.4">
      <c r="A13" s="27"/>
      <c r="B13" s="29"/>
      <c r="C13" s="29"/>
      <c r="D13" s="29"/>
      <c r="E13" s="3" t="s">
        <v>23</v>
      </c>
      <c r="F13" s="21">
        <f t="array" ref="F13">IFERROR(SUMPRODUCT((MOD(COLUMN(N13:CG13),4)=3)*(IF(ISNUMBER(N13:CG13),IF(N13:CG13&lt;=$J13,N13:CG13,0),0)))/SUMPRODUCT((MOD(COLUMN(N13:CG13),4)=3)*(IF(ISNUMBER(N13:CG13),IF(N13:CG13&lt;=$J13,1,0),0))),"")</f>
        <v>27.328000000000003</v>
      </c>
      <c r="G13" s="3">
        <f t="array" aca="1" ref="G13" ca="1">SUMPRODUCT((MOD(COLUMN(N13:CG13),4)=0)*(IF(ISNUMBER(N13:CG13),IF(OFFSET(N13:CG13,,-1)&lt;=$J13,N13:CG13,0),0)))</f>
        <v>11</v>
      </c>
      <c r="H13" s="21">
        <f t="array" ref="H13">IFERROR(SUMPRODUCT((MOD(COLUMN(N13:CG13),4)=3)*(IF(ISNUMBER(N13:CG13),IF(N13:CG13&gt;=$J13,N13:CG13,0),0)))/SUMPRODUCT((MOD(COLUMN(N13:CG13),4)=3)*(IF(ISNUMBER(N13:CG13),IF(N13:CG13&gt;=$J13,1,0),0))),"")</f>
        <v>35.523333333333333</v>
      </c>
      <c r="I13" s="3">
        <f t="array" aca="1" ref="I13" ca="1">SUMPRODUCT((MOD(COLUMN(N13:CG13),4)=0)*(IF(ISNUMBER(N13:CG13),IF(OFFSET(N13:CG13,,-1)&gt;=$J13,N13:CG13,0),0)))</f>
        <v>7</v>
      </c>
      <c r="J13" s="5">
        <f t="array" ref="J13">IFERROR(SUMPRODUCT((MOD(COLUMN(N13:CG13),4)=3)*(IF(ISNUMBER(N13:CG13),N13:CG13,0)))/SUMPRODUCT((MOD(COLUMN(N13:CG13),4)=3)*(IF(ISNUMBER(N13:CG13),1,0))),"")</f>
        <v>30.401250000000005</v>
      </c>
      <c r="K13" s="22"/>
      <c r="L13" s="13">
        <f t="shared" si="0"/>
        <v>18</v>
      </c>
      <c r="M13" s="19"/>
      <c r="N13" s="16" t="s">
        <v>23</v>
      </c>
      <c r="O13" s="5">
        <v>28.1</v>
      </c>
      <c r="P13" s="3">
        <v>3</v>
      </c>
      <c r="Q13" s="19"/>
      <c r="R13" s="4" t="s">
        <v>23</v>
      </c>
      <c r="S13" s="3" t="s">
        <v>13</v>
      </c>
      <c r="T13" s="3" t="s">
        <v>13</v>
      </c>
      <c r="U13" s="19"/>
      <c r="V13" s="4" t="s">
        <v>23</v>
      </c>
      <c r="W13" s="5">
        <v>29.9</v>
      </c>
      <c r="X13" s="3">
        <v>1</v>
      </c>
      <c r="Y13" s="19"/>
      <c r="Z13" s="4" t="s">
        <v>23</v>
      </c>
      <c r="AA13" s="5">
        <v>29.5</v>
      </c>
      <c r="AB13" s="3">
        <v>2</v>
      </c>
      <c r="AC13" s="19"/>
      <c r="AD13" s="4" t="s">
        <v>23</v>
      </c>
      <c r="AE13" s="5">
        <v>22.9</v>
      </c>
      <c r="AF13" s="3">
        <v>1</v>
      </c>
      <c r="AG13" s="19"/>
      <c r="AH13" s="4" t="s">
        <v>23</v>
      </c>
      <c r="AI13" s="5">
        <v>32.68</v>
      </c>
      <c r="AJ13" s="3">
        <v>4</v>
      </c>
      <c r="AK13" s="19"/>
      <c r="AL13" s="4" t="s">
        <v>23</v>
      </c>
      <c r="AM13" s="3" t="s">
        <v>13</v>
      </c>
      <c r="AN13" s="3" t="s">
        <v>13</v>
      </c>
      <c r="AO13" s="19"/>
      <c r="AP13" s="4" t="s">
        <v>23</v>
      </c>
      <c r="AQ13" s="3" t="s">
        <v>13</v>
      </c>
      <c r="AR13" s="3" t="s">
        <v>13</v>
      </c>
      <c r="AS13" s="19"/>
      <c r="AT13" s="4" t="s">
        <v>23</v>
      </c>
      <c r="AU13" s="5">
        <v>26.24</v>
      </c>
      <c r="AV13" s="3">
        <v>4</v>
      </c>
      <c r="AW13" s="19"/>
      <c r="AX13" s="4" t="s">
        <v>23</v>
      </c>
      <c r="AY13" s="5">
        <v>38.9</v>
      </c>
      <c r="AZ13" s="3">
        <v>2</v>
      </c>
      <c r="BA13" s="19"/>
      <c r="BB13" s="4" t="s">
        <v>23</v>
      </c>
      <c r="BC13" s="5">
        <v>34.99</v>
      </c>
      <c r="BD13" s="3">
        <v>1</v>
      </c>
      <c r="BE13" s="19"/>
      <c r="BF13" s="4" t="s">
        <v>23</v>
      </c>
      <c r="BG13" s="3" t="s">
        <v>13</v>
      </c>
      <c r="BH13" s="3" t="s">
        <v>13</v>
      </c>
      <c r="BI13" s="19"/>
      <c r="BJ13" s="4" t="s">
        <v>23</v>
      </c>
      <c r="BK13" s="3" t="s">
        <v>13</v>
      </c>
      <c r="BL13" s="3" t="s">
        <v>13</v>
      </c>
      <c r="BM13" s="19"/>
      <c r="BN13" s="4" t="s">
        <v>23</v>
      </c>
      <c r="BO13" s="3" t="s">
        <v>13</v>
      </c>
      <c r="BP13" s="3" t="s">
        <v>13</v>
      </c>
      <c r="BQ13" s="19"/>
      <c r="BR13" s="4" t="s">
        <v>23</v>
      </c>
      <c r="BS13" s="3" t="s">
        <v>13</v>
      </c>
      <c r="BT13" s="3" t="s">
        <v>13</v>
      </c>
      <c r="BU13" s="19"/>
      <c r="BV13" s="4" t="s">
        <v>23</v>
      </c>
      <c r="BW13" s="3" t="s">
        <v>13</v>
      </c>
      <c r="BX13" s="3" t="s">
        <v>13</v>
      </c>
      <c r="BY13" s="19"/>
      <c r="BZ13" s="4" t="s">
        <v>23</v>
      </c>
      <c r="CA13" s="3" t="s">
        <v>13</v>
      </c>
      <c r="CB13" s="3" t="s">
        <v>13</v>
      </c>
      <c r="CC13" s="19"/>
      <c r="CD13" s="4" t="s">
        <v>23</v>
      </c>
      <c r="CE13" s="3" t="s">
        <v>13</v>
      </c>
      <c r="CF13" s="3" t="s">
        <v>13</v>
      </c>
      <c r="CG13" s="19"/>
      <c r="CH13" s="9"/>
      <c r="CI13" s="9"/>
      <c r="CJ13" s="9"/>
      <c r="CK13" s="9"/>
      <c r="CL13" s="9"/>
      <c r="CM13" s="9"/>
      <c r="CN13" s="9"/>
    </row>
    <row r="14" spans="1:92" ht="16" thickBot="1" x14ac:dyDescent="0.4">
      <c r="A14" s="27"/>
      <c r="B14" s="29"/>
      <c r="C14" s="29"/>
      <c r="D14" s="29"/>
      <c r="E14" s="3" t="s">
        <v>24</v>
      </c>
      <c r="F14" s="21">
        <f t="array" ref="F14">IFERROR(SUMPRODUCT((MOD(COLUMN(N14:CG14),4)=3)*(IF(ISNUMBER(N14:CG14),IF(N14:CG14&lt;=$J14,N14:CG14,0),0)))/SUMPRODUCT((MOD(COLUMN(N14:CG14),4)=3)*(IF(ISNUMBER(N14:CG14),IF(N14:CG14&lt;=$J14,1,0),0))),"")</f>
        <v>32.445</v>
      </c>
      <c r="G14" s="3">
        <f t="array" aca="1" ref="G14" ca="1">SUMPRODUCT((MOD(COLUMN(N14:CG14),4)=0)*(IF(ISNUMBER(N14:CG14),IF(OFFSET(N14:CG14,,-1)&lt;=$J14,N14:CG14,0),0)))</f>
        <v>2</v>
      </c>
      <c r="H14" s="21">
        <f t="array" ref="H14">IFERROR(SUMPRODUCT((MOD(COLUMN(N14:CG14),4)=3)*(IF(ISNUMBER(N14:CG14),IF(N14:CG14&gt;=$J14,N14:CG14,0),0)))/SUMPRODUCT((MOD(COLUMN(N14:CG14),4)=3)*(IF(ISNUMBER(N14:CG14),IF(N14:CG14&gt;=$J14,1,0),0))),"")</f>
        <v>44.9</v>
      </c>
      <c r="I14" s="3">
        <f t="array" aca="1" ref="I14" ca="1">SUMPRODUCT((MOD(COLUMN(N14:CG14),4)=0)*(IF(ISNUMBER(N14:CG14),IF(OFFSET(N14:CG14,,-1)&gt;=$J14,N14:CG14,0),0)))</f>
        <v>1</v>
      </c>
      <c r="J14" s="5">
        <f t="array" ref="J14">IFERROR(SUMPRODUCT((MOD(COLUMN(N14:CG14),4)=3)*(IF(ISNUMBER(N14:CG14),N14:CG14,0)))/SUMPRODUCT((MOD(COLUMN(N14:CG14),4)=3)*(IF(ISNUMBER(N14:CG14),1,0))),"")</f>
        <v>36.596666666666664</v>
      </c>
      <c r="K14" s="22"/>
      <c r="L14" s="13">
        <f t="shared" si="0"/>
        <v>3</v>
      </c>
      <c r="M14" s="19"/>
      <c r="N14" s="16" t="s">
        <v>24</v>
      </c>
      <c r="O14" s="3" t="s">
        <v>13</v>
      </c>
      <c r="P14" s="3" t="s">
        <v>13</v>
      </c>
      <c r="Q14" s="19"/>
      <c r="R14" s="4" t="s">
        <v>24</v>
      </c>
      <c r="S14" s="3" t="s">
        <v>13</v>
      </c>
      <c r="T14" s="3" t="s">
        <v>13</v>
      </c>
      <c r="U14" s="19"/>
      <c r="V14" s="4" t="s">
        <v>24</v>
      </c>
      <c r="W14" s="3" t="s">
        <v>13</v>
      </c>
      <c r="X14" s="3" t="s">
        <v>13</v>
      </c>
      <c r="Y14" s="19"/>
      <c r="Z14" s="4" t="s">
        <v>24</v>
      </c>
      <c r="AA14" s="3" t="s">
        <v>13</v>
      </c>
      <c r="AB14" s="3" t="s">
        <v>13</v>
      </c>
      <c r="AC14" s="19"/>
      <c r="AD14" s="4" t="s">
        <v>24</v>
      </c>
      <c r="AE14" s="3" t="s">
        <v>13</v>
      </c>
      <c r="AF14" s="3" t="s">
        <v>13</v>
      </c>
      <c r="AG14" s="19"/>
      <c r="AH14" s="4" t="s">
        <v>24</v>
      </c>
      <c r="AI14" s="3" t="s">
        <v>13</v>
      </c>
      <c r="AJ14" s="3" t="s">
        <v>13</v>
      </c>
      <c r="AK14" s="19"/>
      <c r="AL14" s="4" t="s">
        <v>24</v>
      </c>
      <c r="AM14" s="3" t="s">
        <v>13</v>
      </c>
      <c r="AN14" s="3" t="s">
        <v>13</v>
      </c>
      <c r="AO14" s="19"/>
      <c r="AP14" s="4" t="s">
        <v>24</v>
      </c>
      <c r="AQ14" s="3" t="s">
        <v>13</v>
      </c>
      <c r="AR14" s="3" t="s">
        <v>13</v>
      </c>
      <c r="AS14" s="19"/>
      <c r="AT14" s="4" t="s">
        <v>24</v>
      </c>
      <c r="AU14" s="3" t="s">
        <v>13</v>
      </c>
      <c r="AV14" s="3" t="s">
        <v>13</v>
      </c>
      <c r="AW14" s="19"/>
      <c r="AX14" s="4" t="s">
        <v>24</v>
      </c>
      <c r="AY14" s="5">
        <v>44.9</v>
      </c>
      <c r="AZ14" s="3">
        <v>1</v>
      </c>
      <c r="BA14" s="19"/>
      <c r="BB14" s="4" t="s">
        <v>24</v>
      </c>
      <c r="BC14" s="5">
        <v>29.99</v>
      </c>
      <c r="BD14" s="3">
        <v>1</v>
      </c>
      <c r="BE14" s="19"/>
      <c r="BF14" s="4" t="s">
        <v>24</v>
      </c>
      <c r="BG14" s="3" t="s">
        <v>13</v>
      </c>
      <c r="BH14" s="3" t="s">
        <v>13</v>
      </c>
      <c r="BI14" s="19"/>
      <c r="BJ14" s="4" t="s">
        <v>25</v>
      </c>
      <c r="BK14" s="5">
        <v>34.9</v>
      </c>
      <c r="BL14" s="3">
        <v>1</v>
      </c>
      <c r="BM14" s="19"/>
      <c r="BN14" s="4" t="s">
        <v>24</v>
      </c>
      <c r="BO14" s="3" t="s">
        <v>13</v>
      </c>
      <c r="BP14" s="3" t="s">
        <v>13</v>
      </c>
      <c r="BQ14" s="19"/>
      <c r="BR14" s="4" t="s">
        <v>24</v>
      </c>
      <c r="BS14" s="3" t="s">
        <v>13</v>
      </c>
      <c r="BT14" s="3" t="s">
        <v>13</v>
      </c>
      <c r="BU14" s="19"/>
      <c r="BV14" s="4" t="s">
        <v>24</v>
      </c>
      <c r="BW14" s="3" t="s">
        <v>13</v>
      </c>
      <c r="BX14" s="3" t="s">
        <v>13</v>
      </c>
      <c r="BY14" s="19"/>
      <c r="BZ14" s="4" t="s">
        <v>24</v>
      </c>
      <c r="CA14" s="3" t="s">
        <v>13</v>
      </c>
      <c r="CB14" s="3" t="s">
        <v>13</v>
      </c>
      <c r="CC14" s="19"/>
      <c r="CD14" s="4" t="s">
        <v>24</v>
      </c>
      <c r="CE14" s="3" t="s">
        <v>13</v>
      </c>
      <c r="CF14" s="3" t="s">
        <v>13</v>
      </c>
      <c r="CG14" s="19"/>
      <c r="CH14" s="9"/>
      <c r="CI14" s="9"/>
      <c r="CJ14" s="9"/>
      <c r="CK14" s="9"/>
      <c r="CL14" s="9"/>
      <c r="CM14" s="9"/>
      <c r="CN14" s="9"/>
    </row>
    <row r="15" spans="1:92" ht="16" thickBot="1" x14ac:dyDescent="0.4">
      <c r="A15" s="27"/>
      <c r="B15" s="29"/>
      <c r="C15" s="29"/>
      <c r="D15" s="29"/>
      <c r="E15" s="3" t="s">
        <v>26</v>
      </c>
      <c r="F15" s="21">
        <f t="array" ref="F15">IFERROR(SUMPRODUCT((MOD(COLUMN(N15:CG15),4)=3)*(IF(ISNUMBER(N15:CG15),IF(N15:CG15&lt;=$J15,N15:CG15,0),0)))/SUMPRODUCT((MOD(COLUMN(N15:CG15),4)=3)*(IF(ISNUMBER(N15:CG15),IF(N15:CG15&lt;=$J15,1,0),0))),"")</f>
        <v>24.9</v>
      </c>
      <c r="G15" s="3">
        <f t="array" aca="1" ref="G15" ca="1">SUMPRODUCT((MOD(COLUMN(N15:CG15),4)=0)*(IF(ISNUMBER(N15:CG15),IF(OFFSET(N15:CG15,,-1)&lt;=$J15,N15:CG15,0),0)))</f>
        <v>1</v>
      </c>
      <c r="H15" s="21">
        <f t="array" ref="H15">IFERROR(SUMPRODUCT((MOD(COLUMN(N15:CG15),4)=3)*(IF(ISNUMBER(N15:CG15),IF(N15:CG15&gt;=$J15,N15:CG15,0),0)))/SUMPRODUCT((MOD(COLUMN(N15:CG15),4)=3)*(IF(ISNUMBER(N15:CG15),IF(N15:CG15&gt;=$J15,1,0),0))),"")</f>
        <v>24.9</v>
      </c>
      <c r="I15" s="3">
        <f t="array" aca="1" ref="I15" ca="1">SUMPRODUCT((MOD(COLUMN(N15:CG15),4)=0)*(IF(ISNUMBER(N15:CG15),IF(OFFSET(N15:CG15,,-1)&gt;=$J15,N15:CG15,0),0)))</f>
        <v>1</v>
      </c>
      <c r="J15" s="5">
        <f t="array" ref="J15">IFERROR(SUMPRODUCT((MOD(COLUMN(N15:CG15),4)=3)*(IF(ISNUMBER(N15:CG15),N15:CG15,0)))/SUMPRODUCT((MOD(COLUMN(N15:CG15),4)=3)*(IF(ISNUMBER(N15:CG15),1,0))),"")</f>
        <v>24.9</v>
      </c>
      <c r="K15" s="22"/>
      <c r="L15" s="13">
        <f t="shared" si="0"/>
        <v>1</v>
      </c>
      <c r="M15" s="19"/>
      <c r="N15" s="16" t="s">
        <v>26</v>
      </c>
      <c r="O15" s="3" t="s">
        <v>13</v>
      </c>
      <c r="P15" s="3" t="s">
        <v>13</v>
      </c>
      <c r="Q15" s="19"/>
      <c r="R15" s="4" t="s">
        <v>26</v>
      </c>
      <c r="S15" s="3" t="s">
        <v>13</v>
      </c>
      <c r="T15" s="3" t="s">
        <v>13</v>
      </c>
      <c r="U15" s="19"/>
      <c r="V15" s="4" t="s">
        <v>26</v>
      </c>
      <c r="W15" s="3" t="s">
        <v>13</v>
      </c>
      <c r="X15" s="3" t="s">
        <v>13</v>
      </c>
      <c r="Y15" s="19"/>
      <c r="Z15" s="4" t="s">
        <v>26</v>
      </c>
      <c r="AA15" s="3" t="s">
        <v>13</v>
      </c>
      <c r="AB15" s="3" t="s">
        <v>13</v>
      </c>
      <c r="AC15" s="19"/>
      <c r="AD15" s="4" t="s">
        <v>26</v>
      </c>
      <c r="AE15" s="3" t="s">
        <v>13</v>
      </c>
      <c r="AF15" s="3" t="s">
        <v>13</v>
      </c>
      <c r="AG15" s="19"/>
      <c r="AH15" s="4" t="s">
        <v>26</v>
      </c>
      <c r="AI15" s="3" t="s">
        <v>13</v>
      </c>
      <c r="AJ15" s="3" t="s">
        <v>13</v>
      </c>
      <c r="AK15" s="19"/>
      <c r="AL15" s="4" t="s">
        <v>26</v>
      </c>
      <c r="AM15" s="3" t="s">
        <v>13</v>
      </c>
      <c r="AN15" s="3" t="s">
        <v>13</v>
      </c>
      <c r="AO15" s="19"/>
      <c r="AP15" s="4" t="s">
        <v>26</v>
      </c>
      <c r="AQ15" s="3" t="s">
        <v>13</v>
      </c>
      <c r="AR15" s="3" t="s">
        <v>13</v>
      </c>
      <c r="AS15" s="19"/>
      <c r="AT15" s="4" t="s">
        <v>26</v>
      </c>
      <c r="AU15" s="3" t="s">
        <v>13</v>
      </c>
      <c r="AV15" s="3" t="s">
        <v>13</v>
      </c>
      <c r="AW15" s="19"/>
      <c r="AX15" s="4" t="s">
        <v>26</v>
      </c>
      <c r="AY15" s="3" t="s">
        <v>13</v>
      </c>
      <c r="AZ15" s="3" t="s">
        <v>13</v>
      </c>
      <c r="BA15" s="19"/>
      <c r="BB15" s="4" t="s">
        <v>26</v>
      </c>
      <c r="BC15" s="3" t="s">
        <v>13</v>
      </c>
      <c r="BD15" s="3" t="s">
        <v>13</v>
      </c>
      <c r="BE15" s="19"/>
      <c r="BF15" s="4" t="s">
        <v>26</v>
      </c>
      <c r="BG15" s="3" t="s">
        <v>13</v>
      </c>
      <c r="BH15" s="3" t="s">
        <v>13</v>
      </c>
      <c r="BI15" s="19"/>
      <c r="BJ15" s="4" t="s">
        <v>26</v>
      </c>
      <c r="BK15" s="3" t="s">
        <v>13</v>
      </c>
      <c r="BL15" s="3" t="s">
        <v>13</v>
      </c>
      <c r="BM15" s="19"/>
      <c r="BN15" s="4" t="s">
        <v>26</v>
      </c>
      <c r="BO15" s="5">
        <v>24.9</v>
      </c>
      <c r="BP15" s="3">
        <v>1</v>
      </c>
      <c r="BQ15" s="19"/>
      <c r="BR15" s="4" t="s">
        <v>26</v>
      </c>
      <c r="BS15" s="3" t="s">
        <v>13</v>
      </c>
      <c r="BT15" s="3" t="s">
        <v>13</v>
      </c>
      <c r="BU15" s="19"/>
      <c r="BV15" s="4" t="s">
        <v>26</v>
      </c>
      <c r="BW15" s="3" t="s">
        <v>13</v>
      </c>
      <c r="BX15" s="3" t="s">
        <v>13</v>
      </c>
      <c r="BY15" s="19"/>
      <c r="BZ15" s="4" t="s">
        <v>26</v>
      </c>
      <c r="CA15" s="3" t="s">
        <v>13</v>
      </c>
      <c r="CB15" s="3" t="s">
        <v>13</v>
      </c>
      <c r="CC15" s="19"/>
      <c r="CD15" s="4" t="s">
        <v>26</v>
      </c>
      <c r="CE15" s="3" t="s">
        <v>13</v>
      </c>
      <c r="CF15" s="3" t="s">
        <v>13</v>
      </c>
      <c r="CG15" s="19"/>
      <c r="CH15" s="9"/>
      <c r="CI15" s="9"/>
      <c r="CJ15" s="9"/>
      <c r="CK15" s="9"/>
      <c r="CL15" s="9"/>
      <c r="CM15" s="9"/>
      <c r="CN15" s="9"/>
    </row>
    <row r="16" spans="1:92" ht="16" thickBot="1" x14ac:dyDescent="0.4">
      <c r="A16" s="27"/>
      <c r="B16" s="29"/>
      <c r="C16" s="29"/>
      <c r="D16" s="29"/>
      <c r="E16" s="3" t="s">
        <v>27</v>
      </c>
      <c r="F16" s="21">
        <f t="array" ref="F16">IFERROR(SUMPRODUCT((MOD(COLUMN(N16:CG16),4)=3)*(IF(ISNUMBER(N16:CG16),IF(N16:CG16&lt;=$J16,N16:CG16,0),0)))/SUMPRODUCT((MOD(COLUMN(N16:CG16),4)=3)*(IF(ISNUMBER(N16:CG16),IF(N16:CG16&lt;=$J16,1,0),0))),"")</f>
        <v>24.9025</v>
      </c>
      <c r="G16" s="3">
        <f t="array" aca="1" ref="G16" ca="1">SUMPRODUCT((MOD(COLUMN(N16:CG16),4)=0)*(IF(ISNUMBER(N16:CG16),IF(OFFSET(N16:CG16,,-1)&lt;=$J16,N16:CG16,0),0)))</f>
        <v>11</v>
      </c>
      <c r="H16" s="21">
        <f t="array" ref="H16">IFERROR(SUMPRODUCT((MOD(COLUMN(N16:CG16),4)=3)*(IF(ISNUMBER(N16:CG16),IF(N16:CG16&gt;=$J16,N16:CG16,0),0)))/SUMPRODUCT((MOD(COLUMN(N16:CG16),4)=3)*(IF(ISNUMBER(N16:CG16),IF(N16:CG16&gt;=$J16,1,0),0))),"")</f>
        <v>37.943333333333335</v>
      </c>
      <c r="I16" s="3">
        <f t="array" aca="1" ref="I16" ca="1">SUMPRODUCT((MOD(COLUMN(N16:CG16),4)=0)*(IF(ISNUMBER(N16:CG16),IF(OFFSET(N16:CG16,,-1)&gt;=$J16,N16:CG16,0),0)))</f>
        <v>7</v>
      </c>
      <c r="J16" s="5">
        <f t="array" ref="J16">IFERROR(SUMPRODUCT((MOD(COLUMN(N16:CG16),4)=3)*(IF(ISNUMBER(N16:CG16),N16:CG16,0)))/SUMPRODUCT((MOD(COLUMN(N16:CG16),4)=3)*(IF(ISNUMBER(N16:CG16),1,0))),"")</f>
        <v>30.491428571428571</v>
      </c>
      <c r="K16" s="22"/>
      <c r="L16" s="13">
        <f t="shared" si="0"/>
        <v>18</v>
      </c>
      <c r="M16" s="19"/>
      <c r="N16" s="16" t="s">
        <v>27</v>
      </c>
      <c r="O16" s="3" t="s">
        <v>13</v>
      </c>
      <c r="P16" s="3" t="s">
        <v>13</v>
      </c>
      <c r="Q16" s="19"/>
      <c r="R16" s="4" t="s">
        <v>27</v>
      </c>
      <c r="S16" s="5">
        <v>35.99</v>
      </c>
      <c r="T16" s="3">
        <v>2</v>
      </c>
      <c r="U16" s="19"/>
      <c r="V16" s="4" t="s">
        <v>27</v>
      </c>
      <c r="W16" s="3" t="s">
        <v>13</v>
      </c>
      <c r="X16" s="3" t="s">
        <v>13</v>
      </c>
      <c r="Y16" s="19"/>
      <c r="Z16" s="4" t="s">
        <v>27</v>
      </c>
      <c r="AA16" s="3" t="s">
        <v>13</v>
      </c>
      <c r="AB16" s="3" t="s">
        <v>13</v>
      </c>
      <c r="AC16" s="19"/>
      <c r="AD16" s="4" t="s">
        <v>27</v>
      </c>
      <c r="AE16" s="3" t="s">
        <v>13</v>
      </c>
      <c r="AF16" s="3" t="s">
        <v>13</v>
      </c>
      <c r="AG16" s="19"/>
      <c r="AH16" s="4" t="s">
        <v>27</v>
      </c>
      <c r="AI16" s="3" t="s">
        <v>13</v>
      </c>
      <c r="AJ16" s="3" t="s">
        <v>13</v>
      </c>
      <c r="AK16" s="19"/>
      <c r="AL16" s="4" t="s">
        <v>27</v>
      </c>
      <c r="AM16" s="3" t="s">
        <v>13</v>
      </c>
      <c r="AN16" s="3" t="s">
        <v>13</v>
      </c>
      <c r="AO16" s="19"/>
      <c r="AP16" s="4" t="s">
        <v>27</v>
      </c>
      <c r="AQ16" s="5">
        <v>20</v>
      </c>
      <c r="AR16" s="3">
        <v>2</v>
      </c>
      <c r="AS16" s="19"/>
      <c r="AT16" s="4" t="s">
        <v>27</v>
      </c>
      <c r="AU16" s="3" t="s">
        <v>13</v>
      </c>
      <c r="AV16" s="3" t="s">
        <v>13</v>
      </c>
      <c r="AW16" s="19"/>
      <c r="AX16" s="4" t="s">
        <v>27</v>
      </c>
      <c r="AY16" s="5">
        <v>26.9</v>
      </c>
      <c r="AZ16" s="3">
        <v>2</v>
      </c>
      <c r="BA16" s="19"/>
      <c r="BB16" s="4" t="s">
        <v>27</v>
      </c>
      <c r="BC16" s="5">
        <v>40.99</v>
      </c>
      <c r="BD16" s="3">
        <v>2</v>
      </c>
      <c r="BE16" s="19"/>
      <c r="BF16" s="4" t="s">
        <v>27</v>
      </c>
      <c r="BG16" s="5">
        <v>36.85</v>
      </c>
      <c r="BH16" s="3">
        <v>3</v>
      </c>
      <c r="BI16" s="19"/>
      <c r="BJ16" s="4" t="s">
        <v>27</v>
      </c>
      <c r="BK16" s="5">
        <v>27.4</v>
      </c>
      <c r="BL16" s="3">
        <v>2</v>
      </c>
      <c r="BM16" s="19"/>
      <c r="BN16" s="4" t="s">
        <v>27</v>
      </c>
      <c r="BO16" s="5">
        <v>25.31</v>
      </c>
      <c r="BP16" s="3">
        <v>5</v>
      </c>
      <c r="BQ16" s="19"/>
      <c r="BR16" s="4" t="s">
        <v>27</v>
      </c>
      <c r="BS16" s="3" t="s">
        <v>13</v>
      </c>
      <c r="BT16" s="3" t="s">
        <v>13</v>
      </c>
      <c r="BU16" s="19"/>
      <c r="BV16" s="4" t="s">
        <v>27</v>
      </c>
      <c r="BW16" s="3" t="s">
        <v>13</v>
      </c>
      <c r="BX16" s="3" t="s">
        <v>13</v>
      </c>
      <c r="BY16" s="19"/>
      <c r="BZ16" s="4" t="s">
        <v>27</v>
      </c>
      <c r="CA16" s="3" t="s">
        <v>13</v>
      </c>
      <c r="CB16" s="3" t="s">
        <v>13</v>
      </c>
      <c r="CC16" s="19"/>
      <c r="CD16" s="4" t="s">
        <v>27</v>
      </c>
      <c r="CE16" s="3" t="s">
        <v>13</v>
      </c>
      <c r="CF16" s="3" t="s">
        <v>13</v>
      </c>
      <c r="CG16" s="19"/>
      <c r="CH16" s="9"/>
      <c r="CI16" s="9"/>
      <c r="CJ16" s="9"/>
      <c r="CK16" s="9"/>
      <c r="CL16" s="9"/>
      <c r="CM16" s="9"/>
      <c r="CN16" s="9"/>
    </row>
    <row r="17" spans="1:92" ht="16" thickBot="1" x14ac:dyDescent="0.4">
      <c r="A17" s="27"/>
      <c r="B17" s="29"/>
      <c r="C17" s="29"/>
      <c r="D17" s="29"/>
      <c r="E17" s="3" t="s">
        <v>28</v>
      </c>
      <c r="F17" s="21">
        <f t="array" ref="F17">IFERROR(SUMPRODUCT((MOD(COLUMN(N17:CG17),4)=3)*(IF(ISNUMBER(N17:CG17),IF(N17:CG17&lt;=$J17,N17:CG17,0),0)))/SUMPRODUCT((MOD(COLUMN(N17:CG17),4)=3)*(IF(ISNUMBER(N17:CG17),IF(N17:CG17&lt;=$J17,1,0),0))),"")</f>
        <v>25.3</v>
      </c>
      <c r="G17" s="3">
        <f t="array" aca="1" ref="G17" ca="1">SUMPRODUCT((MOD(COLUMN(N17:CG17),4)=0)*(IF(ISNUMBER(N17:CG17),IF(OFFSET(N17:CG17,,-1)&lt;=$J17,N17:CG17,0),0)))</f>
        <v>4</v>
      </c>
      <c r="H17" s="21">
        <f t="array" ref="H17">IFERROR(SUMPRODUCT((MOD(COLUMN(N17:CG17),4)=3)*(IF(ISNUMBER(N17:CG17),IF(N17:CG17&gt;=$J17,N17:CG17,0),0)))/SUMPRODUCT((MOD(COLUMN(N17:CG17),4)=3)*(IF(ISNUMBER(N17:CG17),IF(N17:CG17&gt;=$J17,1,0),0))),"")</f>
        <v>25.3</v>
      </c>
      <c r="I17" s="3">
        <f t="array" aca="1" ref="I17" ca="1">SUMPRODUCT((MOD(COLUMN(N17:CG17),4)=0)*(IF(ISNUMBER(N17:CG17),IF(OFFSET(N17:CG17,,-1)&gt;=$J17,N17:CG17,0),0)))</f>
        <v>4</v>
      </c>
      <c r="J17" s="5">
        <f t="array" ref="J17">IFERROR(SUMPRODUCT((MOD(COLUMN(N17:CG17),4)=3)*(IF(ISNUMBER(N17:CG17),N17:CG17,0)))/SUMPRODUCT((MOD(COLUMN(N17:CG17),4)=3)*(IF(ISNUMBER(N17:CG17),1,0))),"")</f>
        <v>25.3</v>
      </c>
      <c r="K17" s="22"/>
      <c r="L17" s="13">
        <f t="shared" si="0"/>
        <v>4</v>
      </c>
      <c r="M17" s="19"/>
      <c r="N17" s="16" t="s">
        <v>28</v>
      </c>
      <c r="O17" s="3" t="s">
        <v>13</v>
      </c>
      <c r="P17" s="3" t="s">
        <v>13</v>
      </c>
      <c r="Q17" s="19"/>
      <c r="R17" s="4" t="s">
        <v>28</v>
      </c>
      <c r="S17" s="3" t="s">
        <v>13</v>
      </c>
      <c r="T17" s="3" t="s">
        <v>13</v>
      </c>
      <c r="U17" s="19"/>
      <c r="V17" s="4" t="s">
        <v>28</v>
      </c>
      <c r="W17" s="3" t="s">
        <v>13</v>
      </c>
      <c r="X17" s="3" t="s">
        <v>13</v>
      </c>
      <c r="Y17" s="19"/>
      <c r="Z17" s="4" t="s">
        <v>28</v>
      </c>
      <c r="AA17" s="3" t="s">
        <v>13</v>
      </c>
      <c r="AB17" s="3" t="s">
        <v>13</v>
      </c>
      <c r="AC17" s="19"/>
      <c r="AD17" s="4" t="s">
        <v>28</v>
      </c>
      <c r="AE17" s="3" t="s">
        <v>13</v>
      </c>
      <c r="AF17" s="3" t="s">
        <v>13</v>
      </c>
      <c r="AG17" s="19"/>
      <c r="AH17" s="4" t="s">
        <v>28</v>
      </c>
      <c r="AI17" s="3" t="s">
        <v>13</v>
      </c>
      <c r="AJ17" s="3" t="s">
        <v>13</v>
      </c>
      <c r="AK17" s="19"/>
      <c r="AL17" s="4" t="s">
        <v>28</v>
      </c>
      <c r="AM17" s="3" t="s">
        <v>13</v>
      </c>
      <c r="AN17" s="3" t="s">
        <v>13</v>
      </c>
      <c r="AO17" s="19"/>
      <c r="AP17" s="4" t="s">
        <v>28</v>
      </c>
      <c r="AQ17" s="3" t="s">
        <v>13</v>
      </c>
      <c r="AR17" s="3" t="s">
        <v>13</v>
      </c>
      <c r="AS17" s="19"/>
      <c r="AT17" s="4" t="s">
        <v>28</v>
      </c>
      <c r="AU17" s="3" t="s">
        <v>13</v>
      </c>
      <c r="AV17" s="3" t="s">
        <v>13</v>
      </c>
      <c r="AW17" s="19"/>
      <c r="AX17" s="4" t="s">
        <v>28</v>
      </c>
      <c r="AY17" s="3" t="s">
        <v>13</v>
      </c>
      <c r="AZ17" s="3" t="s">
        <v>13</v>
      </c>
      <c r="BA17" s="19"/>
      <c r="BB17" s="4" t="s">
        <v>28</v>
      </c>
      <c r="BC17" s="3" t="s">
        <v>13</v>
      </c>
      <c r="BD17" s="3" t="s">
        <v>13</v>
      </c>
      <c r="BE17" s="19"/>
      <c r="BF17" s="4" t="s">
        <v>28</v>
      </c>
      <c r="BG17" s="3" t="s">
        <v>13</v>
      </c>
      <c r="BH17" s="3" t="s">
        <v>13</v>
      </c>
      <c r="BI17" s="19"/>
      <c r="BJ17" s="4" t="s">
        <v>28</v>
      </c>
      <c r="BK17" s="3" t="s">
        <v>13</v>
      </c>
      <c r="BL17" s="3" t="s">
        <v>13</v>
      </c>
      <c r="BM17" s="19"/>
      <c r="BN17" s="4" t="s">
        <v>28</v>
      </c>
      <c r="BO17" s="5">
        <v>25.3</v>
      </c>
      <c r="BP17" s="3">
        <v>4</v>
      </c>
      <c r="BQ17" s="19"/>
      <c r="BR17" s="4" t="s">
        <v>28</v>
      </c>
      <c r="BS17" s="3" t="s">
        <v>13</v>
      </c>
      <c r="BT17" s="3" t="s">
        <v>13</v>
      </c>
      <c r="BU17" s="19"/>
      <c r="BV17" s="4" t="s">
        <v>28</v>
      </c>
      <c r="BW17" s="3" t="s">
        <v>13</v>
      </c>
      <c r="BX17" s="3" t="s">
        <v>13</v>
      </c>
      <c r="BY17" s="19"/>
      <c r="BZ17" s="4" t="s">
        <v>28</v>
      </c>
      <c r="CA17" s="3" t="s">
        <v>13</v>
      </c>
      <c r="CB17" s="3" t="s">
        <v>13</v>
      </c>
      <c r="CC17" s="19"/>
      <c r="CD17" s="4" t="s">
        <v>28</v>
      </c>
      <c r="CE17" s="3" t="s">
        <v>13</v>
      </c>
      <c r="CF17" s="3" t="s">
        <v>13</v>
      </c>
      <c r="CG17" s="19"/>
      <c r="CH17" s="9"/>
      <c r="CI17" s="9"/>
      <c r="CJ17" s="9"/>
      <c r="CK17" s="9"/>
      <c r="CL17" s="9"/>
      <c r="CM17" s="9"/>
      <c r="CN17" s="9"/>
    </row>
    <row r="18" spans="1:92" ht="16" thickBot="1" x14ac:dyDescent="0.4">
      <c r="A18" s="27"/>
      <c r="B18" s="29"/>
      <c r="C18" s="29"/>
      <c r="D18" s="29"/>
      <c r="E18" s="3" t="s">
        <v>29</v>
      </c>
      <c r="F18" s="21">
        <f t="array" ref="F18">IFERROR(SUMPRODUCT((MOD(COLUMN(N18:CG18),4)=3)*(IF(ISNUMBER(N18:CG18),IF(N18:CG18&lt;=$J18,N18:CG18,0),0)))/SUMPRODUCT((MOD(COLUMN(N18:CG18),4)=3)*(IF(ISNUMBER(N18:CG18),IF(N18:CG18&lt;=$J18,1,0),0))),"")</f>
        <v>24.335999999999999</v>
      </c>
      <c r="G18" s="3">
        <f t="array" aca="1" ref="G18" ca="1">SUMPRODUCT((MOD(COLUMN(N18:CG18),4)=0)*(IF(ISNUMBER(N18:CG18),IF(OFFSET(N18:CG18,,-1)&lt;=$J18,N18:CG18,0),0)))</f>
        <v>16</v>
      </c>
      <c r="H18" s="21">
        <f t="array" ref="H18">IFERROR(SUMPRODUCT((MOD(COLUMN(N18:CG18),4)=3)*(IF(ISNUMBER(N18:CG18),IF(N18:CG18&gt;=$J18,N18:CG18,0),0)))/SUMPRODUCT((MOD(COLUMN(N18:CG18),4)=3)*(IF(ISNUMBER(N18:CG18),IF(N18:CG18&gt;=$J18,1,0),0))),"")</f>
        <v>32.293333333333329</v>
      </c>
      <c r="I18" s="3">
        <f t="array" aca="1" ref="I18" ca="1">SUMPRODUCT((MOD(COLUMN(N18:CG18),4)=0)*(IF(ISNUMBER(N18:CG18),IF(OFFSET(N18:CG18,,-1)&gt;=$J18,N18:CG18,0),0)))</f>
        <v>11</v>
      </c>
      <c r="J18" s="5">
        <f t="array" ref="J18">IFERROR(SUMPRODUCT((MOD(COLUMN(N18:CG18),4)=3)*(IF(ISNUMBER(N18:CG18),N18:CG18,0)))/SUMPRODUCT((MOD(COLUMN(N18:CG18),4)=3)*(IF(ISNUMBER(N18:CG18),1,0))),"")</f>
        <v>27.319999999999997</v>
      </c>
      <c r="K18" s="22"/>
      <c r="L18" s="13">
        <f t="shared" si="0"/>
        <v>27</v>
      </c>
      <c r="M18" s="19"/>
      <c r="N18" s="16" t="s">
        <v>29</v>
      </c>
      <c r="O18" s="3" t="s">
        <v>13</v>
      </c>
      <c r="P18" s="3" t="s">
        <v>13</v>
      </c>
      <c r="Q18" s="19"/>
      <c r="R18" s="4" t="s">
        <v>29</v>
      </c>
      <c r="S18" s="5">
        <v>24.19</v>
      </c>
      <c r="T18" s="3">
        <v>5</v>
      </c>
      <c r="U18" s="19"/>
      <c r="V18" s="4" t="s">
        <v>29</v>
      </c>
      <c r="W18" s="5">
        <v>26.4</v>
      </c>
      <c r="X18" s="3">
        <v>2</v>
      </c>
      <c r="Y18" s="19"/>
      <c r="Z18" s="4" t="s">
        <v>29</v>
      </c>
      <c r="AA18" s="3" t="s">
        <v>13</v>
      </c>
      <c r="AB18" s="3" t="s">
        <v>13</v>
      </c>
      <c r="AC18" s="19"/>
      <c r="AD18" s="4" t="s">
        <v>29</v>
      </c>
      <c r="AE18" s="3" t="s">
        <v>13</v>
      </c>
      <c r="AF18" s="3" t="s">
        <v>13</v>
      </c>
      <c r="AG18" s="19"/>
      <c r="AH18" s="4" t="s">
        <v>29</v>
      </c>
      <c r="AI18" s="3" t="s">
        <v>13</v>
      </c>
      <c r="AJ18" s="3" t="s">
        <v>13</v>
      </c>
      <c r="AK18" s="19"/>
      <c r="AL18" s="4" t="s">
        <v>29</v>
      </c>
      <c r="AM18" s="5">
        <v>18.989999999999998</v>
      </c>
      <c r="AN18" s="3">
        <v>1</v>
      </c>
      <c r="AO18" s="19"/>
      <c r="AP18" s="4" t="s">
        <v>29</v>
      </c>
      <c r="AQ18" s="3" t="s">
        <v>13</v>
      </c>
      <c r="AR18" s="3" t="s">
        <v>13</v>
      </c>
      <c r="AS18" s="19"/>
      <c r="AT18" s="4" t="s">
        <v>29</v>
      </c>
      <c r="AU18" s="3" t="s">
        <v>13</v>
      </c>
      <c r="AV18" s="3" t="s">
        <v>13</v>
      </c>
      <c r="AW18" s="19"/>
      <c r="AX18" s="4" t="s">
        <v>29</v>
      </c>
      <c r="AY18" s="3" t="s">
        <v>13</v>
      </c>
      <c r="AZ18" s="3" t="s">
        <v>13</v>
      </c>
      <c r="BA18" s="19"/>
      <c r="BB18" s="4" t="s">
        <v>29</v>
      </c>
      <c r="BC18" s="3" t="s">
        <v>13</v>
      </c>
      <c r="BD18" s="3" t="s">
        <v>13</v>
      </c>
      <c r="BE18" s="19"/>
      <c r="BF18" s="4" t="s">
        <v>29</v>
      </c>
      <c r="BG18" s="3" t="s">
        <v>13</v>
      </c>
      <c r="BH18" s="3" t="s">
        <v>13</v>
      </c>
      <c r="BI18" s="19"/>
      <c r="BJ18" s="4" t="s">
        <v>29</v>
      </c>
      <c r="BK18" s="3" t="s">
        <v>13</v>
      </c>
      <c r="BL18" s="3" t="s">
        <v>13</v>
      </c>
      <c r="BM18" s="19"/>
      <c r="BN18" s="4" t="s">
        <v>29</v>
      </c>
      <c r="BO18" s="5">
        <v>26.9</v>
      </c>
      <c r="BP18" s="3">
        <v>1</v>
      </c>
      <c r="BQ18" s="19"/>
      <c r="BR18" s="4" t="s">
        <v>29</v>
      </c>
      <c r="BS18" s="5">
        <v>32.5</v>
      </c>
      <c r="BT18" s="3">
        <v>1</v>
      </c>
      <c r="BU18" s="19"/>
      <c r="BV18" s="4" t="s">
        <v>29</v>
      </c>
      <c r="BW18" s="5">
        <v>33.979999999999997</v>
      </c>
      <c r="BX18" s="3">
        <v>8</v>
      </c>
      <c r="BY18" s="19"/>
      <c r="BZ18" s="4" t="s">
        <v>29</v>
      </c>
      <c r="CA18" s="5">
        <v>30.4</v>
      </c>
      <c r="CB18" s="3">
        <v>2</v>
      </c>
      <c r="CC18" s="19"/>
      <c r="CD18" s="4" t="s">
        <v>29</v>
      </c>
      <c r="CE18" s="5">
        <v>25.2</v>
      </c>
      <c r="CF18" s="3">
        <v>7</v>
      </c>
      <c r="CG18" s="19"/>
      <c r="CH18" s="9"/>
      <c r="CI18" s="9"/>
      <c r="CJ18" s="9"/>
      <c r="CK18" s="9"/>
      <c r="CL18" s="9"/>
      <c r="CM18" s="9"/>
      <c r="CN18" s="9"/>
    </row>
    <row r="19" spans="1:92" ht="16" thickBot="1" x14ac:dyDescent="0.4">
      <c r="A19" s="27"/>
      <c r="B19" s="29"/>
      <c r="C19" s="29"/>
      <c r="D19" s="29"/>
      <c r="E19" s="3" t="s">
        <v>30</v>
      </c>
      <c r="F19" s="21">
        <f t="array" ref="F19">IFERROR(SUMPRODUCT((MOD(COLUMN(N19:CG19),4)=3)*(IF(ISNUMBER(N19:CG19),IF(N19:CG19&lt;=$J19,N19:CG19,0),0)))/SUMPRODUCT((MOD(COLUMN(N19:CG19),4)=3)*(IF(ISNUMBER(N19:CG19),IF(N19:CG19&lt;=$J19,1,0),0))),"")</f>
        <v>34.14</v>
      </c>
      <c r="G19" s="3">
        <f t="array" aca="1" ref="G19" ca="1">SUMPRODUCT((MOD(COLUMN(N19:CG19),4)=0)*(IF(ISNUMBER(N19:CG19),IF(OFFSET(N19:CG19,,-1)&lt;=$J19,N19:CG19,0),0)))</f>
        <v>2</v>
      </c>
      <c r="H19" s="21">
        <f t="array" ref="H19">IFERROR(SUMPRODUCT((MOD(COLUMN(N19:CG19),4)=3)*(IF(ISNUMBER(N19:CG19),IF(N19:CG19&gt;=$J19,N19:CG19,0),0)))/SUMPRODUCT((MOD(COLUMN(N19:CG19),4)=3)*(IF(ISNUMBER(N19:CG19),IF(N19:CG19&gt;=$J19,1,0),0))),"")</f>
        <v>34.9</v>
      </c>
      <c r="I19" s="3">
        <f t="array" aca="1" ref="I19" ca="1">SUMPRODUCT((MOD(COLUMN(N19:CG19),4)=0)*(IF(ISNUMBER(N19:CG19),IF(OFFSET(N19:CG19,,-1)&gt;=$J19,N19:CG19,0),0)))</f>
        <v>1</v>
      </c>
      <c r="J19" s="5">
        <f t="array" ref="J19">IFERROR(SUMPRODUCT((MOD(COLUMN(N19:CG19),4)=3)*(IF(ISNUMBER(N19:CG19),N19:CG19,0)))/SUMPRODUCT((MOD(COLUMN(N19:CG19),4)=3)*(IF(ISNUMBER(N19:CG19),1,0))),"")</f>
        <v>34.519999999999996</v>
      </c>
      <c r="K19" s="22"/>
      <c r="L19" s="13">
        <f t="shared" si="0"/>
        <v>3</v>
      </c>
      <c r="M19" s="19"/>
      <c r="N19" s="16" t="s">
        <v>30</v>
      </c>
      <c r="O19" s="3" t="s">
        <v>13</v>
      </c>
      <c r="P19" s="3" t="s">
        <v>13</v>
      </c>
      <c r="Q19" s="19"/>
      <c r="R19" s="4" t="s">
        <v>30</v>
      </c>
      <c r="S19" s="3" t="s">
        <v>13</v>
      </c>
      <c r="T19" s="3" t="s">
        <v>13</v>
      </c>
      <c r="U19" s="19"/>
      <c r="V19" s="4" t="s">
        <v>30</v>
      </c>
      <c r="W19" s="3" t="s">
        <v>13</v>
      </c>
      <c r="X19" s="3" t="s">
        <v>13</v>
      </c>
      <c r="Y19" s="19"/>
      <c r="Z19" s="4" t="s">
        <v>30</v>
      </c>
      <c r="AA19" s="3" t="s">
        <v>13</v>
      </c>
      <c r="AB19" s="3" t="s">
        <v>13</v>
      </c>
      <c r="AC19" s="19"/>
      <c r="AD19" s="4" t="s">
        <v>30</v>
      </c>
      <c r="AE19" s="3" t="s">
        <v>13</v>
      </c>
      <c r="AF19" s="3" t="s">
        <v>13</v>
      </c>
      <c r="AG19" s="19"/>
      <c r="AH19" s="4" t="s">
        <v>30</v>
      </c>
      <c r="AI19" s="3" t="s">
        <v>13</v>
      </c>
      <c r="AJ19" s="3" t="s">
        <v>13</v>
      </c>
      <c r="AK19" s="19"/>
      <c r="AL19" s="4" t="s">
        <v>30</v>
      </c>
      <c r="AM19" s="3" t="s">
        <v>13</v>
      </c>
      <c r="AN19" s="3" t="s">
        <v>13</v>
      </c>
      <c r="AO19" s="19"/>
      <c r="AP19" s="4" t="s">
        <v>30</v>
      </c>
      <c r="AQ19" s="3" t="s">
        <v>13</v>
      </c>
      <c r="AR19" s="3" t="s">
        <v>13</v>
      </c>
      <c r="AS19" s="19"/>
      <c r="AT19" s="4" t="s">
        <v>30</v>
      </c>
      <c r="AU19" s="3" t="s">
        <v>13</v>
      </c>
      <c r="AV19" s="3" t="s">
        <v>13</v>
      </c>
      <c r="AW19" s="19"/>
      <c r="AX19" s="4" t="s">
        <v>30</v>
      </c>
      <c r="AY19" s="3" t="s">
        <v>13</v>
      </c>
      <c r="AZ19" s="3" t="s">
        <v>13</v>
      </c>
      <c r="BA19" s="19"/>
      <c r="BB19" s="4" t="s">
        <v>30</v>
      </c>
      <c r="BC19" s="3" t="s">
        <v>13</v>
      </c>
      <c r="BD19" s="3" t="s">
        <v>13</v>
      </c>
      <c r="BE19" s="19"/>
      <c r="BF19" s="4" t="s">
        <v>30</v>
      </c>
      <c r="BG19" s="3" t="s">
        <v>13</v>
      </c>
      <c r="BH19" s="3" t="s">
        <v>13</v>
      </c>
      <c r="BI19" s="19"/>
      <c r="BJ19" s="4" t="s">
        <v>30</v>
      </c>
      <c r="BK19" s="3" t="s">
        <v>13</v>
      </c>
      <c r="BL19" s="3" t="s">
        <v>13</v>
      </c>
      <c r="BM19" s="19"/>
      <c r="BN19" s="4" t="s">
        <v>30</v>
      </c>
      <c r="BO19" s="5">
        <v>34.9</v>
      </c>
      <c r="BP19" s="3">
        <v>1</v>
      </c>
      <c r="BQ19" s="19"/>
      <c r="BR19" s="4" t="s">
        <v>30</v>
      </c>
      <c r="BS19" s="3" t="s">
        <v>13</v>
      </c>
      <c r="BT19" s="3" t="s">
        <v>13</v>
      </c>
      <c r="BU19" s="19"/>
      <c r="BV19" s="4" t="s">
        <v>31</v>
      </c>
      <c r="BW19" s="5">
        <v>34.14</v>
      </c>
      <c r="BX19" s="3">
        <v>2</v>
      </c>
      <c r="BY19" s="19"/>
      <c r="BZ19" s="4" t="s">
        <v>30</v>
      </c>
      <c r="CA19" s="3" t="s">
        <v>13</v>
      </c>
      <c r="CB19" s="3" t="s">
        <v>13</v>
      </c>
      <c r="CC19" s="19"/>
      <c r="CD19" s="4" t="s">
        <v>30</v>
      </c>
      <c r="CE19" s="3" t="s">
        <v>13</v>
      </c>
      <c r="CF19" s="3" t="s">
        <v>13</v>
      </c>
      <c r="CG19" s="19"/>
      <c r="CH19" s="9"/>
      <c r="CI19" s="9"/>
      <c r="CJ19" s="9"/>
      <c r="CK19" s="9"/>
      <c r="CL19" s="9"/>
      <c r="CM19" s="9"/>
      <c r="CN19" s="9"/>
    </row>
    <row r="20" spans="1:92" ht="16" thickBot="1" x14ac:dyDescent="0.4">
      <c r="A20" s="27"/>
      <c r="B20" s="29"/>
      <c r="C20" s="29"/>
      <c r="D20" s="29"/>
      <c r="E20" s="3" t="s">
        <v>32</v>
      </c>
      <c r="F20" s="21">
        <f t="array" ref="F20">IFERROR(SUMPRODUCT((MOD(COLUMN(N20:CG20),4)=3)*(IF(ISNUMBER(N20:CG20),IF(N20:CG20&lt;=$J20,N20:CG20,0),0)))/SUMPRODUCT((MOD(COLUMN(N20:CG20),4)=3)*(IF(ISNUMBER(N20:CG20),IF(N20:CG20&lt;=$J20,1,0),0))),"")</f>
        <v>52.4</v>
      </c>
      <c r="G20" s="3">
        <f t="array" aca="1" ref="G20" ca="1">SUMPRODUCT((MOD(COLUMN(N20:CG20),4)=0)*(IF(ISNUMBER(N20:CG20),IF(OFFSET(N20:CG20,,-1)&lt;=$J20,N20:CG20,0),0)))</f>
        <v>2</v>
      </c>
      <c r="H20" s="21">
        <f t="array" ref="H20">IFERROR(SUMPRODUCT((MOD(COLUMN(N20:CG20),4)=3)*(IF(ISNUMBER(N20:CG20),IF(N20:CG20&gt;=$J20,N20:CG20,0),0)))/SUMPRODUCT((MOD(COLUMN(N20:CG20),4)=3)*(IF(ISNUMBER(N20:CG20),IF(N20:CG20&gt;=$J20,1,0),0))),"")</f>
        <v>52.4</v>
      </c>
      <c r="I20" s="3">
        <f t="array" aca="1" ref="I20" ca="1">SUMPRODUCT((MOD(COLUMN(N20:CG20),4)=0)*(IF(ISNUMBER(N20:CG20),IF(OFFSET(N20:CG20,,-1)&gt;=$J20,N20:CG20,0),0)))</f>
        <v>2</v>
      </c>
      <c r="J20" s="5">
        <f t="array" ref="J20">IFERROR(SUMPRODUCT((MOD(COLUMN(N20:CG20),4)=3)*(IF(ISNUMBER(N20:CG20),N20:CG20,0)))/SUMPRODUCT((MOD(COLUMN(N20:CG20),4)=3)*(IF(ISNUMBER(N20:CG20),1,0))),"")</f>
        <v>52.4</v>
      </c>
      <c r="K20" s="22"/>
      <c r="L20" s="13">
        <f t="shared" si="0"/>
        <v>2</v>
      </c>
      <c r="M20" s="19"/>
      <c r="N20" s="16" t="s">
        <v>32</v>
      </c>
      <c r="O20" s="3" t="s">
        <v>13</v>
      </c>
      <c r="P20" s="3" t="s">
        <v>13</v>
      </c>
      <c r="Q20" s="19"/>
      <c r="R20" s="4" t="s">
        <v>32</v>
      </c>
      <c r="S20" s="3" t="s">
        <v>13</v>
      </c>
      <c r="T20" s="3" t="s">
        <v>13</v>
      </c>
      <c r="U20" s="19"/>
      <c r="V20" s="4" t="s">
        <v>32</v>
      </c>
      <c r="W20" s="3" t="s">
        <v>13</v>
      </c>
      <c r="X20" s="3" t="s">
        <v>13</v>
      </c>
      <c r="Y20" s="19"/>
      <c r="Z20" s="4" t="s">
        <v>32</v>
      </c>
      <c r="AA20" s="3" t="s">
        <v>13</v>
      </c>
      <c r="AB20" s="3" t="s">
        <v>13</v>
      </c>
      <c r="AC20" s="19"/>
      <c r="AD20" s="4" t="s">
        <v>32</v>
      </c>
      <c r="AE20" s="3" t="s">
        <v>13</v>
      </c>
      <c r="AF20" s="3" t="s">
        <v>13</v>
      </c>
      <c r="AG20" s="19"/>
      <c r="AH20" s="4" t="s">
        <v>32</v>
      </c>
      <c r="AI20" s="3" t="s">
        <v>13</v>
      </c>
      <c r="AJ20" s="3" t="s">
        <v>13</v>
      </c>
      <c r="AK20" s="19"/>
      <c r="AL20" s="4" t="s">
        <v>32</v>
      </c>
      <c r="AM20" s="3" t="s">
        <v>13</v>
      </c>
      <c r="AN20" s="3" t="s">
        <v>13</v>
      </c>
      <c r="AO20" s="19"/>
      <c r="AP20" s="4" t="s">
        <v>32</v>
      </c>
      <c r="AQ20" s="3" t="s">
        <v>13</v>
      </c>
      <c r="AR20" s="3" t="s">
        <v>13</v>
      </c>
      <c r="AS20" s="19"/>
      <c r="AT20" s="4" t="s">
        <v>32</v>
      </c>
      <c r="AU20" s="3" t="s">
        <v>13</v>
      </c>
      <c r="AV20" s="3" t="s">
        <v>13</v>
      </c>
      <c r="AW20" s="19"/>
      <c r="AX20" s="4" t="s">
        <v>32</v>
      </c>
      <c r="AY20" s="3" t="s">
        <v>13</v>
      </c>
      <c r="AZ20" s="3" t="s">
        <v>13</v>
      </c>
      <c r="BA20" s="19"/>
      <c r="BB20" s="4" t="s">
        <v>32</v>
      </c>
      <c r="BC20" s="3" t="s">
        <v>13</v>
      </c>
      <c r="BD20" s="3" t="s">
        <v>13</v>
      </c>
      <c r="BE20" s="19"/>
      <c r="BF20" s="4" t="s">
        <v>32</v>
      </c>
      <c r="BG20" s="3" t="s">
        <v>13</v>
      </c>
      <c r="BH20" s="3" t="s">
        <v>13</v>
      </c>
      <c r="BI20" s="19"/>
      <c r="BJ20" s="4" t="s">
        <v>32</v>
      </c>
      <c r="BK20" s="5">
        <v>52.4</v>
      </c>
      <c r="BL20" s="3">
        <v>2</v>
      </c>
      <c r="BM20" s="19"/>
      <c r="BN20" s="4" t="s">
        <v>32</v>
      </c>
      <c r="BO20" s="3" t="s">
        <v>13</v>
      </c>
      <c r="BP20" s="3" t="s">
        <v>13</v>
      </c>
      <c r="BQ20" s="19"/>
      <c r="BR20" s="4" t="s">
        <v>32</v>
      </c>
      <c r="BS20" s="3" t="s">
        <v>13</v>
      </c>
      <c r="BT20" s="3" t="s">
        <v>13</v>
      </c>
      <c r="BU20" s="19"/>
      <c r="BV20" s="4" t="s">
        <v>32</v>
      </c>
      <c r="BW20" s="3" t="s">
        <v>13</v>
      </c>
      <c r="BX20" s="3" t="s">
        <v>13</v>
      </c>
      <c r="BY20" s="19"/>
      <c r="BZ20" s="4" t="s">
        <v>32</v>
      </c>
      <c r="CA20" s="3" t="s">
        <v>13</v>
      </c>
      <c r="CB20" s="3" t="s">
        <v>13</v>
      </c>
      <c r="CC20" s="19"/>
      <c r="CD20" s="4" t="s">
        <v>32</v>
      </c>
      <c r="CE20" s="3" t="s">
        <v>13</v>
      </c>
      <c r="CF20" s="3" t="s">
        <v>13</v>
      </c>
      <c r="CG20" s="19"/>
      <c r="CH20" s="9"/>
      <c r="CI20" s="9"/>
      <c r="CJ20" s="9"/>
      <c r="CK20" s="9"/>
      <c r="CL20" s="9"/>
      <c r="CM20" s="9"/>
      <c r="CN20" s="9"/>
    </row>
    <row r="21" spans="1:92" ht="16" thickBot="1" x14ac:dyDescent="0.4">
      <c r="A21" s="27"/>
      <c r="B21" s="29"/>
      <c r="C21" s="29"/>
      <c r="D21" s="29"/>
      <c r="E21" s="3" t="s">
        <v>33</v>
      </c>
      <c r="F21" s="21">
        <f t="array" ref="F21">IFERROR(SUMPRODUCT((MOD(COLUMN(N21:CG21),4)=3)*(IF(ISNUMBER(N21:CG21),IF(N21:CG21&lt;=$J21,N21:CG21,0),0)))/SUMPRODUCT((MOD(COLUMN(N21:CG21),4)=3)*(IF(ISNUMBER(N21:CG21),IF(N21:CG21&lt;=$J21,1,0),0))),"")</f>
        <v>45</v>
      </c>
      <c r="G21" s="3">
        <f t="array" aca="1" ref="G21" ca="1">SUMPRODUCT((MOD(COLUMN(N21:CG21),4)=0)*(IF(ISNUMBER(N21:CG21),IF(OFFSET(N21:CG21,,-1)&lt;=$J21,N21:CG21,0),0)))</f>
        <v>1</v>
      </c>
      <c r="H21" s="21">
        <f t="array" ref="H21">IFERROR(SUMPRODUCT((MOD(COLUMN(N21:CG21),4)=3)*(IF(ISNUMBER(N21:CG21),IF(N21:CG21&gt;=$J21,N21:CG21,0),0)))/SUMPRODUCT((MOD(COLUMN(N21:CG21),4)=3)*(IF(ISNUMBER(N21:CG21),IF(N21:CG21&gt;=$J21,1,0),0))),"")</f>
        <v>62.9</v>
      </c>
      <c r="I21" s="3">
        <f t="array" aca="1" ref="I21" ca="1">SUMPRODUCT((MOD(COLUMN(N21:CG21),4)=0)*(IF(ISNUMBER(N21:CG21),IF(OFFSET(N21:CG21,,-1)&gt;=$J21,N21:CG21,0),0)))</f>
        <v>2</v>
      </c>
      <c r="J21" s="5">
        <f t="array" ref="J21">IFERROR(SUMPRODUCT((MOD(COLUMN(N21:CG21),4)=3)*(IF(ISNUMBER(N21:CG21),N21:CG21,0)))/SUMPRODUCT((MOD(COLUMN(N21:CG21),4)=3)*(IF(ISNUMBER(N21:CG21),1,0))),"")</f>
        <v>53.95</v>
      </c>
      <c r="K21" s="22"/>
      <c r="L21" s="13">
        <f t="shared" si="0"/>
        <v>3</v>
      </c>
      <c r="M21" s="19"/>
      <c r="N21" s="16" t="s">
        <v>33</v>
      </c>
      <c r="O21" s="3" t="s">
        <v>13</v>
      </c>
      <c r="P21" s="3" t="s">
        <v>13</v>
      </c>
      <c r="Q21" s="19"/>
      <c r="R21" s="4" t="s">
        <v>33</v>
      </c>
      <c r="S21" s="3" t="s">
        <v>13</v>
      </c>
      <c r="T21" s="3" t="s">
        <v>13</v>
      </c>
      <c r="U21" s="19"/>
      <c r="V21" s="4" t="s">
        <v>33</v>
      </c>
      <c r="W21" s="5">
        <v>62.9</v>
      </c>
      <c r="X21" s="3">
        <v>2</v>
      </c>
      <c r="Y21" s="19"/>
      <c r="Z21" s="4" t="s">
        <v>33</v>
      </c>
      <c r="AA21" s="3" t="s">
        <v>13</v>
      </c>
      <c r="AB21" s="3" t="s">
        <v>13</v>
      </c>
      <c r="AC21" s="19"/>
      <c r="AD21" s="4" t="s">
        <v>33</v>
      </c>
      <c r="AE21" s="3" t="s">
        <v>13</v>
      </c>
      <c r="AF21" s="3" t="s">
        <v>13</v>
      </c>
      <c r="AG21" s="19"/>
      <c r="AH21" s="4" t="s">
        <v>33</v>
      </c>
      <c r="AI21" s="3" t="s">
        <v>13</v>
      </c>
      <c r="AJ21" s="3" t="s">
        <v>13</v>
      </c>
      <c r="AK21" s="19"/>
      <c r="AL21" s="4" t="s">
        <v>33</v>
      </c>
      <c r="AM21" s="3" t="s">
        <v>13</v>
      </c>
      <c r="AN21" s="3" t="s">
        <v>13</v>
      </c>
      <c r="AO21" s="19"/>
      <c r="AP21" s="4" t="s">
        <v>33</v>
      </c>
      <c r="AQ21" s="5">
        <v>45</v>
      </c>
      <c r="AR21" s="3">
        <v>1</v>
      </c>
      <c r="AS21" s="19"/>
      <c r="AT21" s="4" t="s">
        <v>33</v>
      </c>
      <c r="AU21" s="3" t="s">
        <v>13</v>
      </c>
      <c r="AV21" s="3" t="s">
        <v>13</v>
      </c>
      <c r="AW21" s="19"/>
      <c r="AX21" s="4" t="s">
        <v>33</v>
      </c>
      <c r="AY21" s="3" t="s">
        <v>13</v>
      </c>
      <c r="AZ21" s="3" t="s">
        <v>13</v>
      </c>
      <c r="BA21" s="19"/>
      <c r="BB21" s="4" t="s">
        <v>33</v>
      </c>
      <c r="BC21" s="3" t="s">
        <v>13</v>
      </c>
      <c r="BD21" s="3" t="s">
        <v>13</v>
      </c>
      <c r="BE21" s="19"/>
      <c r="BF21" s="4" t="s">
        <v>33</v>
      </c>
      <c r="BG21" s="3" t="s">
        <v>13</v>
      </c>
      <c r="BH21" s="3" t="s">
        <v>13</v>
      </c>
      <c r="BI21" s="19"/>
      <c r="BJ21" s="4" t="s">
        <v>33</v>
      </c>
      <c r="BK21" s="3" t="s">
        <v>13</v>
      </c>
      <c r="BL21" s="3" t="s">
        <v>13</v>
      </c>
      <c r="BM21" s="19"/>
      <c r="BN21" s="4" t="s">
        <v>33</v>
      </c>
      <c r="BO21" s="3" t="s">
        <v>13</v>
      </c>
      <c r="BP21" s="3" t="s">
        <v>13</v>
      </c>
      <c r="BQ21" s="19"/>
      <c r="BR21" s="4" t="s">
        <v>33</v>
      </c>
      <c r="BS21" s="3" t="s">
        <v>13</v>
      </c>
      <c r="BT21" s="3" t="s">
        <v>13</v>
      </c>
      <c r="BU21" s="19"/>
      <c r="BV21" s="4" t="s">
        <v>33</v>
      </c>
      <c r="BW21" s="3" t="s">
        <v>13</v>
      </c>
      <c r="BX21" s="3" t="s">
        <v>13</v>
      </c>
      <c r="BY21" s="19"/>
      <c r="BZ21" s="4" t="s">
        <v>33</v>
      </c>
      <c r="CA21" s="3" t="s">
        <v>13</v>
      </c>
      <c r="CB21" s="3" t="s">
        <v>13</v>
      </c>
      <c r="CC21" s="19"/>
      <c r="CD21" s="4" t="s">
        <v>33</v>
      </c>
      <c r="CE21" s="3" t="s">
        <v>13</v>
      </c>
      <c r="CF21" s="3" t="s">
        <v>13</v>
      </c>
      <c r="CG21" s="19"/>
      <c r="CH21" s="9"/>
      <c r="CI21" s="9"/>
      <c r="CJ21" s="9"/>
      <c r="CK21" s="9"/>
      <c r="CL21" s="9"/>
      <c r="CM21" s="9"/>
      <c r="CN21" s="9"/>
    </row>
    <row r="22" spans="1:92" ht="16" thickBot="1" x14ac:dyDescent="0.4">
      <c r="A22" s="27"/>
      <c r="B22" s="29"/>
      <c r="C22" s="29"/>
      <c r="D22" s="29"/>
      <c r="E22" s="3" t="s">
        <v>34</v>
      </c>
      <c r="F22" s="21">
        <f t="array" ref="F22">IFERROR(SUMPRODUCT((MOD(COLUMN(N22:CG22),4)=3)*(IF(ISNUMBER(N22:CG22),IF(N22:CG22&lt;=$J22,N22:CG22,0),0)))/SUMPRODUCT((MOD(COLUMN(N22:CG22),4)=3)*(IF(ISNUMBER(N22:CG22),IF(N22:CG22&lt;=$J22,1,0),0))),"")</f>
        <v>50.173333333333339</v>
      </c>
      <c r="G22" s="3">
        <f t="array" aca="1" ref="G22" ca="1">SUMPRODUCT((MOD(COLUMN(N22:CG22),4)=0)*(IF(ISNUMBER(N22:CG22),IF(OFFSET(N22:CG22,,-1)&lt;=$J22,N22:CG22,0),0)))</f>
        <v>13</v>
      </c>
      <c r="H22" s="21">
        <f t="array" ref="H22">IFERROR(SUMPRODUCT((MOD(COLUMN(N22:CG22),4)=3)*(IF(ISNUMBER(N22:CG22),IF(N22:CG22&gt;=$J22,N22:CG22,0),0)))/SUMPRODUCT((MOD(COLUMN(N22:CG22),4)=3)*(IF(ISNUMBER(N22:CG22),IF(N22:CG22&gt;=$J22,1,0),0))),"")</f>
        <v>64.432000000000002</v>
      </c>
      <c r="I22" s="3">
        <f t="array" aca="1" ref="I22" ca="1">SUMPRODUCT((MOD(COLUMN(N22:CG22),4)=0)*(IF(ISNUMBER(N22:CG22),IF(OFFSET(N22:CG22,,-1)&gt;=$J22,N22:CG22,0),0)))</f>
        <v>10</v>
      </c>
      <c r="J22" s="5">
        <f t="array" ref="J22">IFERROR(SUMPRODUCT((MOD(COLUMN(N22:CG22),4)=3)*(IF(ISNUMBER(N22:CG22),N22:CG22,0)))/SUMPRODUCT((MOD(COLUMN(N22:CG22),4)=3)*(IF(ISNUMBER(N22:CG22),1,0))),"")</f>
        <v>59.084999999999994</v>
      </c>
      <c r="K22" s="22"/>
      <c r="L22" s="13">
        <f t="shared" si="0"/>
        <v>23</v>
      </c>
      <c r="M22" s="19"/>
      <c r="N22" s="16" t="s">
        <v>34</v>
      </c>
      <c r="O22" s="3" t="s">
        <v>13</v>
      </c>
      <c r="P22" s="3" t="s">
        <v>13</v>
      </c>
      <c r="Q22" s="19"/>
      <c r="R22" s="4" t="s">
        <v>34</v>
      </c>
      <c r="S22" s="3" t="s">
        <v>13</v>
      </c>
      <c r="T22" s="3" t="s">
        <v>13</v>
      </c>
      <c r="U22" s="19"/>
      <c r="V22" s="4" t="s">
        <v>34</v>
      </c>
      <c r="W22" s="3" t="s">
        <v>13</v>
      </c>
      <c r="X22" s="3" t="s">
        <v>13</v>
      </c>
      <c r="Y22" s="19"/>
      <c r="Z22" s="4" t="s">
        <v>34</v>
      </c>
      <c r="AA22" s="5">
        <v>71</v>
      </c>
      <c r="AB22" s="3">
        <v>2</v>
      </c>
      <c r="AC22" s="19"/>
      <c r="AD22" s="4" t="s">
        <v>34</v>
      </c>
      <c r="AE22" s="3" t="s">
        <v>13</v>
      </c>
      <c r="AF22" s="3" t="s">
        <v>13</v>
      </c>
      <c r="AG22" s="19"/>
      <c r="AH22" s="4" t="s">
        <v>34</v>
      </c>
      <c r="AI22" s="3" t="s">
        <v>13</v>
      </c>
      <c r="AJ22" s="3" t="s">
        <v>13</v>
      </c>
      <c r="AK22" s="19"/>
      <c r="AL22" s="4" t="s">
        <v>34</v>
      </c>
      <c r="AM22" s="3" t="s">
        <v>13</v>
      </c>
      <c r="AN22" s="3" t="s">
        <v>13</v>
      </c>
      <c r="AO22" s="19"/>
      <c r="AP22" s="4" t="s">
        <v>34</v>
      </c>
      <c r="AQ22" s="3" t="s">
        <v>13</v>
      </c>
      <c r="AR22" s="3" t="s">
        <v>13</v>
      </c>
      <c r="AS22" s="19"/>
      <c r="AT22" s="4" t="s">
        <v>34</v>
      </c>
      <c r="AU22" s="3" t="s">
        <v>13</v>
      </c>
      <c r="AV22" s="3" t="s">
        <v>13</v>
      </c>
      <c r="AW22" s="19"/>
      <c r="AX22" s="4" t="s">
        <v>34</v>
      </c>
      <c r="AY22" s="3" t="s">
        <v>13</v>
      </c>
      <c r="AZ22" s="3" t="s">
        <v>13</v>
      </c>
      <c r="BA22" s="19"/>
      <c r="BB22" s="4" t="s">
        <v>34</v>
      </c>
      <c r="BC22" s="5">
        <v>68.989999999999995</v>
      </c>
      <c r="BD22" s="3">
        <v>1</v>
      </c>
      <c r="BE22" s="19"/>
      <c r="BF22" s="4" t="s">
        <v>34</v>
      </c>
      <c r="BG22" s="3" t="s">
        <v>13</v>
      </c>
      <c r="BH22" s="3" t="s">
        <v>13</v>
      </c>
      <c r="BI22" s="19"/>
      <c r="BJ22" s="4" t="s">
        <v>34</v>
      </c>
      <c r="BK22" s="5">
        <v>38.9</v>
      </c>
      <c r="BL22" s="3">
        <v>1</v>
      </c>
      <c r="BM22" s="19"/>
      <c r="BN22" s="4" t="s">
        <v>34</v>
      </c>
      <c r="BO22" s="5">
        <v>59.78</v>
      </c>
      <c r="BP22" s="3">
        <v>4</v>
      </c>
      <c r="BQ22" s="19"/>
      <c r="BR22" s="4" t="s">
        <v>34</v>
      </c>
      <c r="BS22" s="5">
        <v>59.9</v>
      </c>
      <c r="BT22" s="3">
        <v>1</v>
      </c>
      <c r="BU22" s="19"/>
      <c r="BV22" s="4" t="s">
        <v>34</v>
      </c>
      <c r="BW22" s="5">
        <v>57.97</v>
      </c>
      <c r="BX22" s="3">
        <v>8</v>
      </c>
      <c r="BY22" s="19"/>
      <c r="BZ22" s="4" t="s">
        <v>34</v>
      </c>
      <c r="CA22" s="5">
        <v>53.65</v>
      </c>
      <c r="CB22" s="3">
        <v>4</v>
      </c>
      <c r="CC22" s="19"/>
      <c r="CD22" s="4" t="s">
        <v>34</v>
      </c>
      <c r="CE22" s="5">
        <v>62.49</v>
      </c>
      <c r="CF22" s="3">
        <v>2</v>
      </c>
      <c r="CG22" s="19"/>
      <c r="CH22" s="9"/>
      <c r="CI22" s="9"/>
      <c r="CJ22" s="9"/>
      <c r="CK22" s="9"/>
      <c r="CL22" s="9"/>
      <c r="CM22" s="9"/>
      <c r="CN22" s="9"/>
    </row>
    <row r="23" spans="1:92" ht="16" thickBot="1" x14ac:dyDescent="0.4">
      <c r="A23" s="27"/>
      <c r="B23" s="29"/>
      <c r="C23" s="29"/>
      <c r="D23" s="29"/>
      <c r="E23" s="3" t="s">
        <v>35</v>
      </c>
      <c r="F23" s="21">
        <f t="array" ref="F23">IFERROR(SUMPRODUCT((MOD(COLUMN(N23:CG23),4)=3)*(IF(ISNUMBER(N23:CG23),IF(N23:CG23&lt;=$J23,N23:CG23,0),0)))/SUMPRODUCT((MOD(COLUMN(N23:CG23),4)=3)*(IF(ISNUMBER(N23:CG23),IF(N23:CG23&lt;=$J23,1,0),0))),"")</f>
        <v>61.094000000000008</v>
      </c>
      <c r="G23" s="3">
        <f t="array" aca="1" ref="G23" ca="1">SUMPRODUCT((MOD(COLUMN(N23:CG23),4)=0)*(IF(ISNUMBER(N23:CG23),IF(OFFSET(N23:CG23,,-1)&lt;=$J23,N23:CG23,0),0)))</f>
        <v>12</v>
      </c>
      <c r="H23" s="21">
        <f t="array" ref="H23">IFERROR(SUMPRODUCT((MOD(COLUMN(N23:CG23),4)=3)*(IF(ISNUMBER(N23:CG23),IF(N23:CG23&gt;=$J23,N23:CG23,0),0)))/SUMPRODUCT((MOD(COLUMN(N23:CG23),4)=3)*(IF(ISNUMBER(N23:CG23),IF(N23:CG23&gt;=$J23,1,0),0))),"")</f>
        <v>76.063333333333333</v>
      </c>
      <c r="I23" s="3">
        <f t="array" aca="1" ref="I23" ca="1">SUMPRODUCT((MOD(COLUMN(N23:CG23),4)=0)*(IF(ISNUMBER(N23:CG23),IF(OFFSET(N23:CG23,,-1)&gt;=$J23,N23:CG23,0),0)))</f>
        <v>7</v>
      </c>
      <c r="J23" s="5">
        <f t="array" ref="J23">IFERROR(SUMPRODUCT((MOD(COLUMN(N23:CG23),4)=3)*(IF(ISNUMBER(N23:CG23),N23:CG23,0)))/SUMPRODUCT((MOD(COLUMN(N23:CG23),4)=3)*(IF(ISNUMBER(N23:CG23),1,0))),"")</f>
        <v>66.707499999999996</v>
      </c>
      <c r="K23" s="22"/>
      <c r="L23" s="13">
        <f t="shared" si="0"/>
        <v>19</v>
      </c>
      <c r="M23" s="19"/>
      <c r="N23" s="16" t="s">
        <v>35</v>
      </c>
      <c r="O23" s="3" t="s">
        <v>13</v>
      </c>
      <c r="P23" s="3" t="s">
        <v>13</v>
      </c>
      <c r="Q23" s="19"/>
      <c r="R23" s="4" t="s">
        <v>35</v>
      </c>
      <c r="S23" s="3" t="s">
        <v>13</v>
      </c>
      <c r="T23" s="3" t="s">
        <v>13</v>
      </c>
      <c r="U23" s="19"/>
      <c r="V23" s="4" t="s">
        <v>35</v>
      </c>
      <c r="W23" s="5">
        <v>57.4</v>
      </c>
      <c r="X23" s="3">
        <v>2</v>
      </c>
      <c r="Y23" s="19"/>
      <c r="Z23" s="4" t="s">
        <v>35</v>
      </c>
      <c r="AA23" s="3" t="s">
        <v>13</v>
      </c>
      <c r="AB23" s="3" t="s">
        <v>13</v>
      </c>
      <c r="AC23" s="19"/>
      <c r="AD23" s="4" t="s">
        <v>35</v>
      </c>
      <c r="AE23" s="3" t="s">
        <v>13</v>
      </c>
      <c r="AF23" s="3" t="s">
        <v>13</v>
      </c>
      <c r="AG23" s="19"/>
      <c r="AH23" s="4" t="s">
        <v>35</v>
      </c>
      <c r="AI23" s="5">
        <v>71.77</v>
      </c>
      <c r="AJ23" s="3">
        <v>3</v>
      </c>
      <c r="AK23" s="19"/>
      <c r="AL23" s="4" t="s">
        <v>35</v>
      </c>
      <c r="AM23" s="3" t="s">
        <v>13</v>
      </c>
      <c r="AN23" s="3" t="s">
        <v>13</v>
      </c>
      <c r="AO23" s="19"/>
      <c r="AP23" s="4" t="s">
        <v>35</v>
      </c>
      <c r="AQ23" s="3" t="s">
        <v>13</v>
      </c>
      <c r="AR23" s="3" t="s">
        <v>13</v>
      </c>
      <c r="AS23" s="19"/>
      <c r="AT23" s="4" t="s">
        <v>35</v>
      </c>
      <c r="AU23" s="3" t="s">
        <v>13</v>
      </c>
      <c r="AV23" s="3" t="s">
        <v>13</v>
      </c>
      <c r="AW23" s="19"/>
      <c r="AX23" s="4" t="s">
        <v>35</v>
      </c>
      <c r="AY23" s="5">
        <v>64.900000000000006</v>
      </c>
      <c r="AZ23" s="3">
        <v>3</v>
      </c>
      <c r="BA23" s="19"/>
      <c r="BB23" s="4" t="s">
        <v>35</v>
      </c>
      <c r="BC23" s="5">
        <v>79.989999999999995</v>
      </c>
      <c r="BD23" s="3">
        <v>1</v>
      </c>
      <c r="BE23" s="19"/>
      <c r="BF23" s="4" t="s">
        <v>35</v>
      </c>
      <c r="BG23" s="5">
        <v>76.430000000000007</v>
      </c>
      <c r="BH23" s="3">
        <v>3</v>
      </c>
      <c r="BI23" s="19"/>
      <c r="BJ23" s="4" t="s">
        <v>35</v>
      </c>
      <c r="BK23" s="5">
        <v>64.900000000000006</v>
      </c>
      <c r="BL23" s="3">
        <v>1</v>
      </c>
      <c r="BM23" s="19"/>
      <c r="BN23" s="4" t="s">
        <v>35</v>
      </c>
      <c r="BO23" s="5">
        <v>52.28</v>
      </c>
      <c r="BP23" s="3">
        <v>5</v>
      </c>
      <c r="BQ23" s="19"/>
      <c r="BR23" s="4" t="s">
        <v>35</v>
      </c>
      <c r="BS23" s="3" t="s">
        <v>13</v>
      </c>
      <c r="BT23" s="3" t="s">
        <v>13</v>
      </c>
      <c r="BU23" s="19"/>
      <c r="BV23" s="4" t="s">
        <v>35</v>
      </c>
      <c r="BW23" s="3" t="s">
        <v>13</v>
      </c>
      <c r="BX23" s="3" t="s">
        <v>13</v>
      </c>
      <c r="BY23" s="19"/>
      <c r="BZ23" s="4" t="s">
        <v>35</v>
      </c>
      <c r="CA23" s="3" t="s">
        <v>13</v>
      </c>
      <c r="CB23" s="3" t="s">
        <v>13</v>
      </c>
      <c r="CC23" s="19"/>
      <c r="CD23" s="4" t="s">
        <v>35</v>
      </c>
      <c r="CE23" s="5">
        <v>65.989999999999995</v>
      </c>
      <c r="CF23" s="3">
        <v>1</v>
      </c>
      <c r="CG23" s="19"/>
      <c r="CH23" s="9"/>
      <c r="CI23" s="9"/>
      <c r="CJ23" s="9"/>
      <c r="CK23" s="9"/>
      <c r="CL23" s="9"/>
      <c r="CM23" s="9"/>
      <c r="CN23" s="9"/>
    </row>
    <row r="24" spans="1:92" ht="16" thickBot="1" x14ac:dyDescent="0.4">
      <c r="A24" s="27"/>
      <c r="B24" s="29"/>
      <c r="C24" s="29"/>
      <c r="D24" s="29"/>
      <c r="E24" s="3" t="s">
        <v>36</v>
      </c>
      <c r="F24" s="21">
        <f t="array" ref="F24">IFERROR(SUMPRODUCT((MOD(COLUMN(N24:CG24),4)=3)*(IF(ISNUMBER(N24:CG24),IF(N24:CG24&lt;=$J24,N24:CG24,0),0)))/SUMPRODUCT((MOD(COLUMN(N24:CG24),4)=3)*(IF(ISNUMBER(N24:CG24),IF(N24:CG24&lt;=$J24,1,0),0))),"")</f>
        <v>49.935000000000002</v>
      </c>
      <c r="G24" s="3">
        <f t="array" aca="1" ref="G24" ca="1">SUMPRODUCT((MOD(COLUMN(N24:CG24),4)=0)*(IF(ISNUMBER(N24:CG24),IF(OFFSET(N24:CG24,,-1)&lt;=$J24,N24:CG24,0),0)))</f>
        <v>17</v>
      </c>
      <c r="H24" s="21">
        <f t="array" ref="H24">IFERROR(SUMPRODUCT((MOD(COLUMN(N24:CG24),4)=3)*(IF(ISNUMBER(N24:CG24),IF(N24:CG24&gt;=$J24,N24:CG24,0),0)))/SUMPRODUCT((MOD(COLUMN(N24:CG24),4)=3)*(IF(ISNUMBER(N24:CG24),IF(N24:CG24&gt;=$J24,1,0),0))),"")</f>
        <v>63.24</v>
      </c>
      <c r="I24" s="3">
        <f t="array" aca="1" ref="I24" ca="1">SUMPRODUCT((MOD(COLUMN(N24:CG24),4)=0)*(IF(ISNUMBER(N24:CG24),IF(OFFSET(N24:CG24,,-1)&gt;=$J24,N24:CG24,0),0)))</f>
        <v>2</v>
      </c>
      <c r="J24" s="5">
        <f t="array" ref="J24">IFERROR(SUMPRODUCT((MOD(COLUMN(N24:CG24),4)=3)*(IF(ISNUMBER(N24:CG24),N24:CG24,0)))/SUMPRODUCT((MOD(COLUMN(N24:CG24),4)=3)*(IF(ISNUMBER(N24:CG24),1,0))),"")</f>
        <v>54.370000000000005</v>
      </c>
      <c r="K24" s="22"/>
      <c r="L24" s="13">
        <f t="shared" si="0"/>
        <v>19</v>
      </c>
      <c r="M24" s="19"/>
      <c r="N24" s="16" t="s">
        <v>36</v>
      </c>
      <c r="O24" s="3" t="s">
        <v>13</v>
      </c>
      <c r="P24" s="3" t="s">
        <v>13</v>
      </c>
      <c r="Q24" s="19"/>
      <c r="R24" s="4" t="s">
        <v>36</v>
      </c>
      <c r="S24" s="5">
        <v>48.38</v>
      </c>
      <c r="T24" s="3">
        <v>9</v>
      </c>
      <c r="U24" s="19"/>
      <c r="V24" s="4" t="s">
        <v>36</v>
      </c>
      <c r="W24" s="3" t="s">
        <v>13</v>
      </c>
      <c r="X24" s="3" t="s">
        <v>13</v>
      </c>
      <c r="Y24" s="19"/>
      <c r="Z24" s="4" t="s">
        <v>36</v>
      </c>
      <c r="AA24" s="3" t="s">
        <v>13</v>
      </c>
      <c r="AB24" s="3" t="s">
        <v>13</v>
      </c>
      <c r="AC24" s="19"/>
      <c r="AD24" s="4" t="s">
        <v>36</v>
      </c>
      <c r="AE24" s="3" t="s">
        <v>13</v>
      </c>
      <c r="AF24" s="3" t="s">
        <v>13</v>
      </c>
      <c r="AG24" s="19"/>
      <c r="AH24" s="4" t="s">
        <v>36</v>
      </c>
      <c r="AI24" s="3" t="s">
        <v>13</v>
      </c>
      <c r="AJ24" s="3" t="s">
        <v>13</v>
      </c>
      <c r="AK24" s="19"/>
      <c r="AL24" s="4" t="s">
        <v>36</v>
      </c>
      <c r="AM24" s="3" t="s">
        <v>13</v>
      </c>
      <c r="AN24" s="3" t="s">
        <v>13</v>
      </c>
      <c r="AO24" s="19"/>
      <c r="AP24" s="4" t="s">
        <v>36</v>
      </c>
      <c r="AQ24" s="3" t="s">
        <v>13</v>
      </c>
      <c r="AR24" s="3" t="s">
        <v>13</v>
      </c>
      <c r="AS24" s="19"/>
      <c r="AT24" s="4" t="s">
        <v>36</v>
      </c>
      <c r="AU24" s="3" t="s">
        <v>13</v>
      </c>
      <c r="AV24" s="3" t="s">
        <v>13</v>
      </c>
      <c r="AW24" s="19"/>
      <c r="AX24" s="4" t="s">
        <v>36</v>
      </c>
      <c r="AY24" s="3" t="s">
        <v>13</v>
      </c>
      <c r="AZ24" s="3" t="s">
        <v>13</v>
      </c>
      <c r="BA24" s="19"/>
      <c r="BB24" s="4" t="s">
        <v>36</v>
      </c>
      <c r="BC24" s="3" t="s">
        <v>13</v>
      </c>
      <c r="BD24" s="3" t="s">
        <v>13</v>
      </c>
      <c r="BE24" s="19"/>
      <c r="BF24" s="4" t="s">
        <v>36</v>
      </c>
      <c r="BG24" s="3" t="s">
        <v>13</v>
      </c>
      <c r="BH24" s="3" t="s">
        <v>13</v>
      </c>
      <c r="BI24" s="19"/>
      <c r="BJ24" s="4" t="s">
        <v>36</v>
      </c>
      <c r="BK24" s="3" t="s">
        <v>13</v>
      </c>
      <c r="BL24" s="3" t="s">
        <v>13</v>
      </c>
      <c r="BM24" s="19"/>
      <c r="BN24" s="4" t="s">
        <v>36</v>
      </c>
      <c r="BO24" s="3" t="s">
        <v>13</v>
      </c>
      <c r="BP24" s="3" t="s">
        <v>13</v>
      </c>
      <c r="BQ24" s="19"/>
      <c r="BR24" s="4" t="s">
        <v>36</v>
      </c>
      <c r="BS24" s="3" t="s">
        <v>13</v>
      </c>
      <c r="BT24" s="3" t="s">
        <v>13</v>
      </c>
      <c r="BU24" s="19"/>
      <c r="BV24" s="4" t="s">
        <v>37</v>
      </c>
      <c r="BW24" s="5">
        <v>63.24</v>
      </c>
      <c r="BX24" s="3">
        <v>2</v>
      </c>
      <c r="BY24" s="19"/>
      <c r="BZ24" s="4" t="s">
        <v>36</v>
      </c>
      <c r="CA24" s="3" t="s">
        <v>13</v>
      </c>
      <c r="CB24" s="3" t="s">
        <v>13</v>
      </c>
      <c r="CC24" s="19"/>
      <c r="CD24" s="4" t="s">
        <v>36</v>
      </c>
      <c r="CE24" s="5">
        <v>51.49</v>
      </c>
      <c r="CF24" s="3">
        <v>8</v>
      </c>
      <c r="CG24" s="19"/>
      <c r="CH24" s="9"/>
      <c r="CI24" s="9"/>
      <c r="CJ24" s="9"/>
      <c r="CK24" s="9"/>
      <c r="CL24" s="9"/>
      <c r="CM24" s="9"/>
      <c r="CN24" s="9"/>
    </row>
    <row r="25" spans="1:92" ht="16" thickBot="1" x14ac:dyDescent="0.4">
      <c r="A25" s="27"/>
      <c r="B25" s="29"/>
      <c r="C25" s="29"/>
      <c r="D25" s="29"/>
      <c r="E25" s="3" t="s">
        <v>38</v>
      </c>
      <c r="F25" s="21">
        <f t="array" ref="F25">IFERROR(SUMPRODUCT((MOD(COLUMN(N25:CG25),4)=3)*(IF(ISNUMBER(N25:CG25),IF(N25:CG25&lt;=$J25,N25:CG25,0),0)))/SUMPRODUCT((MOD(COLUMN(N25:CG25),4)=3)*(IF(ISNUMBER(N25:CG25),IF(N25:CG25&lt;=$J25,1,0),0))),"")</f>
        <v>39.75</v>
      </c>
      <c r="G25" s="3">
        <f t="array" aca="1" ref="G25" ca="1">SUMPRODUCT((MOD(COLUMN(N25:CG25),4)=0)*(IF(ISNUMBER(N25:CG25),IF(OFFSET(N25:CG25,,-1)&lt;=$J25,N25:CG25,0),0)))</f>
        <v>1</v>
      </c>
      <c r="H25" s="21">
        <f t="array" ref="H25">IFERROR(SUMPRODUCT((MOD(COLUMN(N25:CG25),4)=3)*(IF(ISNUMBER(N25:CG25),IF(N25:CG25&gt;=$J25,N25:CG25,0),0)))/SUMPRODUCT((MOD(COLUMN(N25:CG25),4)=3)*(IF(ISNUMBER(N25:CG25),IF(N25:CG25&gt;=$J25,1,0),0))),"")</f>
        <v>119</v>
      </c>
      <c r="I25" s="3">
        <f t="array" aca="1" ref="I25" ca="1">SUMPRODUCT((MOD(COLUMN(N25:CG25),4)=0)*(IF(ISNUMBER(N25:CG25),IF(OFFSET(N25:CG25,,-1)&gt;=$J25,N25:CG25,0),0)))</f>
        <v>1</v>
      </c>
      <c r="J25" s="5">
        <f t="array" ref="J25">IFERROR(SUMPRODUCT((MOD(COLUMN(N25:CG25),4)=3)*(IF(ISNUMBER(N25:CG25),N25:CG25,0)))/SUMPRODUCT((MOD(COLUMN(N25:CG25),4)=3)*(IF(ISNUMBER(N25:CG25),1,0))),"")</f>
        <v>79.375</v>
      </c>
      <c r="K25" s="22"/>
      <c r="L25" s="13">
        <f t="shared" si="0"/>
        <v>2</v>
      </c>
      <c r="M25" s="19"/>
      <c r="N25" s="16" t="s">
        <v>38</v>
      </c>
      <c r="O25" s="3" t="s">
        <v>13</v>
      </c>
      <c r="P25" s="3" t="s">
        <v>13</v>
      </c>
      <c r="Q25" s="19"/>
      <c r="R25" s="4" t="s">
        <v>38</v>
      </c>
      <c r="S25" s="3" t="s">
        <v>13</v>
      </c>
      <c r="T25" s="3" t="s">
        <v>13</v>
      </c>
      <c r="U25" s="19"/>
      <c r="V25" s="4" t="s">
        <v>38</v>
      </c>
      <c r="W25" s="3" t="s">
        <v>13</v>
      </c>
      <c r="X25" s="3" t="s">
        <v>13</v>
      </c>
      <c r="Y25" s="19"/>
      <c r="Z25" s="4" t="s">
        <v>38</v>
      </c>
      <c r="AA25" s="3" t="s">
        <v>13</v>
      </c>
      <c r="AB25" s="3" t="s">
        <v>13</v>
      </c>
      <c r="AC25" s="19"/>
      <c r="AD25" s="4" t="s">
        <v>38</v>
      </c>
      <c r="AE25" s="3" t="s">
        <v>13</v>
      </c>
      <c r="AF25" s="3" t="s">
        <v>13</v>
      </c>
      <c r="AG25" s="19"/>
      <c r="AH25" s="4" t="s">
        <v>38</v>
      </c>
      <c r="AI25" s="3" t="s">
        <v>13</v>
      </c>
      <c r="AJ25" s="3" t="s">
        <v>13</v>
      </c>
      <c r="AK25" s="19"/>
      <c r="AL25" s="4" t="s">
        <v>38</v>
      </c>
      <c r="AM25" s="3" t="s">
        <v>13</v>
      </c>
      <c r="AN25" s="3" t="s">
        <v>13</v>
      </c>
      <c r="AO25" s="19"/>
      <c r="AP25" s="4" t="s">
        <v>38</v>
      </c>
      <c r="AQ25" s="3" t="s">
        <v>13</v>
      </c>
      <c r="AR25" s="3" t="s">
        <v>13</v>
      </c>
      <c r="AS25" s="19"/>
      <c r="AT25" s="4" t="s">
        <v>38</v>
      </c>
      <c r="AU25" s="3" t="s">
        <v>13</v>
      </c>
      <c r="AV25" s="3" t="s">
        <v>13</v>
      </c>
      <c r="AW25" s="19"/>
      <c r="AX25" s="4" t="s">
        <v>38</v>
      </c>
      <c r="AY25" s="5">
        <v>119</v>
      </c>
      <c r="AZ25" s="3">
        <v>1</v>
      </c>
      <c r="BA25" s="19"/>
      <c r="BB25" s="4" t="s">
        <v>38</v>
      </c>
      <c r="BC25" s="3" t="s">
        <v>13</v>
      </c>
      <c r="BD25" s="3" t="s">
        <v>13</v>
      </c>
      <c r="BE25" s="19"/>
      <c r="BF25" s="4" t="s">
        <v>38</v>
      </c>
      <c r="BG25" s="3" t="s">
        <v>13</v>
      </c>
      <c r="BH25" s="3" t="s">
        <v>13</v>
      </c>
      <c r="BI25" s="19"/>
      <c r="BJ25" s="4" t="s">
        <v>38</v>
      </c>
      <c r="BK25" s="3" t="s">
        <v>13</v>
      </c>
      <c r="BL25" s="3" t="s">
        <v>13</v>
      </c>
      <c r="BM25" s="19"/>
      <c r="BN25" s="4" t="s">
        <v>38</v>
      </c>
      <c r="BO25" s="5">
        <v>39.75</v>
      </c>
      <c r="BP25" s="3">
        <v>1</v>
      </c>
      <c r="BQ25" s="19"/>
      <c r="BR25" s="4" t="s">
        <v>38</v>
      </c>
      <c r="BS25" s="3" t="s">
        <v>13</v>
      </c>
      <c r="BT25" s="3" t="s">
        <v>13</v>
      </c>
      <c r="BU25" s="19"/>
      <c r="BV25" s="4" t="s">
        <v>38</v>
      </c>
      <c r="BW25" s="3" t="s">
        <v>13</v>
      </c>
      <c r="BX25" s="3" t="s">
        <v>13</v>
      </c>
      <c r="BY25" s="19"/>
      <c r="BZ25" s="4" t="s">
        <v>38</v>
      </c>
      <c r="CA25" s="3" t="s">
        <v>13</v>
      </c>
      <c r="CB25" s="3" t="s">
        <v>13</v>
      </c>
      <c r="CC25" s="19"/>
      <c r="CD25" s="4" t="s">
        <v>38</v>
      </c>
      <c r="CE25" s="3" t="s">
        <v>13</v>
      </c>
      <c r="CF25" s="3" t="s">
        <v>13</v>
      </c>
      <c r="CG25" s="19"/>
      <c r="CH25" s="9"/>
      <c r="CI25" s="9"/>
      <c r="CJ25" s="9"/>
      <c r="CK25" s="9"/>
      <c r="CL25" s="9"/>
      <c r="CM25" s="9"/>
      <c r="CN25" s="9"/>
    </row>
    <row r="26" spans="1:92" ht="16" thickBot="1" x14ac:dyDescent="0.4">
      <c r="A26" s="27"/>
      <c r="B26" s="29"/>
      <c r="C26" s="29"/>
      <c r="D26" s="29"/>
      <c r="E26" s="3" t="s">
        <v>39</v>
      </c>
      <c r="F26" s="21">
        <f t="array" ref="F26">IFERROR(SUMPRODUCT((MOD(COLUMN(N26:CG26),4)=3)*(IF(ISNUMBER(N26:CG26),IF(N26:CG26&lt;=$J26,N26:CG26,0),0)))/SUMPRODUCT((MOD(COLUMN(N26:CG26),4)=3)*(IF(ISNUMBER(N26:CG26),IF(N26:CG26&lt;=$J26,1,0),0))),"")</f>
        <v>74.900000000000006</v>
      </c>
      <c r="G26" s="3">
        <f t="array" aca="1" ref="G26" ca="1">SUMPRODUCT((MOD(COLUMN(N26:CG26),4)=0)*(IF(ISNUMBER(N26:CG26),IF(OFFSET(N26:CG26,,-1)&lt;=$J26,N26:CG26,0),0)))</f>
        <v>1</v>
      </c>
      <c r="H26" s="21">
        <f t="array" ref="H26">IFERROR(SUMPRODUCT((MOD(COLUMN(N26:CG26),4)=3)*(IF(ISNUMBER(N26:CG26),IF(N26:CG26&gt;=$J26,N26:CG26,0),0)))/SUMPRODUCT((MOD(COLUMN(N26:CG26),4)=3)*(IF(ISNUMBER(N26:CG26),IF(N26:CG26&gt;=$J26,1,0),0))),"")</f>
        <v>74.900000000000006</v>
      </c>
      <c r="I26" s="3">
        <f t="array" aca="1" ref="I26" ca="1">SUMPRODUCT((MOD(COLUMN(N26:CG26),4)=0)*(IF(ISNUMBER(N26:CG26),IF(OFFSET(N26:CG26,,-1)&gt;=$J26,N26:CG26,0),0)))</f>
        <v>1</v>
      </c>
      <c r="J26" s="5">
        <f t="array" ref="J26">IFERROR(SUMPRODUCT((MOD(COLUMN(N26:CG26),4)=3)*(IF(ISNUMBER(N26:CG26),N26:CG26,0)))/SUMPRODUCT((MOD(COLUMN(N26:CG26),4)=3)*(IF(ISNUMBER(N26:CG26),1,0))),"")</f>
        <v>74.900000000000006</v>
      </c>
      <c r="K26" s="22"/>
      <c r="L26" s="13">
        <f t="shared" si="0"/>
        <v>1</v>
      </c>
      <c r="M26" s="19"/>
      <c r="N26" s="16" t="s">
        <v>39</v>
      </c>
      <c r="O26" s="3" t="s">
        <v>13</v>
      </c>
      <c r="P26" s="3" t="s">
        <v>13</v>
      </c>
      <c r="Q26" s="19"/>
      <c r="R26" s="4" t="s">
        <v>39</v>
      </c>
      <c r="S26" s="3" t="s">
        <v>13</v>
      </c>
      <c r="T26" s="3" t="s">
        <v>13</v>
      </c>
      <c r="U26" s="19"/>
      <c r="V26" s="4" t="s">
        <v>39</v>
      </c>
      <c r="W26" s="3" t="s">
        <v>13</v>
      </c>
      <c r="X26" s="3" t="s">
        <v>13</v>
      </c>
      <c r="Y26" s="19"/>
      <c r="Z26" s="4" t="s">
        <v>39</v>
      </c>
      <c r="AA26" s="3" t="s">
        <v>13</v>
      </c>
      <c r="AB26" s="3" t="s">
        <v>13</v>
      </c>
      <c r="AC26" s="19"/>
      <c r="AD26" s="4" t="s">
        <v>39</v>
      </c>
      <c r="AE26" s="3" t="s">
        <v>13</v>
      </c>
      <c r="AF26" s="3" t="s">
        <v>13</v>
      </c>
      <c r="AG26" s="19"/>
      <c r="AH26" s="4" t="s">
        <v>39</v>
      </c>
      <c r="AI26" s="3" t="s">
        <v>13</v>
      </c>
      <c r="AJ26" s="3" t="s">
        <v>13</v>
      </c>
      <c r="AK26" s="19"/>
      <c r="AL26" s="4" t="s">
        <v>39</v>
      </c>
      <c r="AM26" s="3" t="s">
        <v>13</v>
      </c>
      <c r="AN26" s="3" t="s">
        <v>13</v>
      </c>
      <c r="AO26" s="19"/>
      <c r="AP26" s="4" t="s">
        <v>39</v>
      </c>
      <c r="AQ26" s="3" t="s">
        <v>13</v>
      </c>
      <c r="AR26" s="3" t="s">
        <v>13</v>
      </c>
      <c r="AS26" s="19"/>
      <c r="AT26" s="4" t="s">
        <v>39</v>
      </c>
      <c r="AU26" s="3" t="s">
        <v>13</v>
      </c>
      <c r="AV26" s="3" t="s">
        <v>13</v>
      </c>
      <c r="AW26" s="19"/>
      <c r="AX26" s="4" t="s">
        <v>39</v>
      </c>
      <c r="AY26" s="3" t="s">
        <v>13</v>
      </c>
      <c r="AZ26" s="3" t="s">
        <v>13</v>
      </c>
      <c r="BA26" s="19"/>
      <c r="BB26" s="4" t="s">
        <v>39</v>
      </c>
      <c r="BC26" s="3" t="s">
        <v>13</v>
      </c>
      <c r="BD26" s="3" t="s">
        <v>13</v>
      </c>
      <c r="BE26" s="19"/>
      <c r="BF26" s="4" t="s">
        <v>39</v>
      </c>
      <c r="BG26" s="3" t="s">
        <v>13</v>
      </c>
      <c r="BH26" s="3" t="s">
        <v>13</v>
      </c>
      <c r="BI26" s="19"/>
      <c r="BJ26" s="4" t="s">
        <v>40</v>
      </c>
      <c r="BK26" s="5">
        <v>74.900000000000006</v>
      </c>
      <c r="BL26" s="3">
        <v>1</v>
      </c>
      <c r="BM26" s="19"/>
      <c r="BN26" s="4" t="s">
        <v>39</v>
      </c>
      <c r="BO26" s="3" t="s">
        <v>13</v>
      </c>
      <c r="BP26" s="3" t="s">
        <v>13</v>
      </c>
      <c r="BQ26" s="19"/>
      <c r="BR26" s="4" t="s">
        <v>39</v>
      </c>
      <c r="BS26" s="3" t="s">
        <v>13</v>
      </c>
      <c r="BT26" s="3" t="s">
        <v>13</v>
      </c>
      <c r="BU26" s="19"/>
      <c r="BV26" s="4" t="s">
        <v>39</v>
      </c>
      <c r="BW26" s="3" t="s">
        <v>13</v>
      </c>
      <c r="BX26" s="3" t="s">
        <v>13</v>
      </c>
      <c r="BY26" s="19"/>
      <c r="BZ26" s="4" t="s">
        <v>39</v>
      </c>
      <c r="CA26" s="3" t="s">
        <v>13</v>
      </c>
      <c r="CB26" s="3" t="s">
        <v>13</v>
      </c>
      <c r="CC26" s="19"/>
      <c r="CD26" s="4" t="s">
        <v>39</v>
      </c>
      <c r="CE26" s="3" t="s">
        <v>13</v>
      </c>
      <c r="CF26" s="3" t="s">
        <v>13</v>
      </c>
      <c r="CG26" s="19"/>
      <c r="CH26" s="9"/>
      <c r="CI26" s="9"/>
      <c r="CJ26" s="9"/>
      <c r="CK26" s="9"/>
      <c r="CL26" s="9"/>
      <c r="CM26" s="9"/>
      <c r="CN26" s="9"/>
    </row>
    <row r="27" spans="1:92" ht="16" thickBot="1" x14ac:dyDescent="0.4">
      <c r="A27" s="27"/>
      <c r="B27" s="29"/>
      <c r="C27" s="29"/>
      <c r="D27" s="29"/>
      <c r="E27" s="3" t="s">
        <v>41</v>
      </c>
      <c r="F27" s="21">
        <f t="array" ref="F27">IFERROR(SUMPRODUCT((MOD(COLUMN(N27:CG27),4)=3)*(IF(ISNUMBER(N27:CG27),IF(N27:CG27&lt;=$J27,N27:CG27,0),0)))/SUMPRODUCT((MOD(COLUMN(N27:CG27),4)=3)*(IF(ISNUMBER(N27:CG27),IF(N27:CG27&lt;=$J27,1,0),0))),"")</f>
        <v>80.599999999999994</v>
      </c>
      <c r="G27" s="3">
        <f t="array" aca="1" ref="G27" ca="1">SUMPRODUCT((MOD(COLUMN(N27:CG27),4)=0)*(IF(ISNUMBER(N27:CG27),IF(OFFSET(N27:CG27,,-1)&lt;=$J27,N27:CG27,0),0)))</f>
        <v>2</v>
      </c>
      <c r="H27" s="21">
        <f t="array" ref="H27">IFERROR(SUMPRODUCT((MOD(COLUMN(N27:CG27),4)=3)*(IF(ISNUMBER(N27:CG27),IF(N27:CG27&gt;=$J27,N27:CG27,0),0)))/SUMPRODUCT((MOD(COLUMN(N27:CG27),4)=3)*(IF(ISNUMBER(N27:CG27),IF(N27:CG27&gt;=$J27,1,0),0))),"")</f>
        <v>111.79</v>
      </c>
      <c r="I27" s="3">
        <f t="array" aca="1" ref="I27" ca="1">SUMPRODUCT((MOD(COLUMN(N27:CG27),4)=0)*(IF(ISNUMBER(N27:CG27),IF(OFFSET(N27:CG27,,-1)&gt;=$J27,N27:CG27,0),0)))</f>
        <v>5</v>
      </c>
      <c r="J27" s="5">
        <f t="array" ref="J27">IFERROR(SUMPRODUCT((MOD(COLUMN(N27:CG27),4)=3)*(IF(ISNUMBER(N27:CG27),N27:CG27,0)))/SUMPRODUCT((MOD(COLUMN(N27:CG27),4)=3)*(IF(ISNUMBER(N27:CG27),1,0))),"")</f>
        <v>90.99666666666667</v>
      </c>
      <c r="K27" s="22"/>
      <c r="L27" s="13">
        <f t="shared" si="0"/>
        <v>7</v>
      </c>
      <c r="M27" s="19"/>
      <c r="N27" s="16" t="s">
        <v>41</v>
      </c>
      <c r="O27" s="3" t="s">
        <v>13</v>
      </c>
      <c r="P27" s="3" t="s">
        <v>13</v>
      </c>
      <c r="Q27" s="19"/>
      <c r="R27" s="4" t="s">
        <v>41</v>
      </c>
      <c r="S27" s="3" t="s">
        <v>13</v>
      </c>
      <c r="T27" s="3" t="s">
        <v>13</v>
      </c>
      <c r="U27" s="19"/>
      <c r="V27" s="4" t="s">
        <v>41</v>
      </c>
      <c r="W27" s="5">
        <v>74.900000000000006</v>
      </c>
      <c r="X27" s="3">
        <v>1</v>
      </c>
      <c r="Y27" s="19"/>
      <c r="Z27" s="4" t="s">
        <v>41</v>
      </c>
      <c r="AA27" s="3" t="s">
        <v>13</v>
      </c>
      <c r="AB27" s="3" t="s">
        <v>13</v>
      </c>
      <c r="AC27" s="19"/>
      <c r="AD27" s="4" t="s">
        <v>41</v>
      </c>
      <c r="AE27" s="3" t="s">
        <v>13</v>
      </c>
      <c r="AF27" s="3" t="s">
        <v>13</v>
      </c>
      <c r="AG27" s="19"/>
      <c r="AH27" s="4" t="s">
        <v>41</v>
      </c>
      <c r="AI27" s="3" t="s">
        <v>13</v>
      </c>
      <c r="AJ27" s="3" t="s">
        <v>13</v>
      </c>
      <c r="AK27" s="19"/>
      <c r="AL27" s="4" t="s">
        <v>41</v>
      </c>
      <c r="AM27" s="3" t="s">
        <v>13</v>
      </c>
      <c r="AN27" s="3" t="s">
        <v>13</v>
      </c>
      <c r="AO27" s="19"/>
      <c r="AP27" s="4" t="s">
        <v>41</v>
      </c>
      <c r="AQ27" s="3" t="s">
        <v>13</v>
      </c>
      <c r="AR27" s="3" t="s">
        <v>13</v>
      </c>
      <c r="AS27" s="19"/>
      <c r="AT27" s="4" t="s">
        <v>41</v>
      </c>
      <c r="AU27" s="3" t="s">
        <v>13</v>
      </c>
      <c r="AV27" s="3" t="s">
        <v>13</v>
      </c>
      <c r="AW27" s="19"/>
      <c r="AX27" s="4" t="s">
        <v>41</v>
      </c>
      <c r="AY27" s="3" t="s">
        <v>13</v>
      </c>
      <c r="AZ27" s="3" t="s">
        <v>13</v>
      </c>
      <c r="BA27" s="19"/>
      <c r="BB27" s="4" t="s">
        <v>41</v>
      </c>
      <c r="BC27" s="3" t="s">
        <v>13</v>
      </c>
      <c r="BD27" s="3" t="s">
        <v>13</v>
      </c>
      <c r="BE27" s="19"/>
      <c r="BF27" s="4" t="s">
        <v>41</v>
      </c>
      <c r="BG27" s="3" t="s">
        <v>13</v>
      </c>
      <c r="BH27" s="3" t="s">
        <v>13</v>
      </c>
      <c r="BI27" s="19"/>
      <c r="BJ27" s="4" t="s">
        <v>41</v>
      </c>
      <c r="BK27" s="3" t="s">
        <v>13</v>
      </c>
      <c r="BL27" s="3" t="s">
        <v>13</v>
      </c>
      <c r="BM27" s="19"/>
      <c r="BN27" s="4" t="s">
        <v>41</v>
      </c>
      <c r="BO27" s="5">
        <v>86.3</v>
      </c>
      <c r="BP27" s="3">
        <v>1</v>
      </c>
      <c r="BQ27" s="19"/>
      <c r="BR27" s="4" t="s">
        <v>41</v>
      </c>
      <c r="BS27" s="3" t="s">
        <v>13</v>
      </c>
      <c r="BT27" s="3" t="s">
        <v>13</v>
      </c>
      <c r="BU27" s="19"/>
      <c r="BV27" s="4" t="s">
        <v>41</v>
      </c>
      <c r="BW27" s="5">
        <v>111.79</v>
      </c>
      <c r="BX27" s="3">
        <v>5</v>
      </c>
      <c r="BY27" s="19"/>
      <c r="BZ27" s="4" t="s">
        <v>41</v>
      </c>
      <c r="CA27" s="3" t="s">
        <v>13</v>
      </c>
      <c r="CB27" s="3" t="s">
        <v>13</v>
      </c>
      <c r="CC27" s="19"/>
      <c r="CD27" s="4" t="s">
        <v>41</v>
      </c>
      <c r="CE27" s="3" t="s">
        <v>13</v>
      </c>
      <c r="CF27" s="3" t="s">
        <v>13</v>
      </c>
      <c r="CG27" s="19"/>
      <c r="CH27" s="9"/>
      <c r="CI27" s="9"/>
      <c r="CJ27" s="9"/>
      <c r="CK27" s="9"/>
      <c r="CL27" s="9"/>
      <c r="CM27" s="9"/>
      <c r="CN27" s="9"/>
    </row>
    <row r="28" spans="1:92" ht="16" thickBot="1" x14ac:dyDescent="0.4">
      <c r="A28" s="27"/>
      <c r="B28" s="29"/>
      <c r="C28" s="29"/>
      <c r="D28" s="29"/>
      <c r="E28" s="3" t="s">
        <v>42</v>
      </c>
      <c r="F28" s="21">
        <f t="array" ref="F28">IFERROR(SUMPRODUCT((MOD(COLUMN(N28:CG28),4)=3)*(IF(ISNUMBER(N28:CG28),IF(N28:CG28&lt;=$J28,N28:CG28,0),0)))/SUMPRODUCT((MOD(COLUMN(N28:CG28),4)=3)*(IF(ISNUMBER(N28:CG28),IF(N28:CG28&lt;=$J28,1,0),0))),"")</f>
        <v>109.9</v>
      </c>
      <c r="G28" s="3">
        <f t="array" aca="1" ref="G28" ca="1">SUMPRODUCT((MOD(COLUMN(N28:CG28),4)=0)*(IF(ISNUMBER(N28:CG28),IF(OFFSET(N28:CG28,,-1)&lt;=$J28,N28:CG28,0),0)))</f>
        <v>1</v>
      </c>
      <c r="H28" s="21">
        <f t="array" ref="H28">IFERROR(SUMPRODUCT((MOD(COLUMN(N28:CG28),4)=3)*(IF(ISNUMBER(N28:CG28),IF(N28:CG28&gt;=$J28,N28:CG28,0),0)))/SUMPRODUCT((MOD(COLUMN(N28:CG28),4)=3)*(IF(ISNUMBER(N28:CG28),IF(N28:CG28&gt;=$J28,1,0),0))),"")</f>
        <v>109.9</v>
      </c>
      <c r="I28" s="3">
        <f t="array" aca="1" ref="I28" ca="1">SUMPRODUCT((MOD(COLUMN(N28:CG28),4)=0)*(IF(ISNUMBER(N28:CG28),IF(OFFSET(N28:CG28,,-1)&gt;=$J28,N28:CG28,0),0)))</f>
        <v>1</v>
      </c>
      <c r="J28" s="5">
        <f t="array" ref="J28">IFERROR(SUMPRODUCT((MOD(COLUMN(N28:CG28),4)=3)*(IF(ISNUMBER(N28:CG28),N28:CG28,0)))/SUMPRODUCT((MOD(COLUMN(N28:CG28),4)=3)*(IF(ISNUMBER(N28:CG28),1,0))),"")</f>
        <v>109.9</v>
      </c>
      <c r="K28" s="22"/>
      <c r="L28" s="13">
        <f t="shared" si="0"/>
        <v>1</v>
      </c>
      <c r="M28" s="19"/>
      <c r="N28" s="16" t="s">
        <v>42</v>
      </c>
      <c r="O28" s="3" t="s">
        <v>13</v>
      </c>
      <c r="P28" s="3" t="s">
        <v>13</v>
      </c>
      <c r="Q28" s="19"/>
      <c r="R28" s="4" t="s">
        <v>42</v>
      </c>
      <c r="S28" s="3" t="s">
        <v>13</v>
      </c>
      <c r="T28" s="3" t="s">
        <v>13</v>
      </c>
      <c r="U28" s="19"/>
      <c r="V28" s="4" t="s">
        <v>42</v>
      </c>
      <c r="W28" s="3" t="s">
        <v>13</v>
      </c>
      <c r="X28" s="3" t="s">
        <v>13</v>
      </c>
      <c r="Y28" s="19"/>
      <c r="Z28" s="4" t="s">
        <v>42</v>
      </c>
      <c r="AA28" s="3" t="s">
        <v>13</v>
      </c>
      <c r="AB28" s="3" t="s">
        <v>13</v>
      </c>
      <c r="AC28" s="19"/>
      <c r="AD28" s="4" t="s">
        <v>42</v>
      </c>
      <c r="AE28" s="3" t="s">
        <v>13</v>
      </c>
      <c r="AF28" s="3" t="s">
        <v>13</v>
      </c>
      <c r="AG28" s="19"/>
      <c r="AH28" s="4" t="s">
        <v>42</v>
      </c>
      <c r="AI28" s="3" t="s">
        <v>13</v>
      </c>
      <c r="AJ28" s="3" t="s">
        <v>13</v>
      </c>
      <c r="AK28" s="19"/>
      <c r="AL28" s="4" t="s">
        <v>42</v>
      </c>
      <c r="AM28" s="3" t="s">
        <v>13</v>
      </c>
      <c r="AN28" s="3" t="s">
        <v>13</v>
      </c>
      <c r="AO28" s="19"/>
      <c r="AP28" s="4" t="s">
        <v>42</v>
      </c>
      <c r="AQ28" s="3" t="s">
        <v>13</v>
      </c>
      <c r="AR28" s="3" t="s">
        <v>13</v>
      </c>
      <c r="AS28" s="19"/>
      <c r="AT28" s="4" t="s">
        <v>42</v>
      </c>
      <c r="AU28" s="3" t="s">
        <v>13</v>
      </c>
      <c r="AV28" s="3" t="s">
        <v>13</v>
      </c>
      <c r="AW28" s="19"/>
      <c r="AX28" s="4" t="s">
        <v>42</v>
      </c>
      <c r="AY28" s="3" t="s">
        <v>13</v>
      </c>
      <c r="AZ28" s="3" t="s">
        <v>13</v>
      </c>
      <c r="BA28" s="19"/>
      <c r="BB28" s="4" t="s">
        <v>42</v>
      </c>
      <c r="BC28" s="3" t="s">
        <v>13</v>
      </c>
      <c r="BD28" s="3" t="s">
        <v>13</v>
      </c>
      <c r="BE28" s="19"/>
      <c r="BF28" s="4" t="s">
        <v>42</v>
      </c>
      <c r="BG28" s="3" t="s">
        <v>13</v>
      </c>
      <c r="BH28" s="3" t="s">
        <v>13</v>
      </c>
      <c r="BI28" s="19"/>
      <c r="BJ28" s="4" t="s">
        <v>42</v>
      </c>
      <c r="BK28" s="5">
        <v>109.9</v>
      </c>
      <c r="BL28" s="3">
        <v>1</v>
      </c>
      <c r="BM28" s="19"/>
      <c r="BN28" s="4" t="s">
        <v>42</v>
      </c>
      <c r="BO28" s="3" t="s">
        <v>13</v>
      </c>
      <c r="BP28" s="3" t="s">
        <v>13</v>
      </c>
      <c r="BQ28" s="19"/>
      <c r="BR28" s="4" t="s">
        <v>42</v>
      </c>
      <c r="BS28" s="3" t="s">
        <v>13</v>
      </c>
      <c r="BT28" s="3" t="s">
        <v>13</v>
      </c>
      <c r="BU28" s="19"/>
      <c r="BV28" s="4" t="s">
        <v>42</v>
      </c>
      <c r="BW28" s="3" t="s">
        <v>13</v>
      </c>
      <c r="BX28" s="3" t="s">
        <v>13</v>
      </c>
      <c r="BY28" s="19"/>
      <c r="BZ28" s="4" t="s">
        <v>42</v>
      </c>
      <c r="CA28" s="3" t="s">
        <v>13</v>
      </c>
      <c r="CB28" s="3" t="s">
        <v>13</v>
      </c>
      <c r="CC28" s="19"/>
      <c r="CD28" s="4" t="s">
        <v>42</v>
      </c>
      <c r="CE28" s="3" t="s">
        <v>13</v>
      </c>
      <c r="CF28" s="3" t="s">
        <v>13</v>
      </c>
      <c r="CG28" s="19"/>
      <c r="CH28" s="9"/>
      <c r="CI28" s="9"/>
      <c r="CJ28" s="9"/>
      <c r="CK28" s="9"/>
      <c r="CL28" s="9"/>
      <c r="CM28" s="9"/>
      <c r="CN28" s="9"/>
    </row>
    <row r="29" spans="1:92" ht="16" thickBot="1" x14ac:dyDescent="0.4">
      <c r="A29" s="27"/>
      <c r="B29" s="29"/>
      <c r="C29" s="29"/>
      <c r="D29" s="30"/>
      <c r="E29" s="6" t="s">
        <v>43</v>
      </c>
      <c r="F29" s="21">
        <f t="array" ref="F29">IFERROR(SUMPRODUCT((MOD(COLUMN(N29:CG29),4)=3)*(IF(ISNUMBER(N29:CG29),IF(N29:CG29&lt;=$J29,N29:CG29,0),0)))/SUMPRODUCT((MOD(COLUMN(N29:CG29),4)=3)*(IF(ISNUMBER(N29:CG29),IF(N29:CG29&lt;=$J29,1,0),0))),"")</f>
        <v>83.284999999999997</v>
      </c>
      <c r="G29" s="3">
        <f t="array" aca="1" ref="G29" ca="1">SUMPRODUCT((MOD(COLUMN(N29:CG29),4)=0)*(IF(ISNUMBER(N29:CG29),IF(OFFSET(N29:CG29,,-1)&lt;=$J29,N29:CG29,0),0)))</f>
        <v>11</v>
      </c>
      <c r="H29" s="21">
        <f t="array" ref="H29">IFERROR(SUMPRODUCT((MOD(COLUMN(N29:CG29),4)=3)*(IF(ISNUMBER(N29:CG29),IF(N29:CG29&gt;=$J29,N29:CG29,0),0)))/SUMPRODUCT((MOD(COLUMN(N29:CG29),4)=3)*(IF(ISNUMBER(N29:CG29),IF(N29:CG29&gt;=$J29,1,0),0))),"")</f>
        <v>107.63</v>
      </c>
      <c r="I29" s="3">
        <f t="array" aca="1" ref="I29" ca="1">SUMPRODUCT((MOD(COLUMN(N29:CG29),4)=0)*(IF(ISNUMBER(N29:CG29),IF(OFFSET(N29:CG29,,-1)&gt;=$J29,N29:CG29,0),0)))</f>
        <v>4</v>
      </c>
      <c r="J29" s="5">
        <f t="array" ref="J29">IFERROR(SUMPRODUCT((MOD(COLUMN(N29:CG29),4)=3)*(IF(ISNUMBER(N29:CG29),N29:CG29,0)))/SUMPRODUCT((MOD(COLUMN(N29:CG29),4)=3)*(IF(ISNUMBER(N29:CG29),1,0))),"")</f>
        <v>95.45750000000001</v>
      </c>
      <c r="K29" s="22"/>
      <c r="L29" s="13">
        <f t="shared" si="0"/>
        <v>15</v>
      </c>
      <c r="M29" s="19"/>
      <c r="N29" s="17" t="s">
        <v>43</v>
      </c>
      <c r="O29" s="6" t="s">
        <v>13</v>
      </c>
      <c r="P29" s="6" t="s">
        <v>13</v>
      </c>
      <c r="Q29" s="19"/>
      <c r="R29" s="7" t="s">
        <v>43</v>
      </c>
      <c r="S29" s="8">
        <v>76.290000000000006</v>
      </c>
      <c r="T29" s="6">
        <v>4</v>
      </c>
      <c r="U29" s="19"/>
      <c r="V29" s="7" t="s">
        <v>43</v>
      </c>
      <c r="W29" s="6" t="s">
        <v>13</v>
      </c>
      <c r="X29" s="6" t="s">
        <v>13</v>
      </c>
      <c r="Y29" s="19"/>
      <c r="Z29" s="7" t="s">
        <v>43</v>
      </c>
      <c r="AA29" s="6" t="s">
        <v>13</v>
      </c>
      <c r="AB29" s="6" t="s">
        <v>13</v>
      </c>
      <c r="AC29" s="19"/>
      <c r="AD29" s="7" t="s">
        <v>43</v>
      </c>
      <c r="AE29" s="6" t="s">
        <v>13</v>
      </c>
      <c r="AF29" s="6" t="s">
        <v>13</v>
      </c>
      <c r="AG29" s="19"/>
      <c r="AH29" s="7" t="s">
        <v>43</v>
      </c>
      <c r="AI29" s="6" t="s">
        <v>13</v>
      </c>
      <c r="AJ29" s="6" t="s">
        <v>13</v>
      </c>
      <c r="AK29" s="19"/>
      <c r="AL29" s="7" t="s">
        <v>43</v>
      </c>
      <c r="AM29" s="6" t="s">
        <v>13</v>
      </c>
      <c r="AN29" s="6" t="s">
        <v>13</v>
      </c>
      <c r="AO29" s="19"/>
      <c r="AP29" s="7" t="s">
        <v>43</v>
      </c>
      <c r="AQ29" s="6" t="s">
        <v>13</v>
      </c>
      <c r="AR29" s="6" t="s">
        <v>13</v>
      </c>
      <c r="AS29" s="19"/>
      <c r="AT29" s="7" t="s">
        <v>43</v>
      </c>
      <c r="AU29" s="6" t="s">
        <v>13</v>
      </c>
      <c r="AV29" s="6" t="s">
        <v>13</v>
      </c>
      <c r="AW29" s="19"/>
      <c r="AX29" s="7" t="s">
        <v>43</v>
      </c>
      <c r="AY29" s="6" t="s">
        <v>13</v>
      </c>
      <c r="AZ29" s="6" t="s">
        <v>13</v>
      </c>
      <c r="BA29" s="19"/>
      <c r="BB29" s="7" t="s">
        <v>43</v>
      </c>
      <c r="BC29" s="6" t="s">
        <v>13</v>
      </c>
      <c r="BD29" s="6" t="s">
        <v>13</v>
      </c>
      <c r="BE29" s="19"/>
      <c r="BF29" s="7" t="s">
        <v>43</v>
      </c>
      <c r="BG29" s="6" t="s">
        <v>13</v>
      </c>
      <c r="BH29" s="6" t="s">
        <v>13</v>
      </c>
      <c r="BI29" s="19"/>
      <c r="BJ29" s="7" t="s">
        <v>43</v>
      </c>
      <c r="BK29" s="6" t="s">
        <v>13</v>
      </c>
      <c r="BL29" s="6" t="s">
        <v>13</v>
      </c>
      <c r="BM29" s="19"/>
      <c r="BN29" s="7" t="s">
        <v>43</v>
      </c>
      <c r="BO29" s="8">
        <v>99.4</v>
      </c>
      <c r="BP29" s="6">
        <v>2</v>
      </c>
      <c r="BQ29" s="19"/>
      <c r="BR29" s="7" t="s">
        <v>43</v>
      </c>
      <c r="BS29" s="6" t="s">
        <v>13</v>
      </c>
      <c r="BT29" s="6" t="s">
        <v>13</v>
      </c>
      <c r="BU29" s="19"/>
      <c r="BV29" s="7" t="s">
        <v>44</v>
      </c>
      <c r="BW29" s="8">
        <v>115.86</v>
      </c>
      <c r="BX29" s="6">
        <v>2</v>
      </c>
      <c r="BY29" s="19"/>
      <c r="BZ29" s="7" t="s">
        <v>43</v>
      </c>
      <c r="CA29" s="6" t="s">
        <v>13</v>
      </c>
      <c r="CB29" s="6" t="s">
        <v>13</v>
      </c>
      <c r="CC29" s="19"/>
      <c r="CD29" s="7" t="s">
        <v>43</v>
      </c>
      <c r="CE29" s="8">
        <v>90.28</v>
      </c>
      <c r="CF29" s="6">
        <v>7</v>
      </c>
      <c r="CG29" s="19"/>
      <c r="CH29" s="9"/>
      <c r="CI29" s="9"/>
      <c r="CJ29" s="9"/>
      <c r="CK29" s="9"/>
      <c r="CL29" s="9"/>
      <c r="CM29" s="9"/>
      <c r="CN29" s="9"/>
    </row>
    <row r="30" spans="1:92" ht="16.5" thickTop="1" thickBot="1" x14ac:dyDescent="0.4">
      <c r="A30" s="9"/>
      <c r="B30" s="9"/>
      <c r="C30" s="9"/>
      <c r="D30" s="9"/>
      <c r="E30" s="9"/>
      <c r="F30" s="9"/>
      <c r="G30" s="9"/>
      <c r="H30" s="9"/>
      <c r="I30" s="9"/>
      <c r="J30" s="9"/>
      <c r="K30" s="14"/>
      <c r="L30" s="14"/>
      <c r="M30" s="19"/>
      <c r="N30" s="18"/>
      <c r="O30" s="9"/>
      <c r="P30" s="9"/>
      <c r="Q30" s="19"/>
      <c r="R30" s="9"/>
      <c r="S30" s="9"/>
      <c r="T30" s="9"/>
      <c r="U30" s="19"/>
      <c r="V30" s="9"/>
      <c r="W30" s="9"/>
      <c r="X30" s="9"/>
      <c r="Y30" s="19"/>
      <c r="Z30" s="9"/>
      <c r="AA30" s="9"/>
      <c r="AB30" s="9"/>
      <c r="AC30" s="19"/>
      <c r="AD30" s="9"/>
      <c r="AE30" s="9"/>
      <c r="AF30" s="9"/>
      <c r="AG30" s="19"/>
      <c r="AH30" s="9"/>
      <c r="AI30" s="9"/>
      <c r="AJ30" s="9"/>
      <c r="AK30" s="19"/>
      <c r="AL30" s="9"/>
      <c r="AM30" s="9"/>
      <c r="AN30" s="9"/>
      <c r="AO30" s="19"/>
      <c r="AP30" s="9"/>
      <c r="AQ30" s="9"/>
      <c r="AR30" s="9"/>
      <c r="AS30" s="19"/>
      <c r="AT30" s="9"/>
      <c r="AU30" s="9"/>
      <c r="AV30" s="9"/>
      <c r="AW30" s="19"/>
      <c r="AX30" s="9"/>
      <c r="AY30" s="9"/>
      <c r="AZ30" s="9"/>
      <c r="BA30" s="19"/>
      <c r="BB30" s="9"/>
      <c r="BC30" s="9"/>
      <c r="BD30" s="9"/>
      <c r="BE30" s="19"/>
      <c r="BF30" s="9"/>
      <c r="BG30" s="9"/>
      <c r="BH30" s="9"/>
      <c r="BI30" s="19"/>
      <c r="BJ30" s="9"/>
      <c r="BK30" s="9"/>
      <c r="BL30" s="9"/>
      <c r="BM30" s="19"/>
      <c r="BN30" s="9"/>
      <c r="BO30" s="9"/>
      <c r="BP30" s="9"/>
      <c r="BQ30" s="19"/>
      <c r="BR30" s="9"/>
      <c r="BS30" s="9"/>
      <c r="BT30" s="9"/>
      <c r="BU30" s="19"/>
      <c r="BV30" s="9"/>
      <c r="BW30" s="9"/>
      <c r="BX30" s="9"/>
      <c r="BY30" s="19"/>
      <c r="BZ30" s="9"/>
      <c r="CA30" s="9"/>
      <c r="CB30" s="9"/>
      <c r="CC30" s="19"/>
      <c r="CD30" s="9"/>
      <c r="CE30" s="9"/>
      <c r="CF30" s="9"/>
      <c r="CG30" s="19"/>
      <c r="CH30" s="9"/>
      <c r="CI30" s="9"/>
      <c r="CJ30" s="9"/>
      <c r="CK30" s="9"/>
      <c r="CL30" s="9"/>
      <c r="CM30" s="9"/>
      <c r="CN30" s="9"/>
    </row>
  </sheetData>
  <mergeCells count="23">
    <mergeCell ref="BV1:BX1"/>
    <mergeCell ref="BZ1:CB1"/>
    <mergeCell ref="CD1:CF1"/>
    <mergeCell ref="A3:A29"/>
    <mergeCell ref="B3:B29"/>
    <mergeCell ref="C3:C29"/>
    <mergeCell ref="D3:D29"/>
    <mergeCell ref="BJ1:BL1"/>
    <mergeCell ref="BN1:BP1"/>
    <mergeCell ref="BR1:BT1"/>
    <mergeCell ref="BF1:BH1"/>
    <mergeCell ref="AX1:AZ1"/>
    <mergeCell ref="BB1:BD1"/>
    <mergeCell ref="AH1:AJ1"/>
    <mergeCell ref="AL1:AN1"/>
    <mergeCell ref="AP1:AR1"/>
    <mergeCell ref="AT1:AV1"/>
    <mergeCell ref="A1:L1"/>
    <mergeCell ref="N1:P1"/>
    <mergeCell ref="R1:T1"/>
    <mergeCell ref="V1:X1"/>
    <mergeCell ref="Z1:AB1"/>
    <mergeCell ref="AD1:AF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"/>
  <sheetViews>
    <sheetView workbookViewId="0">
      <selection activeCell="T1" sqref="T1"/>
    </sheetView>
  </sheetViews>
  <sheetFormatPr baseColWidth="10" defaultColWidth="3.1796875" defaultRowHeight="14.5" x14ac:dyDescent="0.35"/>
  <cols>
    <col min="1" max="16384" width="3.1796875" style="31"/>
  </cols>
  <sheetData>
    <row r="1" spans="1:50" x14ac:dyDescent="0.35">
      <c r="A1" s="31">
        <f>MOD(COLUMN(),4)</f>
        <v>1</v>
      </c>
      <c r="B1" s="31">
        <f t="shared" ref="B1:AX1" si="0">MOD(COLUMN(),4)</f>
        <v>2</v>
      </c>
      <c r="C1" s="31">
        <f t="shared" si="0"/>
        <v>3</v>
      </c>
      <c r="D1" s="31">
        <f t="shared" si="0"/>
        <v>0</v>
      </c>
      <c r="E1" s="31">
        <f t="shared" si="0"/>
        <v>1</v>
      </c>
      <c r="F1" s="31">
        <f t="shared" si="0"/>
        <v>2</v>
      </c>
      <c r="G1" s="31">
        <f t="shared" si="0"/>
        <v>3</v>
      </c>
      <c r="H1" s="31">
        <f t="shared" si="0"/>
        <v>0</v>
      </c>
      <c r="I1" s="31">
        <f t="shared" si="0"/>
        <v>1</v>
      </c>
      <c r="J1" s="31">
        <f t="shared" si="0"/>
        <v>2</v>
      </c>
      <c r="K1" s="31">
        <f t="shared" si="0"/>
        <v>3</v>
      </c>
      <c r="L1" s="31">
        <f t="shared" si="0"/>
        <v>0</v>
      </c>
      <c r="M1" s="31">
        <f t="shared" si="0"/>
        <v>1</v>
      </c>
      <c r="N1" s="31">
        <f t="shared" si="0"/>
        <v>2</v>
      </c>
      <c r="O1" s="31">
        <f t="shared" si="0"/>
        <v>3</v>
      </c>
      <c r="P1" s="31">
        <f t="shared" si="0"/>
        <v>0</v>
      </c>
      <c r="Q1" s="31">
        <f t="shared" si="0"/>
        <v>1</v>
      </c>
      <c r="R1" s="31">
        <f t="shared" si="0"/>
        <v>2</v>
      </c>
      <c r="S1" s="31">
        <f t="shared" si="0"/>
        <v>3</v>
      </c>
      <c r="T1" s="31">
        <f t="shared" si="0"/>
        <v>0</v>
      </c>
      <c r="U1" s="31">
        <f t="shared" si="0"/>
        <v>1</v>
      </c>
      <c r="V1" s="31">
        <f t="shared" si="0"/>
        <v>2</v>
      </c>
      <c r="W1" s="31">
        <f t="shared" si="0"/>
        <v>3</v>
      </c>
      <c r="X1" s="31">
        <f t="shared" si="0"/>
        <v>0</v>
      </c>
      <c r="Y1" s="31">
        <f t="shared" si="0"/>
        <v>1</v>
      </c>
      <c r="Z1" s="31">
        <f t="shared" si="0"/>
        <v>2</v>
      </c>
      <c r="AA1" s="31">
        <f t="shared" si="0"/>
        <v>3</v>
      </c>
      <c r="AB1" s="31">
        <f t="shared" si="0"/>
        <v>0</v>
      </c>
      <c r="AC1" s="31">
        <f t="shared" si="0"/>
        <v>1</v>
      </c>
      <c r="AD1" s="31">
        <f t="shared" si="0"/>
        <v>2</v>
      </c>
      <c r="AE1" s="31">
        <f t="shared" si="0"/>
        <v>3</v>
      </c>
      <c r="AF1" s="31">
        <f t="shared" si="0"/>
        <v>0</v>
      </c>
      <c r="AG1" s="31">
        <f t="shared" si="0"/>
        <v>1</v>
      </c>
      <c r="AH1" s="31">
        <f t="shared" si="0"/>
        <v>2</v>
      </c>
      <c r="AI1" s="31">
        <f t="shared" si="0"/>
        <v>3</v>
      </c>
      <c r="AJ1" s="31">
        <f t="shared" si="0"/>
        <v>0</v>
      </c>
      <c r="AK1" s="31">
        <f t="shared" si="0"/>
        <v>1</v>
      </c>
      <c r="AL1" s="31">
        <f t="shared" si="0"/>
        <v>2</v>
      </c>
      <c r="AM1" s="31">
        <f t="shared" si="0"/>
        <v>3</v>
      </c>
      <c r="AN1" s="31">
        <f t="shared" si="0"/>
        <v>0</v>
      </c>
      <c r="AO1" s="31">
        <f t="shared" si="0"/>
        <v>1</v>
      </c>
      <c r="AP1" s="31">
        <f t="shared" si="0"/>
        <v>2</v>
      </c>
      <c r="AQ1" s="31">
        <f t="shared" si="0"/>
        <v>3</v>
      </c>
      <c r="AR1" s="31">
        <f t="shared" si="0"/>
        <v>0</v>
      </c>
      <c r="AS1" s="31">
        <f t="shared" si="0"/>
        <v>1</v>
      </c>
      <c r="AT1" s="31">
        <f t="shared" si="0"/>
        <v>2</v>
      </c>
      <c r="AU1" s="31">
        <f t="shared" si="0"/>
        <v>3</v>
      </c>
      <c r="AV1" s="31">
        <f t="shared" si="0"/>
        <v>0</v>
      </c>
      <c r="AW1" s="31">
        <f t="shared" si="0"/>
        <v>1</v>
      </c>
      <c r="AX1" s="31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</dc:creator>
  <cp:lastModifiedBy>Michel</cp:lastModifiedBy>
  <dcterms:created xsi:type="dcterms:W3CDTF">2019-01-07T13:51:02Z</dcterms:created>
  <dcterms:modified xsi:type="dcterms:W3CDTF">2019-01-09T12:09:26Z</dcterms:modified>
</cp:coreProperties>
</file>