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030" activeTab="1"/>
  </bookViews>
  <sheets>
    <sheet name="Motifs" sheetId="1" r:id="rId1"/>
    <sheet name="Saisie" sheetId="2" r:id="rId2"/>
    <sheet name="Equipes" sheetId="3" r:id="rId3"/>
    <sheet name="BdD" sheetId="5" r:id="rId4"/>
    <sheet name="Synthese" sheetId="6" r:id="rId5"/>
    <sheet name="PréNoms" sheetId="4" state="hidden" r:id="rId6"/>
  </sheets>
  <definedNames>
    <definedName name="Equipes">Equipes!$B$2:$E$2</definedName>
    <definedName name="Motifs">Motifs!$A$2:$A$7</definedName>
    <definedName name="nomequipe">Saisie!$B$3</definedName>
    <definedName name="param">Saisie!$B$1:$B$3</definedName>
    <definedName name="plage">Saisie!$C$4:$I$19</definedName>
  </definedNames>
  <calcPr calcId="152511"/>
  <pivotCaches>
    <pivotCache cacheId="5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5" l="1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C4" i="5"/>
  <c r="C3" i="5"/>
  <c r="C2" i="5"/>
  <c r="B5" i="2" l="1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4" i="2"/>
  <c r="C3" i="2" l="1"/>
  <c r="D3" i="2" s="1"/>
  <c r="E3" i="2" s="1"/>
  <c r="F3" i="2" s="1"/>
  <c r="G3" i="2" s="1"/>
  <c r="H3" i="2" s="1"/>
  <c r="I3" i="2" s="1"/>
</calcChain>
</file>

<file path=xl/sharedStrings.xml><?xml version="1.0" encoding="utf-8"?>
<sst xmlns="http://schemas.openxmlformats.org/spreadsheetml/2006/main" count="275" uniqueCount="124">
  <si>
    <t>Effacer</t>
  </si>
  <si>
    <t>Equipe 1</t>
  </si>
  <si>
    <t>Equipe 2</t>
  </si>
  <si>
    <t>Equipe 3</t>
  </si>
  <si>
    <t>Equipe 4</t>
  </si>
  <si>
    <t>EMMA</t>
  </si>
  <si>
    <t>LOUISE</t>
  </si>
  <si>
    <t>CHLOÉ</t>
  </si>
  <si>
    <t>LÉNA</t>
  </si>
  <si>
    <t>CAMILLE</t>
  </si>
  <si>
    <t>MANON</t>
  </si>
  <si>
    <t>JADE</t>
  </si>
  <si>
    <t>ALICE</t>
  </si>
  <si>
    <t>LOLA</t>
  </si>
  <si>
    <t>LÉA</t>
  </si>
  <si>
    <t>ZOÉ</t>
  </si>
  <si>
    <t>MILA</t>
  </si>
  <si>
    <t>JULIA</t>
  </si>
  <si>
    <t>INÈS</t>
  </si>
  <si>
    <t>AGATHE</t>
  </si>
  <si>
    <t>JULIETTE</t>
  </si>
  <si>
    <t>ÉLISE</t>
  </si>
  <si>
    <t>LUCIE</t>
  </si>
  <si>
    <t>ROSE</t>
  </si>
  <si>
    <t>EDEN</t>
  </si>
  <si>
    <t>LÉONIE</t>
  </si>
  <si>
    <t>AMBRE</t>
  </si>
  <si>
    <t>MIA</t>
  </si>
  <si>
    <t>ÉLÉNA</t>
  </si>
  <si>
    <t>LOU</t>
  </si>
  <si>
    <t>LÉANA</t>
  </si>
  <si>
    <t>ANNA</t>
  </si>
  <si>
    <t>CLÉMENCE</t>
  </si>
  <si>
    <t>MARGAUX</t>
  </si>
  <si>
    <t>CAPUCINE</t>
  </si>
  <si>
    <t>CLARA</t>
  </si>
  <si>
    <t>JEANNE</t>
  </si>
  <si>
    <t>SOLINE</t>
  </si>
  <si>
    <t>EVA</t>
  </si>
  <si>
    <t>ROMANE</t>
  </si>
  <si>
    <t>NINA</t>
  </si>
  <si>
    <t>MA</t>
  </si>
  <si>
    <t>MATHILDE</t>
  </si>
  <si>
    <t>OLIVIA</t>
  </si>
  <si>
    <t>CHARLOTTE</t>
  </si>
  <si>
    <t>NOÉMIE</t>
  </si>
  <si>
    <t>LILOU</t>
  </si>
  <si>
    <t>JUSTINE</t>
  </si>
  <si>
    <t>EMY</t>
  </si>
  <si>
    <t>GIULIA</t>
  </si>
  <si>
    <t>LOUNA</t>
  </si>
  <si>
    <t>ELSA</t>
  </si>
  <si>
    <t>CANDICE</t>
  </si>
  <si>
    <t>CHARLIE</t>
  </si>
  <si>
    <t>LÉANE</t>
  </si>
  <si>
    <t>JULES</t>
  </si>
  <si>
    <t>LÉO</t>
  </si>
  <si>
    <t>GABRIEL</t>
  </si>
  <si>
    <t>RAPHA</t>
  </si>
  <si>
    <t>SACHA</t>
  </si>
  <si>
    <t>HUGO</t>
  </si>
  <si>
    <t>NATHAN</t>
  </si>
  <si>
    <t>ETHAN</t>
  </si>
  <si>
    <t>LUCAS</t>
  </si>
  <si>
    <t>ARTHUR</t>
  </si>
  <si>
    <t>LOUIS</t>
  </si>
  <si>
    <t>TOM</t>
  </si>
  <si>
    <t>GABIN</t>
  </si>
  <si>
    <t>LIAM</t>
  </si>
  <si>
    <t>PAUL</t>
  </si>
  <si>
    <t>CLÉMENT</t>
  </si>
  <si>
    <t>THÉO</t>
  </si>
  <si>
    <t>ANTOINE</t>
  </si>
  <si>
    <t>NOÉ</t>
  </si>
  <si>
    <t>NOLAN</t>
  </si>
  <si>
    <t>AXEL</t>
  </si>
  <si>
    <t>VALENTIN</t>
  </si>
  <si>
    <t>MATHIS</t>
  </si>
  <si>
    <t>MAXENCE</t>
  </si>
  <si>
    <t>BAPTISTE</t>
  </si>
  <si>
    <t>TIMÉO</t>
  </si>
  <si>
    <t>NOAH</t>
  </si>
  <si>
    <t>MAXIME</t>
  </si>
  <si>
    <t>AARON</t>
  </si>
  <si>
    <t>ELIOTT</t>
  </si>
  <si>
    <t>ENZO</t>
  </si>
  <si>
    <t>MARTIN</t>
  </si>
  <si>
    <t>VICTOR</t>
  </si>
  <si>
    <t>MARIUS</t>
  </si>
  <si>
    <t>ROBIN</t>
  </si>
  <si>
    <t>MALO</t>
  </si>
  <si>
    <t>SAMUEL</t>
  </si>
  <si>
    <t>MATHÉO</t>
  </si>
  <si>
    <t>ALEXIS</t>
  </si>
  <si>
    <t>ESTÉBAN</t>
  </si>
  <si>
    <t>THOMAS</t>
  </si>
  <si>
    <t>NOA</t>
  </si>
  <si>
    <t>LÉON</t>
  </si>
  <si>
    <t>SASHA</t>
  </si>
  <si>
    <t>MARCEAU</t>
  </si>
  <si>
    <t>ADAM</t>
  </si>
  <si>
    <t>AUGUSTIN</t>
  </si>
  <si>
    <t>ANTONIN</t>
  </si>
  <si>
    <t>MAHÉ</t>
  </si>
  <si>
    <t>Présent</t>
  </si>
  <si>
    <t>Station</t>
  </si>
  <si>
    <t>Disponible</t>
  </si>
  <si>
    <t>Motifs :</t>
  </si>
  <si>
    <t>Equipe</t>
  </si>
  <si>
    <t>Année</t>
  </si>
  <si>
    <t>Semaine</t>
  </si>
  <si>
    <t>Nom</t>
  </si>
  <si>
    <t>Date</t>
  </si>
  <si>
    <t>Motif</t>
  </si>
  <si>
    <t>Cle</t>
  </si>
  <si>
    <t>Annuler</t>
  </si>
  <si>
    <t>Total général</t>
  </si>
  <si>
    <t>2018</t>
  </si>
  <si>
    <t>Années</t>
  </si>
  <si>
    <t>Nombre de Cle</t>
  </si>
  <si>
    <t>Total Disponible</t>
  </si>
  <si>
    <t>janv</t>
  </si>
  <si>
    <t>Total Présent</t>
  </si>
  <si>
    <t>Total Station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</si>
</sst>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\-mmm"/>
  </numFmts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9D08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4" fontId="0" fillId="0" borderId="0" xfId="0" applyNumberFormat="1"/>
    <xf numFmtId="0" fontId="0" fillId="5" borderId="0" xfId="0" applyFill="1"/>
    <xf numFmtId="0" fontId="0" fillId="5" borderId="0" xfId="0" applyFill="1" applyAlignment="1">
      <alignment horizontal="center"/>
    </xf>
    <xf numFmtId="164" fontId="0" fillId="5" borderId="0" xfId="0" applyNumberFormat="1" applyFill="1" applyAlignment="1">
      <alignment horizontal="center"/>
    </xf>
    <xf numFmtId="0" fontId="0" fillId="5" borderId="0" xfId="0" applyFill="1" applyAlignment="1">
      <alignment horizontal="left" indent="1"/>
    </xf>
    <xf numFmtId="0" fontId="1" fillId="5" borderId="0" xfId="0" applyFont="1" applyFill="1"/>
    <xf numFmtId="0" fontId="2" fillId="0" borderId="0" xfId="0" applyFont="1" applyFill="1" applyAlignment="1" applyProtection="1">
      <alignment horizontal="center"/>
      <protection locked="0"/>
    </xf>
    <xf numFmtId="0" fontId="0" fillId="0" borderId="0" xfId="0" pivotButton="1"/>
    <xf numFmtId="0" fontId="0" fillId="0" borderId="0" xfId="0" applyNumberFormat="1"/>
    <xf numFmtId="0" fontId="0" fillId="6" borderId="0" xfId="0" applyFill="1" applyProtection="1">
      <protection locked="0"/>
    </xf>
    <xf numFmtId="0" fontId="0" fillId="3" borderId="0" xfId="0" applyFill="1" applyProtection="1">
      <protection locked="0"/>
    </xf>
    <xf numFmtId="0" fontId="0" fillId="2" borderId="0" xfId="0" applyFill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48.784325578701" createdVersion="5" refreshedVersion="5" minRefreshableVersion="3" recordCount="27">
  <cacheSource type="worksheet">
    <worksheetSource name="data"/>
  </cacheSource>
  <cacheFields count="5">
    <cacheField name="Nom" numFmtId="0">
      <sharedItems containsBlank="1" count="32">
        <s v="CLÉMENT"/>
        <s v="JADE"/>
        <s v="LÉNA"/>
        <s v="LIAM"/>
        <s v="LOLA"/>
        <s v="MANON"/>
        <s v="NOÉ"/>
        <s v="ANTOINE"/>
        <s v="CAMILLE"/>
        <s v="INÈS" u="1"/>
        <m u="1"/>
        <s v="LÉONIE" u="1"/>
        <s v="BAPTISTE" u="1"/>
        <s v="blanc" u="1"/>
        <s v="MILA" u="1"/>
        <s v="JULIA" u="1"/>
        <s v="ÉLÉNA" u="1"/>
        <s v="ENZO" u="1"/>
        <s v="JULIETTE" u="1"/>
        <s v="PAUL" u="1"/>
        <s v="ELIOTT" u="1"/>
        <s v="TIMÉO" u="1"/>
        <s v="AMBRE" u="1"/>
        <s v="ÉLISE" u="1"/>
        <s v="MAXENCE" u="1"/>
        <s v="AXEL" u="1"/>
        <s v="AGATHE" u="1"/>
        <s v="VALENTIN" u="1"/>
        <s v="EDEN" u="1"/>
        <s v="ALICE" u="1"/>
        <s v="THÉO" u="1"/>
        <s v="MATHIS" u="1"/>
      </sharedItems>
    </cacheField>
    <cacheField name="Date" numFmtId="14">
      <sharedItems containsSemiMixedTypes="0" containsNonDate="0" containsDate="1" containsString="0" minDate="2018-01-29T00:00:00" maxDate="2018-02-01T00:00:00" count="3">
        <d v="2018-01-31T00:00:00"/>
        <d v="2018-01-29T00:00:00"/>
        <d v="2018-01-30T00:00:00"/>
      </sharedItems>
      <fieldGroup par="4" base="1">
        <rangePr groupBy="months" startDate="2018-01-29T00:00:00" endDate="2018-02-01T00:00:00"/>
        <groupItems count="14">
          <s v="&lt;29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2/2018"/>
        </groupItems>
      </fieldGroup>
    </cacheField>
    <cacheField name="Cle" numFmtId="14">
      <sharedItems/>
    </cacheField>
    <cacheField name="Motif" numFmtId="0">
      <sharedItems containsBlank="1" count="5">
        <s v="Présent"/>
        <s v="Station"/>
        <s v="Disponible"/>
        <m u="1"/>
        <s v="blanc" u="1"/>
      </sharedItems>
    </cacheField>
    <cacheField name="Années" numFmtId="0" databaseField="0">
      <fieldGroup base="1">
        <rangePr groupBy="years" startDate="2018-01-29T00:00:00" endDate="2018-02-01T00:00:00"/>
        <groupItems count="3">
          <s v="&lt;29/01/2018"/>
          <s v="2018"/>
          <s v="&gt;01/0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x v="0"/>
    <s v="CLÉMENT|43131"/>
    <x v="0"/>
  </r>
  <r>
    <x v="1"/>
    <x v="0"/>
    <s v="JADE|43131"/>
    <x v="0"/>
  </r>
  <r>
    <x v="2"/>
    <x v="0"/>
    <s v="LÉNA|43131"/>
    <x v="1"/>
  </r>
  <r>
    <x v="3"/>
    <x v="0"/>
    <s v="LIAM|43131"/>
    <x v="1"/>
  </r>
  <r>
    <x v="4"/>
    <x v="0"/>
    <s v="LOLA|43131"/>
    <x v="0"/>
  </r>
  <r>
    <x v="5"/>
    <x v="0"/>
    <s v="MANON|43131"/>
    <x v="0"/>
  </r>
  <r>
    <x v="6"/>
    <x v="0"/>
    <s v="NOÉ|43131"/>
    <x v="0"/>
  </r>
  <r>
    <x v="7"/>
    <x v="1"/>
    <s v="ANTOINE|43129"/>
    <x v="0"/>
  </r>
  <r>
    <x v="7"/>
    <x v="2"/>
    <s v="ANTOINE|43130"/>
    <x v="0"/>
  </r>
  <r>
    <x v="7"/>
    <x v="0"/>
    <s v="ANTOINE|43131"/>
    <x v="0"/>
  </r>
  <r>
    <x v="8"/>
    <x v="1"/>
    <s v="CAMILLE|43129"/>
    <x v="0"/>
  </r>
  <r>
    <x v="8"/>
    <x v="2"/>
    <s v="CAMILLE|43130"/>
    <x v="0"/>
  </r>
  <r>
    <x v="8"/>
    <x v="0"/>
    <s v="CAMILLE|43131"/>
    <x v="0"/>
  </r>
  <r>
    <x v="0"/>
    <x v="1"/>
    <s v="CLÉMENT|43129"/>
    <x v="2"/>
  </r>
  <r>
    <x v="0"/>
    <x v="2"/>
    <s v="CLÉMENT|43130"/>
    <x v="0"/>
  </r>
  <r>
    <x v="1"/>
    <x v="1"/>
    <s v="JADE|43129"/>
    <x v="2"/>
  </r>
  <r>
    <x v="1"/>
    <x v="2"/>
    <s v="JADE|43130"/>
    <x v="0"/>
  </r>
  <r>
    <x v="2"/>
    <x v="1"/>
    <s v="LÉNA|43129"/>
    <x v="0"/>
  </r>
  <r>
    <x v="2"/>
    <x v="2"/>
    <s v="LÉNA|43130"/>
    <x v="1"/>
  </r>
  <r>
    <x v="3"/>
    <x v="1"/>
    <s v="LIAM|43129"/>
    <x v="0"/>
  </r>
  <r>
    <x v="3"/>
    <x v="2"/>
    <s v="LIAM|43130"/>
    <x v="1"/>
  </r>
  <r>
    <x v="4"/>
    <x v="1"/>
    <s v="LOLA|43129"/>
    <x v="0"/>
  </r>
  <r>
    <x v="4"/>
    <x v="2"/>
    <s v="LOLA|43130"/>
    <x v="0"/>
  </r>
  <r>
    <x v="5"/>
    <x v="1"/>
    <s v="MANON|43129"/>
    <x v="0"/>
  </r>
  <r>
    <x v="5"/>
    <x v="2"/>
    <s v="MANON|43130"/>
    <x v="0"/>
  </r>
  <r>
    <x v="6"/>
    <x v="1"/>
    <s v="NOÉ|43129"/>
    <x v="0"/>
  </r>
  <r>
    <x v="6"/>
    <x v="2"/>
    <s v="NOÉ|4313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D22" firstHeaderRow="1" firstDataRow="3" firstDataCol="2"/>
  <pivotFields count="5">
    <pivotField axis="axisRow" compact="0" outline="0" showAll="0" defaultSubtotal="0">
      <items count="32">
        <item m="1" x="26"/>
        <item m="1" x="29"/>
        <item m="1" x="22"/>
        <item x="7"/>
        <item m="1" x="25"/>
        <item m="1" x="12"/>
        <item x="8"/>
        <item x="0"/>
        <item m="1" x="28"/>
        <item m="1" x="16"/>
        <item m="1" x="20"/>
        <item m="1" x="23"/>
        <item m="1" x="17"/>
        <item m="1" x="9"/>
        <item x="1"/>
        <item m="1" x="15"/>
        <item m="1" x="18"/>
        <item x="2"/>
        <item m="1" x="11"/>
        <item x="3"/>
        <item x="4"/>
        <item x="5"/>
        <item m="1" x="31"/>
        <item m="1" x="24"/>
        <item m="1" x="14"/>
        <item x="6"/>
        <item m="1" x="21"/>
        <item m="1" x="27"/>
        <item m="1" x="10"/>
        <item m="1" x="13"/>
        <item m="1" x="19"/>
        <item m="1" x="30"/>
      </items>
    </pivotField>
    <pivotField axis="axisCol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  <pivotField axis="axisRow" compact="0" outline="0" showAll="0">
      <items count="6">
        <item x="2"/>
        <item x="0"/>
        <item m="1" x="3"/>
        <item m="1" x="4"/>
        <item x="1"/>
        <item t="default"/>
      </items>
    </pivotField>
    <pivotField axis="axisCol" compact="0" outline="0" showAll="0" defaultSubtotal="0">
      <items count="3">
        <item x="1"/>
        <item x="0"/>
        <item x="2"/>
      </items>
    </pivotField>
  </pivotFields>
  <rowFields count="2">
    <field x="3"/>
    <field x="0"/>
  </rowFields>
  <rowItems count="17">
    <i>
      <x/>
      <x v="7"/>
    </i>
    <i r="1">
      <x v="14"/>
    </i>
    <i t="default">
      <x/>
    </i>
    <i>
      <x v="1"/>
      <x v="3"/>
    </i>
    <i r="1">
      <x v="6"/>
    </i>
    <i r="1">
      <x v="7"/>
    </i>
    <i r="1">
      <x v="14"/>
    </i>
    <i r="1">
      <x v="17"/>
    </i>
    <i r="1">
      <x v="19"/>
    </i>
    <i r="1">
      <x v="20"/>
    </i>
    <i r="1">
      <x v="21"/>
    </i>
    <i r="1">
      <x v="25"/>
    </i>
    <i t="default">
      <x v="1"/>
    </i>
    <i>
      <x v="4"/>
      <x v="17"/>
    </i>
    <i r="1">
      <x v="19"/>
    </i>
    <i t="default">
      <x v="4"/>
    </i>
    <i t="grand">
      <x/>
    </i>
  </rowItems>
  <colFields count="2">
    <field x="4"/>
    <field x="1"/>
  </colFields>
  <colItems count="2">
    <i>
      <x/>
      <x v="1"/>
    </i>
    <i t="grand">
      <x/>
    </i>
  </colItems>
  <dataFields count="1">
    <dataField name="Nombre de Cle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ata" displayName="data" ref="A1:D28" totalsRowShown="0">
  <autoFilter ref="A1:D28"/>
  <sortState ref="A2:D17">
    <sortCondition ref="C2"/>
  </sortState>
  <tableColumns count="4">
    <tableColumn id="1" name="Nom"/>
    <tableColumn id="2" name="Date" dataDxfId="1"/>
    <tableColumn id="4" name="Cle" dataDxfId="0">
      <calculatedColumnFormula>data[Nom]&amp;"|"&amp;data[Date]</calculatedColumnFormula>
    </tableColumn>
    <tableColumn id="3" name="Moti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workbookViewId="0">
      <selection activeCell="A12" sqref="A12"/>
    </sheetView>
  </sheetViews>
  <sheetFormatPr baseColWidth="10" defaultRowHeight="14.5" x14ac:dyDescent="0.35"/>
  <cols>
    <col min="1" max="1" width="18.1796875" customWidth="1"/>
  </cols>
  <sheetData>
    <row r="1" spans="1:1" x14ac:dyDescent="0.35">
      <c r="A1" t="s">
        <v>107</v>
      </c>
    </row>
    <row r="2" spans="1:1" x14ac:dyDescent="0.35">
      <c r="A2" s="2" t="s">
        <v>104</v>
      </c>
    </row>
    <row r="3" spans="1:1" x14ac:dyDescent="0.35">
      <c r="A3" s="1" t="s">
        <v>106</v>
      </c>
    </row>
    <row r="4" spans="1:1" x14ac:dyDescent="0.35">
      <c r="A4" s="3" t="s">
        <v>105</v>
      </c>
    </row>
    <row r="5" spans="1:1" x14ac:dyDescent="0.35">
      <c r="A5" s="17" t="s">
        <v>0</v>
      </c>
    </row>
    <row r="6" spans="1:1" x14ac:dyDescent="0.35">
      <c r="A6" s="17"/>
    </row>
    <row r="7" spans="1:1" x14ac:dyDescent="0.35">
      <c r="A7" s="17" t="s">
        <v>115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9"/>
  <sheetViews>
    <sheetView showZeros="0" tabSelected="1" workbookViewId="0">
      <selection activeCell="B3" sqref="B3"/>
    </sheetView>
  </sheetViews>
  <sheetFormatPr baseColWidth="10" defaultColWidth="18.6328125" defaultRowHeight="14.5" x14ac:dyDescent="0.35"/>
  <cols>
    <col min="1" max="1" width="15.6328125" style="5" customWidth="1"/>
    <col min="2" max="2" width="18.6328125" style="5"/>
    <col min="3" max="9" width="18.6328125" style="6"/>
    <col min="10" max="16384" width="18.6328125" style="5"/>
  </cols>
  <sheetData>
    <row r="1" spans="1:9" ht="18.5" x14ac:dyDescent="0.45">
      <c r="A1" s="9" t="s">
        <v>109</v>
      </c>
      <c r="B1" s="10">
        <v>2018</v>
      </c>
    </row>
    <row r="2" spans="1:9" ht="18.5" x14ac:dyDescent="0.45">
      <c r="A2" s="9" t="s">
        <v>110</v>
      </c>
      <c r="B2" s="10">
        <v>5</v>
      </c>
    </row>
    <row r="3" spans="1:9" ht="18.5" x14ac:dyDescent="0.45">
      <c r="A3" s="9" t="s">
        <v>108</v>
      </c>
      <c r="B3" s="10" t="s">
        <v>1</v>
      </c>
      <c r="C3" s="7">
        <f>DATE(B$1,1,1)-WEEKDAY(DATE(B$1,1,1),2)+1+IF(WEEKDAY(DATE(B$1,1,1),2)&gt;4,7,0)+(B2-1)*7</f>
        <v>43129</v>
      </c>
      <c r="D3" s="7">
        <f>C3+1</f>
        <v>43130</v>
      </c>
      <c r="E3" s="7">
        <f t="shared" ref="E3:I3" si="0">D3+1</f>
        <v>43131</v>
      </c>
      <c r="F3" s="7">
        <f t="shared" si="0"/>
        <v>43132</v>
      </c>
      <c r="G3" s="7">
        <f t="shared" si="0"/>
        <v>43133</v>
      </c>
      <c r="H3" s="7">
        <f>G3+1</f>
        <v>43134</v>
      </c>
      <c r="I3" s="7">
        <f t="shared" si="0"/>
        <v>43135</v>
      </c>
    </row>
    <row r="4" spans="1:9" x14ac:dyDescent="0.35">
      <c r="B4" s="8" t="str">
        <f ca="1">OFFSET(Equipes!$A$2,ROW()-ROW(nomequipe),MATCH($B$3,Equipes,0))</f>
        <v>ALICE</v>
      </c>
      <c r="C4" s="16"/>
      <c r="D4" s="16"/>
      <c r="E4" s="16"/>
      <c r="F4" s="16"/>
      <c r="G4" s="16"/>
      <c r="H4" s="16"/>
      <c r="I4" s="16"/>
    </row>
    <row r="5" spans="1:9" x14ac:dyDescent="0.35">
      <c r="B5" s="8" t="str">
        <f ca="1">OFFSET(Equipes!$A$2,ROW()-ROW(nomequipe),MATCH($B$3,Equipes,0))</f>
        <v>ANTOINE</v>
      </c>
      <c r="C5" s="14" t="s">
        <v>104</v>
      </c>
      <c r="D5" s="14" t="s">
        <v>104</v>
      </c>
      <c r="E5" s="14" t="s">
        <v>104</v>
      </c>
      <c r="F5" s="16"/>
      <c r="G5" s="16"/>
      <c r="H5" s="16"/>
      <c r="I5" s="16"/>
    </row>
    <row r="6" spans="1:9" x14ac:dyDescent="0.35">
      <c r="B6" s="8" t="str">
        <f ca="1">OFFSET(Equipes!$A$2,ROW()-ROW(nomequipe),MATCH($B$3,Equipes,0))</f>
        <v>CAMILLE</v>
      </c>
      <c r="C6" s="14" t="s">
        <v>104</v>
      </c>
      <c r="D6" s="14" t="s">
        <v>104</v>
      </c>
      <c r="E6" s="14" t="s">
        <v>104</v>
      </c>
      <c r="F6" s="16"/>
      <c r="G6" s="16"/>
      <c r="H6" s="16"/>
      <c r="I6" s="16"/>
    </row>
    <row r="7" spans="1:9" x14ac:dyDescent="0.35">
      <c r="B7" s="8" t="str">
        <f ca="1">OFFSET(Equipes!$A$2,ROW()-ROW(nomequipe),MATCH($B$3,Equipes,0))</f>
        <v>CLÉMENT</v>
      </c>
      <c r="C7" s="15" t="s">
        <v>106</v>
      </c>
      <c r="D7" s="14" t="s">
        <v>104</v>
      </c>
      <c r="E7" s="14" t="s">
        <v>104</v>
      </c>
      <c r="F7" s="16"/>
      <c r="G7" s="16"/>
      <c r="H7" s="16"/>
      <c r="I7" s="16"/>
    </row>
    <row r="8" spans="1:9" x14ac:dyDescent="0.35">
      <c r="B8" s="8" t="str">
        <f ca="1">OFFSET(Equipes!$A$2,ROW()-ROW(nomequipe),MATCH($B$3,Equipes,0))</f>
        <v>JADE</v>
      </c>
      <c r="C8" s="15" t="s">
        <v>106</v>
      </c>
      <c r="D8" s="14" t="s">
        <v>104</v>
      </c>
      <c r="E8" s="14" t="s">
        <v>104</v>
      </c>
      <c r="F8" s="16"/>
      <c r="G8" s="16"/>
      <c r="H8" s="16"/>
      <c r="I8" s="16"/>
    </row>
    <row r="9" spans="1:9" x14ac:dyDescent="0.35">
      <c r="B9" s="8" t="str">
        <f ca="1">OFFSET(Equipes!$A$2,ROW()-ROW(nomequipe),MATCH($B$3,Equipes,0))</f>
        <v>LÉNA</v>
      </c>
      <c r="C9" s="14" t="s">
        <v>104</v>
      </c>
      <c r="D9" s="13" t="s">
        <v>105</v>
      </c>
      <c r="E9" s="13" t="s">
        <v>105</v>
      </c>
      <c r="F9" s="16"/>
      <c r="G9" s="16"/>
      <c r="H9" s="16"/>
      <c r="I9" s="16"/>
    </row>
    <row r="10" spans="1:9" x14ac:dyDescent="0.35">
      <c r="B10" s="8" t="str">
        <f ca="1">OFFSET(Equipes!$A$2,ROW()-ROW(nomequipe),MATCH($B$3,Equipes,0))</f>
        <v>LIAM</v>
      </c>
      <c r="C10" s="14" t="s">
        <v>104</v>
      </c>
      <c r="D10" s="13" t="s">
        <v>105</v>
      </c>
      <c r="E10" s="13" t="s">
        <v>105</v>
      </c>
      <c r="F10" s="16"/>
      <c r="G10" s="16"/>
      <c r="H10" s="16"/>
      <c r="I10" s="16"/>
    </row>
    <row r="11" spans="1:9" x14ac:dyDescent="0.35">
      <c r="B11" s="8" t="str">
        <f ca="1">OFFSET(Equipes!$A$2,ROW()-ROW(nomequipe),MATCH($B$3,Equipes,0))</f>
        <v>LOLA</v>
      </c>
      <c r="C11" s="14" t="s">
        <v>104</v>
      </c>
      <c r="D11" s="14" t="s">
        <v>104</v>
      </c>
      <c r="E11" s="14" t="s">
        <v>104</v>
      </c>
      <c r="F11" s="16"/>
      <c r="G11" s="16"/>
      <c r="H11" s="16"/>
      <c r="I11" s="16"/>
    </row>
    <row r="12" spans="1:9" x14ac:dyDescent="0.35">
      <c r="B12" s="8" t="str">
        <f ca="1">OFFSET(Equipes!$A$2,ROW()-ROW(nomequipe),MATCH($B$3,Equipes,0))</f>
        <v>MANON</v>
      </c>
      <c r="C12" s="14" t="s">
        <v>104</v>
      </c>
      <c r="D12" s="14" t="s">
        <v>104</v>
      </c>
      <c r="E12" s="14" t="s">
        <v>104</v>
      </c>
      <c r="F12" s="16"/>
      <c r="G12" s="16"/>
      <c r="H12" s="16"/>
      <c r="I12" s="16"/>
    </row>
    <row r="13" spans="1:9" x14ac:dyDescent="0.35">
      <c r="B13" s="8" t="str">
        <f ca="1">OFFSET(Equipes!$A$2,ROW()-ROW(nomequipe),MATCH($B$3,Equipes,0))</f>
        <v>NOÉ</v>
      </c>
      <c r="C13" s="14" t="s">
        <v>104</v>
      </c>
      <c r="D13" s="14" t="s">
        <v>104</v>
      </c>
      <c r="E13" s="14" t="s">
        <v>104</v>
      </c>
      <c r="F13" s="16"/>
      <c r="G13" s="16"/>
      <c r="H13" s="16"/>
      <c r="I13" s="16"/>
    </row>
    <row r="14" spans="1:9" x14ac:dyDescent="0.35">
      <c r="B14" s="8" t="str">
        <f ca="1">OFFSET(Equipes!$A$2,ROW()-ROW(nomequipe),MATCH($B$3,Equipes,0))</f>
        <v>PAUL</v>
      </c>
      <c r="C14" s="16"/>
      <c r="D14" s="16"/>
      <c r="E14" s="16"/>
      <c r="F14" s="16"/>
      <c r="G14" s="16"/>
      <c r="H14" s="16"/>
      <c r="I14" s="16"/>
    </row>
    <row r="15" spans="1:9" x14ac:dyDescent="0.35">
      <c r="B15" s="8" t="str">
        <f ca="1">OFFSET(Equipes!$A$2,ROW()-ROW(nomequipe),MATCH($B$3,Equipes,0))</f>
        <v>THÉO</v>
      </c>
      <c r="C15" s="16"/>
      <c r="D15" s="16"/>
      <c r="E15" s="16"/>
      <c r="F15" s="16"/>
      <c r="G15" s="16"/>
      <c r="H15" s="16"/>
      <c r="I15" s="16"/>
    </row>
    <row r="16" spans="1:9" x14ac:dyDescent="0.35">
      <c r="B16" s="8">
        <f ca="1">OFFSET(Equipes!$A$2,ROW()-ROW(nomequipe),MATCH($B$3,Equipes,0))</f>
        <v>0</v>
      </c>
      <c r="C16" s="16"/>
      <c r="D16" s="16"/>
      <c r="E16" s="16"/>
      <c r="F16" s="16"/>
      <c r="G16" s="16"/>
      <c r="H16" s="16"/>
      <c r="I16" s="16"/>
    </row>
    <row r="17" spans="2:9" x14ac:dyDescent="0.35">
      <c r="B17" s="8">
        <f ca="1">OFFSET(Equipes!$A$2,ROW()-ROW(nomequipe),MATCH($B$3,Equipes,0))</f>
        <v>0</v>
      </c>
      <c r="C17" s="16"/>
      <c r="D17" s="16"/>
      <c r="E17" s="16"/>
      <c r="F17" s="16"/>
      <c r="G17" s="16"/>
      <c r="H17" s="16"/>
      <c r="I17" s="16"/>
    </row>
    <row r="18" spans="2:9" x14ac:dyDescent="0.35">
      <c r="B18" s="8">
        <f ca="1">OFFSET(Equipes!$A$2,ROW()-ROW(nomequipe),MATCH($B$3,Equipes,0))</f>
        <v>0</v>
      </c>
      <c r="C18" s="16"/>
      <c r="D18" s="16"/>
      <c r="E18" s="16"/>
      <c r="F18" s="16"/>
      <c r="G18" s="16"/>
      <c r="H18" s="16"/>
      <c r="I18" s="16"/>
    </row>
    <row r="19" spans="2:9" x14ac:dyDescent="0.35">
      <c r="B19" s="8">
        <f ca="1">OFFSET(Equipes!$A$2,ROW()-ROW(nomequipe),MATCH($B$3,Equipes,0))</f>
        <v>0</v>
      </c>
      <c r="C19" s="16"/>
      <c r="D19" s="16"/>
      <c r="E19" s="16"/>
      <c r="F19" s="16"/>
      <c r="G19" s="16"/>
      <c r="H19" s="16"/>
      <c r="I19" s="16"/>
    </row>
  </sheetData>
  <sheetProtection sheet="1" objects="1" scenarios="1" formatCells="0"/>
  <dataValidations count="1">
    <dataValidation type="list" allowBlank="1" showInputMessage="1" showErrorMessage="1" sqref="B3">
      <formula1>Equipes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E14"/>
  <sheetViews>
    <sheetView workbookViewId="0">
      <selection activeCell="B2" sqref="B2:E2"/>
    </sheetView>
  </sheetViews>
  <sheetFormatPr baseColWidth="10" defaultRowHeight="14.5" x14ac:dyDescent="0.35"/>
  <sheetData>
    <row r="2" spans="2:5" x14ac:dyDescent="0.35">
      <c r="B2" s="2" t="s">
        <v>1</v>
      </c>
      <c r="C2" s="2" t="s">
        <v>2</v>
      </c>
      <c r="D2" s="2" t="s">
        <v>3</v>
      </c>
      <c r="E2" s="2" t="s">
        <v>4</v>
      </c>
    </row>
    <row r="3" spans="2:5" x14ac:dyDescent="0.35">
      <c r="B3" t="s">
        <v>12</v>
      </c>
      <c r="C3" t="s">
        <v>19</v>
      </c>
      <c r="D3" t="s">
        <v>83</v>
      </c>
      <c r="E3" t="s">
        <v>93</v>
      </c>
    </row>
    <row r="4" spans="2:5" x14ac:dyDescent="0.35">
      <c r="B4" t="s">
        <v>72</v>
      </c>
      <c r="C4" t="s">
        <v>75</v>
      </c>
      <c r="D4" t="s">
        <v>26</v>
      </c>
      <c r="E4" t="s">
        <v>34</v>
      </c>
    </row>
    <row r="5" spans="2:5" x14ac:dyDescent="0.35">
      <c r="B5" t="s">
        <v>9</v>
      </c>
      <c r="C5" t="s">
        <v>79</v>
      </c>
      <c r="D5" t="s">
        <v>24</v>
      </c>
      <c r="E5" t="s">
        <v>35</v>
      </c>
    </row>
    <row r="6" spans="2:5" x14ac:dyDescent="0.35">
      <c r="B6" t="s">
        <v>70</v>
      </c>
      <c r="C6" t="s">
        <v>21</v>
      </c>
      <c r="D6" t="s">
        <v>28</v>
      </c>
      <c r="E6" t="s">
        <v>32</v>
      </c>
    </row>
    <row r="7" spans="2:5" x14ac:dyDescent="0.35">
      <c r="B7" t="s">
        <v>11</v>
      </c>
      <c r="C7" t="s">
        <v>18</v>
      </c>
      <c r="D7" t="s">
        <v>84</v>
      </c>
      <c r="E7" t="s">
        <v>94</v>
      </c>
    </row>
    <row r="8" spans="2:5" x14ac:dyDescent="0.35">
      <c r="B8" t="s">
        <v>8</v>
      </c>
      <c r="C8" t="s">
        <v>17</v>
      </c>
      <c r="D8" t="s">
        <v>85</v>
      </c>
      <c r="E8" t="s">
        <v>36</v>
      </c>
    </row>
    <row r="9" spans="2:5" x14ac:dyDescent="0.35">
      <c r="B9" t="s">
        <v>68</v>
      </c>
      <c r="C9" t="s">
        <v>20</v>
      </c>
      <c r="D9" t="s">
        <v>25</v>
      </c>
      <c r="E9" t="s">
        <v>33</v>
      </c>
    </row>
    <row r="10" spans="2:5" x14ac:dyDescent="0.35">
      <c r="B10" t="s">
        <v>13</v>
      </c>
      <c r="C10" t="s">
        <v>77</v>
      </c>
      <c r="D10" t="s">
        <v>29</v>
      </c>
      <c r="E10" t="s">
        <v>88</v>
      </c>
    </row>
    <row r="11" spans="2:5" x14ac:dyDescent="0.35">
      <c r="B11" t="s">
        <v>10</v>
      </c>
      <c r="C11" t="s">
        <v>78</v>
      </c>
      <c r="D11" t="s">
        <v>86</v>
      </c>
      <c r="E11" t="s">
        <v>92</v>
      </c>
    </row>
    <row r="12" spans="2:5" x14ac:dyDescent="0.35">
      <c r="B12" t="s">
        <v>73</v>
      </c>
      <c r="C12" t="s">
        <v>16</v>
      </c>
      <c r="D12" t="s">
        <v>82</v>
      </c>
      <c r="E12" t="s">
        <v>96</v>
      </c>
    </row>
    <row r="13" spans="2:5" x14ac:dyDescent="0.35">
      <c r="B13" t="s">
        <v>69</v>
      </c>
      <c r="C13" t="s">
        <v>80</v>
      </c>
      <c r="D13" t="s">
        <v>27</v>
      </c>
      <c r="E13" t="s">
        <v>37</v>
      </c>
    </row>
    <row r="14" spans="2:5" x14ac:dyDescent="0.35">
      <c r="B14" t="s">
        <v>71</v>
      </c>
      <c r="C14" t="s">
        <v>76</v>
      </c>
      <c r="D14" t="s">
        <v>87</v>
      </c>
      <c r="E14" t="s">
        <v>95</v>
      </c>
    </row>
  </sheetData>
  <sortState ref="E3:E14">
    <sortCondition ref="E3:E1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28"/>
  <sheetViews>
    <sheetView workbookViewId="0">
      <selection activeCell="A2" sqref="A2:D17"/>
    </sheetView>
  </sheetViews>
  <sheetFormatPr baseColWidth="10" defaultRowHeight="14.5" x14ac:dyDescent="0.35"/>
  <cols>
    <col min="2" max="2" width="15" style="4" customWidth="1"/>
    <col min="3" max="3" width="22" style="4" customWidth="1"/>
    <col min="4" max="4" width="17.36328125" customWidth="1"/>
  </cols>
  <sheetData>
    <row r="1" spans="1:4" x14ac:dyDescent="0.35">
      <c r="A1" t="s">
        <v>111</v>
      </c>
      <c r="B1" s="4" t="s">
        <v>112</v>
      </c>
      <c r="C1" s="4" t="s">
        <v>114</v>
      </c>
      <c r="D1" t="s">
        <v>113</v>
      </c>
    </row>
    <row r="2" spans="1:4" x14ac:dyDescent="0.35">
      <c r="A2" t="s">
        <v>70</v>
      </c>
      <c r="B2" s="4">
        <v>43131</v>
      </c>
      <c r="C2" s="4" t="str">
        <f>data[Nom]&amp;"|"&amp;data[Date]</f>
        <v>CLÉMENT|43131</v>
      </c>
      <c r="D2" t="s">
        <v>104</v>
      </c>
    </row>
    <row r="3" spans="1:4" x14ac:dyDescent="0.35">
      <c r="A3" t="s">
        <v>11</v>
      </c>
      <c r="B3" s="4">
        <v>43131</v>
      </c>
      <c r="C3" s="4" t="str">
        <f>data[Nom]&amp;"|"&amp;data[Date]</f>
        <v>JADE|43131</v>
      </c>
      <c r="D3" t="s">
        <v>104</v>
      </c>
    </row>
    <row r="4" spans="1:4" x14ac:dyDescent="0.35">
      <c r="A4" t="s">
        <v>8</v>
      </c>
      <c r="B4" s="4">
        <v>43131</v>
      </c>
      <c r="C4" s="4" t="str">
        <f>data[Nom]&amp;"|"&amp;data[Date]</f>
        <v>LÉNA|43131</v>
      </c>
      <c r="D4" t="s">
        <v>105</v>
      </c>
    </row>
    <row r="5" spans="1:4" x14ac:dyDescent="0.35">
      <c r="A5" t="s">
        <v>68</v>
      </c>
      <c r="B5" s="4">
        <v>43131</v>
      </c>
      <c r="C5" s="4" t="str">
        <f>data[Nom]&amp;"|"&amp;data[Date]</f>
        <v>LIAM|43131</v>
      </c>
      <c r="D5" t="s">
        <v>105</v>
      </c>
    </row>
    <row r="6" spans="1:4" x14ac:dyDescent="0.35">
      <c r="A6" t="s">
        <v>13</v>
      </c>
      <c r="B6" s="4">
        <v>43131</v>
      </c>
      <c r="C6" s="4" t="str">
        <f>data[Nom]&amp;"|"&amp;data[Date]</f>
        <v>LOLA|43131</v>
      </c>
      <c r="D6" t="s">
        <v>104</v>
      </c>
    </row>
    <row r="7" spans="1:4" x14ac:dyDescent="0.35">
      <c r="A7" t="s">
        <v>10</v>
      </c>
      <c r="B7" s="4">
        <v>43131</v>
      </c>
      <c r="C7" s="4" t="str">
        <f>data[Nom]&amp;"|"&amp;data[Date]</f>
        <v>MANON|43131</v>
      </c>
      <c r="D7" t="s">
        <v>104</v>
      </c>
    </row>
    <row r="8" spans="1:4" x14ac:dyDescent="0.35">
      <c r="A8" t="s">
        <v>73</v>
      </c>
      <c r="B8" s="4">
        <v>43131</v>
      </c>
      <c r="C8" s="4" t="str">
        <f>data[Nom]&amp;"|"&amp;data[Date]</f>
        <v>NOÉ|43131</v>
      </c>
      <c r="D8" t="s">
        <v>104</v>
      </c>
    </row>
    <row r="9" spans="1:4" x14ac:dyDescent="0.35">
      <c r="A9" t="s">
        <v>72</v>
      </c>
      <c r="B9" s="4">
        <v>43129</v>
      </c>
      <c r="C9" s="4" t="str">
        <f>data[Nom]&amp;"|"&amp;data[Date]</f>
        <v>ANTOINE|43129</v>
      </c>
      <c r="D9" t="s">
        <v>104</v>
      </c>
    </row>
    <row r="10" spans="1:4" x14ac:dyDescent="0.35">
      <c r="A10" t="s">
        <v>72</v>
      </c>
      <c r="B10" s="4">
        <v>43130</v>
      </c>
      <c r="C10" s="4" t="str">
        <f>data[Nom]&amp;"|"&amp;data[Date]</f>
        <v>ANTOINE|43130</v>
      </c>
      <c r="D10" t="s">
        <v>104</v>
      </c>
    </row>
    <row r="11" spans="1:4" x14ac:dyDescent="0.35">
      <c r="A11" t="s">
        <v>72</v>
      </c>
      <c r="B11" s="4">
        <v>43131</v>
      </c>
      <c r="C11" s="4" t="str">
        <f>data[Nom]&amp;"|"&amp;data[Date]</f>
        <v>ANTOINE|43131</v>
      </c>
      <c r="D11" t="s">
        <v>104</v>
      </c>
    </row>
    <row r="12" spans="1:4" x14ac:dyDescent="0.35">
      <c r="A12" t="s">
        <v>9</v>
      </c>
      <c r="B12" s="4">
        <v>43129</v>
      </c>
      <c r="C12" s="4" t="str">
        <f>data[Nom]&amp;"|"&amp;data[Date]</f>
        <v>CAMILLE|43129</v>
      </c>
      <c r="D12" t="s">
        <v>104</v>
      </c>
    </row>
    <row r="13" spans="1:4" x14ac:dyDescent="0.35">
      <c r="A13" t="s">
        <v>9</v>
      </c>
      <c r="B13" s="4">
        <v>43130</v>
      </c>
      <c r="C13" s="4" t="str">
        <f>data[Nom]&amp;"|"&amp;data[Date]</f>
        <v>CAMILLE|43130</v>
      </c>
      <c r="D13" t="s">
        <v>104</v>
      </c>
    </row>
    <row r="14" spans="1:4" x14ac:dyDescent="0.35">
      <c r="A14" t="s">
        <v>9</v>
      </c>
      <c r="B14" s="4">
        <v>43131</v>
      </c>
      <c r="C14" s="4" t="str">
        <f>data[Nom]&amp;"|"&amp;data[Date]</f>
        <v>CAMILLE|43131</v>
      </c>
      <c r="D14" t="s">
        <v>104</v>
      </c>
    </row>
    <row r="15" spans="1:4" x14ac:dyDescent="0.35">
      <c r="A15" t="s">
        <v>70</v>
      </c>
      <c r="B15" s="4">
        <v>43129</v>
      </c>
      <c r="C15" s="4" t="str">
        <f>data[Nom]&amp;"|"&amp;data[Date]</f>
        <v>CLÉMENT|43129</v>
      </c>
      <c r="D15" t="s">
        <v>106</v>
      </c>
    </row>
    <row r="16" spans="1:4" x14ac:dyDescent="0.35">
      <c r="A16" t="s">
        <v>70</v>
      </c>
      <c r="B16" s="4">
        <v>43130</v>
      </c>
      <c r="C16" s="4" t="str">
        <f>data[Nom]&amp;"|"&amp;data[Date]</f>
        <v>CLÉMENT|43130</v>
      </c>
      <c r="D16" t="s">
        <v>104</v>
      </c>
    </row>
    <row r="17" spans="1:4" x14ac:dyDescent="0.35">
      <c r="A17" t="s">
        <v>11</v>
      </c>
      <c r="B17" s="4">
        <v>43129</v>
      </c>
      <c r="C17" s="4" t="str">
        <f>data[Nom]&amp;"|"&amp;data[Date]</f>
        <v>JADE|43129</v>
      </c>
      <c r="D17" t="s">
        <v>106</v>
      </c>
    </row>
    <row r="18" spans="1:4" x14ac:dyDescent="0.35">
      <c r="A18" t="s">
        <v>11</v>
      </c>
      <c r="B18" s="4">
        <v>43130</v>
      </c>
      <c r="C18" s="4" t="str">
        <f>data[Nom]&amp;"|"&amp;data[Date]</f>
        <v>JADE|43130</v>
      </c>
      <c r="D18" t="s">
        <v>104</v>
      </c>
    </row>
    <row r="19" spans="1:4" x14ac:dyDescent="0.35">
      <c r="A19" t="s">
        <v>8</v>
      </c>
      <c r="B19" s="4">
        <v>43129</v>
      </c>
      <c r="C19" s="4" t="str">
        <f>data[Nom]&amp;"|"&amp;data[Date]</f>
        <v>LÉNA|43129</v>
      </c>
      <c r="D19" t="s">
        <v>104</v>
      </c>
    </row>
    <row r="20" spans="1:4" x14ac:dyDescent="0.35">
      <c r="A20" t="s">
        <v>8</v>
      </c>
      <c r="B20" s="4">
        <v>43130</v>
      </c>
      <c r="C20" s="4" t="str">
        <f>data[Nom]&amp;"|"&amp;data[Date]</f>
        <v>LÉNA|43130</v>
      </c>
      <c r="D20" t="s">
        <v>105</v>
      </c>
    </row>
    <row r="21" spans="1:4" x14ac:dyDescent="0.35">
      <c r="A21" t="s">
        <v>68</v>
      </c>
      <c r="B21" s="4">
        <v>43129</v>
      </c>
      <c r="C21" s="4" t="str">
        <f>data[Nom]&amp;"|"&amp;data[Date]</f>
        <v>LIAM|43129</v>
      </c>
      <c r="D21" t="s">
        <v>104</v>
      </c>
    </row>
    <row r="22" spans="1:4" x14ac:dyDescent="0.35">
      <c r="A22" t="s">
        <v>68</v>
      </c>
      <c r="B22" s="4">
        <v>43130</v>
      </c>
      <c r="C22" s="4" t="str">
        <f>data[Nom]&amp;"|"&amp;data[Date]</f>
        <v>LIAM|43130</v>
      </c>
      <c r="D22" t="s">
        <v>105</v>
      </c>
    </row>
    <row r="23" spans="1:4" x14ac:dyDescent="0.35">
      <c r="A23" t="s">
        <v>13</v>
      </c>
      <c r="B23" s="4">
        <v>43129</v>
      </c>
      <c r="C23" s="4" t="str">
        <f>data[Nom]&amp;"|"&amp;data[Date]</f>
        <v>LOLA|43129</v>
      </c>
      <c r="D23" t="s">
        <v>104</v>
      </c>
    </row>
    <row r="24" spans="1:4" x14ac:dyDescent="0.35">
      <c r="A24" t="s">
        <v>13</v>
      </c>
      <c r="B24" s="4">
        <v>43130</v>
      </c>
      <c r="C24" s="4" t="str">
        <f>data[Nom]&amp;"|"&amp;data[Date]</f>
        <v>LOLA|43130</v>
      </c>
      <c r="D24" t="s">
        <v>104</v>
      </c>
    </row>
    <row r="25" spans="1:4" x14ac:dyDescent="0.35">
      <c r="A25" t="s">
        <v>10</v>
      </c>
      <c r="B25" s="4">
        <v>43129</v>
      </c>
      <c r="C25" s="4" t="str">
        <f>data[Nom]&amp;"|"&amp;data[Date]</f>
        <v>MANON|43129</v>
      </c>
      <c r="D25" t="s">
        <v>104</v>
      </c>
    </row>
    <row r="26" spans="1:4" x14ac:dyDescent="0.35">
      <c r="A26" t="s">
        <v>10</v>
      </c>
      <c r="B26" s="4">
        <v>43130</v>
      </c>
      <c r="C26" s="4" t="str">
        <f>data[Nom]&amp;"|"&amp;data[Date]</f>
        <v>MANON|43130</v>
      </c>
      <c r="D26" t="s">
        <v>104</v>
      </c>
    </row>
    <row r="27" spans="1:4" x14ac:dyDescent="0.35">
      <c r="A27" t="s">
        <v>73</v>
      </c>
      <c r="B27" s="4">
        <v>43129</v>
      </c>
      <c r="C27" s="4" t="str">
        <f>data[Nom]&amp;"|"&amp;data[Date]</f>
        <v>NOÉ|43129</v>
      </c>
      <c r="D27" t="s">
        <v>104</v>
      </c>
    </row>
    <row r="28" spans="1:4" x14ac:dyDescent="0.35">
      <c r="A28" t="s">
        <v>73</v>
      </c>
      <c r="B28" s="4">
        <v>43130</v>
      </c>
      <c r="C28" s="4" t="str">
        <f>data[Nom]&amp;"|"&amp;data[Date]</f>
        <v>NOÉ|43130</v>
      </c>
      <c r="D28" t="s">
        <v>104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D22"/>
  <sheetViews>
    <sheetView workbookViewId="0">
      <selection activeCell="C4" sqref="C4"/>
    </sheetView>
  </sheetViews>
  <sheetFormatPr baseColWidth="10" defaultRowHeight="14.5" x14ac:dyDescent="0.35"/>
  <cols>
    <col min="1" max="1" width="19.54296875" bestFit="1" customWidth="1"/>
    <col min="2" max="2" width="8.7265625" bestFit="1" customWidth="1"/>
    <col min="3" max="3" width="9.26953125" bestFit="1" customWidth="1"/>
    <col min="4" max="4" width="11.7265625" customWidth="1"/>
    <col min="5" max="6" width="11.7265625" bestFit="1" customWidth="1"/>
    <col min="7" max="7" width="10.453125" bestFit="1" customWidth="1"/>
    <col min="8" max="9" width="11.7265625" bestFit="1" customWidth="1"/>
    <col min="10" max="13" width="10.453125" bestFit="1" customWidth="1"/>
    <col min="14" max="14" width="11.7265625" bestFit="1" customWidth="1"/>
  </cols>
  <sheetData>
    <row r="3" spans="1:4" x14ac:dyDescent="0.35">
      <c r="A3" s="11" t="s">
        <v>119</v>
      </c>
      <c r="C3" s="11" t="s">
        <v>118</v>
      </c>
      <c r="D3" s="11" t="s">
        <v>112</v>
      </c>
    </row>
    <row r="4" spans="1:4" x14ac:dyDescent="0.35">
      <c r="C4" t="s">
        <v>117</v>
      </c>
      <c r="D4" t="s">
        <v>116</v>
      </c>
    </row>
    <row r="5" spans="1:4" x14ac:dyDescent="0.35">
      <c r="A5" s="11" t="s">
        <v>113</v>
      </c>
      <c r="B5" s="11" t="s">
        <v>111</v>
      </c>
      <c r="C5" s="4" t="s">
        <v>121</v>
      </c>
    </row>
    <row r="6" spans="1:4" x14ac:dyDescent="0.35">
      <c r="A6" t="s">
        <v>106</v>
      </c>
      <c r="B6" t="s">
        <v>70</v>
      </c>
      <c r="C6" s="12">
        <v>1</v>
      </c>
      <c r="D6" s="12">
        <v>1</v>
      </c>
    </row>
    <row r="7" spans="1:4" x14ac:dyDescent="0.35">
      <c r="B7" t="s">
        <v>11</v>
      </c>
      <c r="C7" s="12">
        <v>1</v>
      </c>
      <c r="D7" s="12">
        <v>1</v>
      </c>
    </row>
    <row r="8" spans="1:4" x14ac:dyDescent="0.35">
      <c r="A8" t="s">
        <v>120</v>
      </c>
      <c r="C8" s="12">
        <v>2</v>
      </c>
      <c r="D8" s="12">
        <v>2</v>
      </c>
    </row>
    <row r="9" spans="1:4" x14ac:dyDescent="0.35">
      <c r="A9" t="s">
        <v>104</v>
      </c>
      <c r="B9" t="s">
        <v>72</v>
      </c>
      <c r="C9" s="12">
        <v>3</v>
      </c>
      <c r="D9" s="12">
        <v>3</v>
      </c>
    </row>
    <row r="10" spans="1:4" x14ac:dyDescent="0.35">
      <c r="B10" t="s">
        <v>9</v>
      </c>
      <c r="C10" s="12">
        <v>3</v>
      </c>
      <c r="D10" s="12">
        <v>3</v>
      </c>
    </row>
    <row r="11" spans="1:4" x14ac:dyDescent="0.35">
      <c r="B11" t="s">
        <v>70</v>
      </c>
      <c r="C11" s="12">
        <v>2</v>
      </c>
      <c r="D11" s="12">
        <v>2</v>
      </c>
    </row>
    <row r="12" spans="1:4" x14ac:dyDescent="0.35">
      <c r="B12" t="s">
        <v>11</v>
      </c>
      <c r="C12" s="12">
        <v>2</v>
      </c>
      <c r="D12" s="12">
        <v>2</v>
      </c>
    </row>
    <row r="13" spans="1:4" x14ac:dyDescent="0.35">
      <c r="B13" t="s">
        <v>8</v>
      </c>
      <c r="C13" s="12">
        <v>1</v>
      </c>
      <c r="D13" s="12">
        <v>1</v>
      </c>
    </row>
    <row r="14" spans="1:4" x14ac:dyDescent="0.35">
      <c r="B14" t="s">
        <v>68</v>
      </c>
      <c r="C14" s="12">
        <v>1</v>
      </c>
      <c r="D14" s="12">
        <v>1</v>
      </c>
    </row>
    <row r="15" spans="1:4" x14ac:dyDescent="0.35">
      <c r="B15" t="s">
        <v>13</v>
      </c>
      <c r="C15" s="12">
        <v>3</v>
      </c>
      <c r="D15" s="12">
        <v>3</v>
      </c>
    </row>
    <row r="16" spans="1:4" x14ac:dyDescent="0.35">
      <c r="B16" t="s">
        <v>10</v>
      </c>
      <c r="C16" s="12">
        <v>3</v>
      </c>
      <c r="D16" s="12">
        <v>3</v>
      </c>
    </row>
    <row r="17" spans="1:4" x14ac:dyDescent="0.35">
      <c r="B17" t="s">
        <v>73</v>
      </c>
      <c r="C17" s="12">
        <v>3</v>
      </c>
      <c r="D17" s="12">
        <v>3</v>
      </c>
    </row>
    <row r="18" spans="1:4" x14ac:dyDescent="0.35">
      <c r="A18" t="s">
        <v>122</v>
      </c>
      <c r="C18" s="12">
        <v>21</v>
      </c>
      <c r="D18" s="12">
        <v>21</v>
      </c>
    </row>
    <row r="19" spans="1:4" x14ac:dyDescent="0.35">
      <c r="A19" t="s">
        <v>105</v>
      </c>
      <c r="B19" t="s">
        <v>8</v>
      </c>
      <c r="C19" s="12">
        <v>2</v>
      </c>
      <c r="D19" s="12">
        <v>2</v>
      </c>
    </row>
    <row r="20" spans="1:4" x14ac:dyDescent="0.35">
      <c r="B20" t="s">
        <v>68</v>
      </c>
      <c r="C20" s="12">
        <v>2</v>
      </c>
      <c r="D20" s="12">
        <v>2</v>
      </c>
    </row>
    <row r="21" spans="1:4" x14ac:dyDescent="0.35">
      <c r="A21" t="s">
        <v>123</v>
      </c>
      <c r="C21" s="12">
        <v>4</v>
      </c>
      <c r="D21" s="12">
        <v>4</v>
      </c>
    </row>
    <row r="22" spans="1:4" x14ac:dyDescent="0.35">
      <c r="A22" t="s">
        <v>116</v>
      </c>
      <c r="C22" s="12">
        <v>27</v>
      </c>
      <c r="D22" s="12">
        <v>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50"/>
  <sheetViews>
    <sheetView workbookViewId="0">
      <selection activeCell="B39" sqref="B39:B43"/>
    </sheetView>
  </sheetViews>
  <sheetFormatPr baseColWidth="10" defaultColWidth="16.453125" defaultRowHeight="14.5" x14ac:dyDescent="0.35"/>
  <sheetData>
    <row r="1" spans="1:2" x14ac:dyDescent="0.35">
      <c r="A1" t="s">
        <v>5</v>
      </c>
      <c r="B1" t="s">
        <v>55</v>
      </c>
    </row>
    <row r="2" spans="1:2" x14ac:dyDescent="0.35">
      <c r="A2" t="s">
        <v>6</v>
      </c>
      <c r="B2" t="s">
        <v>56</v>
      </c>
    </row>
    <row r="3" spans="1:2" x14ac:dyDescent="0.35">
      <c r="A3" t="s">
        <v>7</v>
      </c>
      <c r="B3" t="s">
        <v>41</v>
      </c>
    </row>
    <row r="4" spans="1:2" x14ac:dyDescent="0.35">
      <c r="A4" t="s">
        <v>8</v>
      </c>
      <c r="B4" t="s">
        <v>57</v>
      </c>
    </row>
    <row r="5" spans="1:2" x14ac:dyDescent="0.35">
      <c r="A5" t="s">
        <v>9</v>
      </c>
      <c r="B5" t="s">
        <v>58</v>
      </c>
    </row>
    <row r="6" spans="1:2" x14ac:dyDescent="0.35">
      <c r="A6" t="s">
        <v>10</v>
      </c>
      <c r="B6" t="s">
        <v>59</v>
      </c>
    </row>
    <row r="7" spans="1:2" x14ac:dyDescent="0.35">
      <c r="A7" t="s">
        <v>11</v>
      </c>
      <c r="B7" t="s">
        <v>60</v>
      </c>
    </row>
    <row r="8" spans="1:2" x14ac:dyDescent="0.35">
      <c r="A8" t="s">
        <v>12</v>
      </c>
      <c r="B8" t="s">
        <v>61</v>
      </c>
    </row>
    <row r="9" spans="1:2" x14ac:dyDescent="0.35">
      <c r="A9" t="s">
        <v>13</v>
      </c>
      <c r="B9" t="s">
        <v>62</v>
      </c>
    </row>
    <row r="10" spans="1:2" x14ac:dyDescent="0.35">
      <c r="A10" t="s">
        <v>14</v>
      </c>
      <c r="B10" t="s">
        <v>63</v>
      </c>
    </row>
    <row r="11" spans="1:2" x14ac:dyDescent="0.35">
      <c r="A11" t="s">
        <v>15</v>
      </c>
      <c r="B11" t="s">
        <v>64</v>
      </c>
    </row>
    <row r="12" spans="1:2" x14ac:dyDescent="0.35">
      <c r="A12" t="s">
        <v>16</v>
      </c>
      <c r="B12" t="s">
        <v>65</v>
      </c>
    </row>
    <row r="13" spans="1:2" x14ac:dyDescent="0.35">
      <c r="A13" t="s">
        <v>17</v>
      </c>
      <c r="B13" t="s">
        <v>66</v>
      </c>
    </row>
    <row r="14" spans="1:2" x14ac:dyDescent="0.35">
      <c r="A14" t="s">
        <v>18</v>
      </c>
      <c r="B14" t="s">
        <v>67</v>
      </c>
    </row>
    <row r="15" spans="1:2" x14ac:dyDescent="0.35">
      <c r="A15" t="s">
        <v>19</v>
      </c>
      <c r="B15" t="s">
        <v>68</v>
      </c>
    </row>
    <row r="16" spans="1:2" x14ac:dyDescent="0.35">
      <c r="A16" t="s">
        <v>20</v>
      </c>
      <c r="B16" t="s">
        <v>69</v>
      </c>
    </row>
    <row r="17" spans="1:2" x14ac:dyDescent="0.35">
      <c r="A17" t="s">
        <v>21</v>
      </c>
      <c r="B17" t="s">
        <v>70</v>
      </c>
    </row>
    <row r="18" spans="1:2" x14ac:dyDescent="0.35">
      <c r="A18" t="s">
        <v>22</v>
      </c>
      <c r="B18" t="s">
        <v>71</v>
      </c>
    </row>
    <row r="19" spans="1:2" x14ac:dyDescent="0.35">
      <c r="A19" t="s">
        <v>23</v>
      </c>
      <c r="B19" t="s">
        <v>72</v>
      </c>
    </row>
    <row r="20" spans="1:2" x14ac:dyDescent="0.35">
      <c r="A20" t="s">
        <v>24</v>
      </c>
      <c r="B20" t="s">
        <v>73</v>
      </c>
    </row>
    <row r="21" spans="1:2" x14ac:dyDescent="0.35">
      <c r="A21" t="s">
        <v>25</v>
      </c>
      <c r="B21" t="s">
        <v>74</v>
      </c>
    </row>
    <row r="22" spans="1:2" x14ac:dyDescent="0.35">
      <c r="A22" t="s">
        <v>26</v>
      </c>
      <c r="B22" t="s">
        <v>75</v>
      </c>
    </row>
    <row r="23" spans="1:2" x14ac:dyDescent="0.35">
      <c r="A23" t="s">
        <v>27</v>
      </c>
      <c r="B23" t="s">
        <v>76</v>
      </c>
    </row>
    <row r="24" spans="1:2" x14ac:dyDescent="0.35">
      <c r="A24" t="s">
        <v>28</v>
      </c>
      <c r="B24" t="s">
        <v>77</v>
      </c>
    </row>
    <row r="25" spans="1:2" x14ac:dyDescent="0.35">
      <c r="A25" t="s">
        <v>29</v>
      </c>
      <c r="B25" t="s">
        <v>78</v>
      </c>
    </row>
    <row r="26" spans="1:2" x14ac:dyDescent="0.35">
      <c r="A26" t="s">
        <v>30</v>
      </c>
      <c r="B26" t="s">
        <v>79</v>
      </c>
    </row>
    <row r="27" spans="1:2" x14ac:dyDescent="0.35">
      <c r="A27" t="s">
        <v>31</v>
      </c>
      <c r="B27" t="s">
        <v>80</v>
      </c>
    </row>
    <row r="28" spans="1:2" x14ac:dyDescent="0.35">
      <c r="A28" t="s">
        <v>32</v>
      </c>
      <c r="B28" t="s">
        <v>81</v>
      </c>
    </row>
    <row r="29" spans="1:2" x14ac:dyDescent="0.35">
      <c r="A29" t="s">
        <v>33</v>
      </c>
      <c r="B29" t="s">
        <v>82</v>
      </c>
    </row>
    <row r="30" spans="1:2" x14ac:dyDescent="0.35">
      <c r="A30" t="s">
        <v>34</v>
      </c>
      <c r="B30" t="s">
        <v>83</v>
      </c>
    </row>
    <row r="31" spans="1:2" x14ac:dyDescent="0.35">
      <c r="A31" t="s">
        <v>35</v>
      </c>
      <c r="B31" t="s">
        <v>84</v>
      </c>
    </row>
    <row r="32" spans="1:2" x14ac:dyDescent="0.35">
      <c r="A32" t="s">
        <v>36</v>
      </c>
      <c r="B32" t="s">
        <v>85</v>
      </c>
    </row>
    <row r="33" spans="1:2" x14ac:dyDescent="0.35">
      <c r="A33" t="s">
        <v>37</v>
      </c>
      <c r="B33" t="s">
        <v>86</v>
      </c>
    </row>
    <row r="34" spans="1:2" x14ac:dyDescent="0.35">
      <c r="A34" t="s">
        <v>38</v>
      </c>
      <c r="B34" t="s">
        <v>87</v>
      </c>
    </row>
    <row r="35" spans="1:2" x14ac:dyDescent="0.35">
      <c r="A35" t="s">
        <v>39</v>
      </c>
      <c r="B35" t="s">
        <v>88</v>
      </c>
    </row>
    <row r="36" spans="1:2" x14ac:dyDescent="0.35">
      <c r="A36" t="s">
        <v>40</v>
      </c>
      <c r="B36" t="s">
        <v>89</v>
      </c>
    </row>
    <row r="37" spans="1:2" x14ac:dyDescent="0.35">
      <c r="A37" t="s">
        <v>41</v>
      </c>
      <c r="B37" t="s">
        <v>90</v>
      </c>
    </row>
    <row r="38" spans="1:2" x14ac:dyDescent="0.35">
      <c r="A38" t="s">
        <v>42</v>
      </c>
      <c r="B38" t="s">
        <v>91</v>
      </c>
    </row>
    <row r="39" spans="1:2" x14ac:dyDescent="0.35">
      <c r="A39" t="s">
        <v>43</v>
      </c>
      <c r="B39" t="s">
        <v>92</v>
      </c>
    </row>
    <row r="40" spans="1:2" x14ac:dyDescent="0.35">
      <c r="A40" t="s">
        <v>44</v>
      </c>
      <c r="B40" t="s">
        <v>93</v>
      </c>
    </row>
    <row r="41" spans="1:2" x14ac:dyDescent="0.35">
      <c r="A41" t="s">
        <v>45</v>
      </c>
      <c r="B41" t="s">
        <v>94</v>
      </c>
    </row>
    <row r="42" spans="1:2" x14ac:dyDescent="0.35">
      <c r="A42" t="s">
        <v>46</v>
      </c>
      <c r="B42" t="s">
        <v>95</v>
      </c>
    </row>
    <row r="43" spans="1:2" x14ac:dyDescent="0.35">
      <c r="A43" t="s">
        <v>47</v>
      </c>
      <c r="B43" t="s">
        <v>96</v>
      </c>
    </row>
    <row r="44" spans="1:2" x14ac:dyDescent="0.35">
      <c r="A44" t="s">
        <v>48</v>
      </c>
      <c r="B44" t="s">
        <v>97</v>
      </c>
    </row>
    <row r="45" spans="1:2" x14ac:dyDescent="0.35">
      <c r="A45" t="s">
        <v>49</v>
      </c>
      <c r="B45" t="s">
        <v>98</v>
      </c>
    </row>
    <row r="46" spans="1:2" x14ac:dyDescent="0.35">
      <c r="A46" t="s">
        <v>50</v>
      </c>
      <c r="B46" t="s">
        <v>99</v>
      </c>
    </row>
    <row r="47" spans="1:2" x14ac:dyDescent="0.35">
      <c r="A47" t="s">
        <v>51</v>
      </c>
      <c r="B47" t="s">
        <v>100</v>
      </c>
    </row>
    <row r="48" spans="1:2" x14ac:dyDescent="0.35">
      <c r="A48" t="s">
        <v>52</v>
      </c>
      <c r="B48" t="s">
        <v>101</v>
      </c>
    </row>
    <row r="49" spans="1:2" x14ac:dyDescent="0.35">
      <c r="A49" t="s">
        <v>53</v>
      </c>
      <c r="B49" t="s">
        <v>102</v>
      </c>
    </row>
    <row r="50" spans="1:2" x14ac:dyDescent="0.35">
      <c r="A50" t="s">
        <v>54</v>
      </c>
      <c r="B50" t="s">
        <v>103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Motifs</vt:lpstr>
      <vt:lpstr>Saisie</vt:lpstr>
      <vt:lpstr>Equipes</vt:lpstr>
      <vt:lpstr>BdD</vt:lpstr>
      <vt:lpstr>Synthese</vt:lpstr>
      <vt:lpstr>PréNoms</vt:lpstr>
      <vt:lpstr>Equipes</vt:lpstr>
      <vt:lpstr>Motifs</vt:lpstr>
      <vt:lpstr>nomequipe</vt:lpstr>
      <vt:lpstr>param</vt:lpstr>
      <vt:lpstr>plage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mahieux</dc:creator>
  <cp:lastModifiedBy>Michel</cp:lastModifiedBy>
  <dcterms:created xsi:type="dcterms:W3CDTF">2017-07-28T15:27:45Z</dcterms:created>
  <dcterms:modified xsi:type="dcterms:W3CDTF">2018-09-05T16:49:34Z</dcterms:modified>
</cp:coreProperties>
</file>