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902"/>
  </bookViews>
  <sheets>
    <sheet name="recup_data" sheetId="1" r:id="rId1"/>
    <sheet name="AC" sheetId="8" r:id="rId2"/>
    <sheet name="AF" sheetId="9" r:id="rId3"/>
    <sheet name="AI" sheetId="10" r:id="rId4"/>
    <sheet name="AIR" sheetId="11" r:id="rId5"/>
    <sheet name="BNP" sheetId="12" r:id="rId6"/>
    <sheet name="CA" sheetId="13" r:id="rId7"/>
    <sheet name="CATG" sheetId="14" r:id="rId8"/>
    <sheet name="BN" sheetId="15" r:id="rId9"/>
    <sheet name="DSY" sheetId="16" r:id="rId10"/>
    <sheet name="FDJ" sheetId="17" r:id="rId11"/>
    <sheet name="ALGTR" sheetId="18" r:id="rId12"/>
    <sheet name="ILD" sheetId="19" r:id="rId13"/>
    <sheet name="ALINT" sheetId="20" r:id="rId14"/>
    <sheet name="ORA" sheetId="21" r:id="rId15"/>
    <sheet name="SAN" sheetId="22" r:id="rId16"/>
    <sheet name="SII" sheetId="23" r:id="rId17"/>
    <sheet name="FP" sheetId="24" r:id="rId18"/>
    <sheet name="UBI" sheetId="25" r:id="rId19"/>
    <sheet name="DG" sheetId="26" r:id="rId20"/>
  </sheets>
  <definedNames>
    <definedName name="Data">recup_data!$C$1</definedName>
    <definedName name="debut">recup_data!$A$3</definedName>
    <definedName name="HAC1AN">AC!$K$8:$M$8</definedName>
    <definedName name="REF">recup_data!$A$1</definedName>
    <definedName name="www">recup_data!$B$1</definedName>
  </definedNames>
  <calcPr calcId="152511"/>
</workbook>
</file>

<file path=xl/calcChain.xml><?xml version="1.0" encoding="utf-8"?>
<calcChain xmlns="http://schemas.openxmlformats.org/spreadsheetml/2006/main">
  <c r="F6" i="8" l="1"/>
  <c r="D6" i="8"/>
  <c r="F5" i="8"/>
  <c r="D5" i="8"/>
  <c r="F4" i="8"/>
  <c r="F3" i="8"/>
  <c r="B3" i="8"/>
  <c r="H1" i="8" s="1"/>
  <c r="F2" i="8"/>
  <c r="F6" i="9"/>
  <c r="D6" i="9"/>
  <c r="F5" i="9"/>
  <c r="D5" i="9"/>
  <c r="F4" i="9"/>
  <c r="F3" i="9"/>
  <c r="B3" i="9"/>
  <c r="H1" i="9" s="1"/>
  <c r="F2" i="9"/>
  <c r="F6" i="10"/>
  <c r="D6" i="10"/>
  <c r="F5" i="10"/>
  <c r="D5" i="10"/>
  <c r="F4" i="10"/>
  <c r="F3" i="10"/>
  <c r="B3" i="10"/>
  <c r="H1" i="10" s="1"/>
  <c r="F2" i="10"/>
  <c r="F6" i="11"/>
  <c r="D6" i="11"/>
  <c r="F5" i="11"/>
  <c r="D5" i="11"/>
  <c r="F4" i="11"/>
  <c r="F3" i="11"/>
  <c r="B3" i="11"/>
  <c r="H1" i="11" s="1"/>
  <c r="F2" i="11"/>
  <c r="F6" i="12"/>
  <c r="D6" i="12"/>
  <c r="F5" i="12"/>
  <c r="D5" i="12"/>
  <c r="F4" i="12"/>
  <c r="F3" i="12"/>
  <c r="B3" i="12"/>
  <c r="H1" i="12" s="1"/>
  <c r="F2" i="12"/>
  <c r="F6" i="13"/>
  <c r="D6" i="13"/>
  <c r="F5" i="13"/>
  <c r="D5" i="13"/>
  <c r="F4" i="13"/>
  <c r="F3" i="13"/>
  <c r="B3" i="13"/>
  <c r="H1" i="13" s="1"/>
  <c r="F2" i="13"/>
  <c r="F6" i="14"/>
  <c r="D6" i="14"/>
  <c r="F5" i="14"/>
  <c r="D5" i="14"/>
  <c r="F4" i="14"/>
  <c r="F3" i="14"/>
  <c r="B3" i="14"/>
  <c r="H1" i="14" s="1"/>
  <c r="F2" i="14"/>
  <c r="F6" i="15"/>
  <c r="D6" i="15"/>
  <c r="F5" i="15"/>
  <c r="D5" i="15"/>
  <c r="F4" i="15"/>
  <c r="F3" i="15"/>
  <c r="B3" i="15"/>
  <c r="H1" i="15" s="1"/>
  <c r="F2" i="15"/>
  <c r="F6" i="16"/>
  <c r="D6" i="16"/>
  <c r="F5" i="16"/>
  <c r="D5" i="16"/>
  <c r="F4" i="16"/>
  <c r="F3" i="16"/>
  <c r="B3" i="16"/>
  <c r="H1" i="16" s="1"/>
  <c r="F2" i="16"/>
  <c r="F6" i="17"/>
  <c r="D6" i="17"/>
  <c r="F5" i="17"/>
  <c r="D5" i="17"/>
  <c r="F4" i="17"/>
  <c r="F3" i="17"/>
  <c r="B3" i="17"/>
  <c r="H1" i="17" s="1"/>
  <c r="F2" i="17"/>
  <c r="F6" i="18"/>
  <c r="D6" i="18"/>
  <c r="F5" i="18"/>
  <c r="D5" i="18"/>
  <c r="F4" i="18"/>
  <c r="F3" i="18"/>
  <c r="B3" i="18"/>
  <c r="H1" i="18" s="1"/>
  <c r="F2" i="18"/>
  <c r="F6" i="19"/>
  <c r="D6" i="19"/>
  <c r="F5" i="19"/>
  <c r="D5" i="19"/>
  <c r="F4" i="19"/>
  <c r="F3" i="19"/>
  <c r="B3" i="19"/>
  <c r="H1" i="19" s="1"/>
  <c r="F2" i="19"/>
  <c r="F6" i="20"/>
  <c r="D6" i="20"/>
  <c r="F5" i="20"/>
  <c r="D5" i="20"/>
  <c r="F4" i="20"/>
  <c r="F3" i="20"/>
  <c r="B3" i="20"/>
  <c r="H1" i="20" s="1"/>
  <c r="F2" i="20"/>
  <c r="F6" i="21"/>
  <c r="D6" i="21"/>
  <c r="F5" i="21"/>
  <c r="D5" i="21"/>
  <c r="F4" i="21"/>
  <c r="F3" i="21"/>
  <c r="B3" i="21"/>
  <c r="H1" i="21" s="1"/>
  <c r="F2" i="21"/>
  <c r="F6" i="22"/>
  <c r="D6" i="22"/>
  <c r="F5" i="22"/>
  <c r="D5" i="22"/>
  <c r="F4" i="22"/>
  <c r="F3" i="22"/>
  <c r="B3" i="22"/>
  <c r="H1" i="22" s="1"/>
  <c r="F2" i="22"/>
  <c r="F6" i="23"/>
  <c r="D6" i="23"/>
  <c r="F5" i="23"/>
  <c r="D5" i="23"/>
  <c r="F4" i="23"/>
  <c r="F3" i="23"/>
  <c r="B3" i="23"/>
  <c r="H1" i="23" s="1"/>
  <c r="F2" i="23"/>
  <c r="F6" i="24"/>
  <c r="D6" i="24"/>
  <c r="F5" i="24"/>
  <c r="D5" i="24"/>
  <c r="F4" i="24"/>
  <c r="F3" i="24"/>
  <c r="B3" i="24"/>
  <c r="H1" i="24" s="1"/>
  <c r="F2" i="24"/>
  <c r="F6" i="26"/>
  <c r="D6" i="26"/>
  <c r="F5" i="26"/>
  <c r="D5" i="26"/>
  <c r="F4" i="26"/>
  <c r="F3" i="26"/>
  <c r="B3" i="26"/>
  <c r="H1" i="26" s="1"/>
  <c r="F2" i="26"/>
  <c r="F6" i="25"/>
  <c r="D6" i="25"/>
  <c r="F5" i="25"/>
  <c r="D5" i="25"/>
  <c r="F4" i="25"/>
  <c r="F3" i="25"/>
  <c r="B3" i="25"/>
  <c r="H1" i="25" s="1"/>
  <c r="F2" i="25"/>
</calcChain>
</file>

<file path=xl/sharedStrings.xml><?xml version="1.0" encoding="utf-8"?>
<sst xmlns="http://schemas.openxmlformats.org/spreadsheetml/2006/main" count="1474" uniqueCount="474">
  <si>
    <t>&lt;/table&gt;</t>
  </si>
  <si>
    <t>TABLE COMPLETE</t>
  </si>
  <si>
    <t>&lt;table class="c-table c-table--generic c-table--generic c-shadow-overflow__table-fixed-column" data-table-sorter&gt;</t>
  </si>
  <si>
    <t>https://www.boursorama.com/cours/1rPAC/</t>
  </si>
  <si>
    <t>https://www.boursorama.com/cours/1rPAF/</t>
  </si>
  <si>
    <t>https://www.boursorama.com/cours/1rPAI/</t>
  </si>
  <si>
    <t>https://www.boursorama.com/cours/1rPAIR/</t>
  </si>
  <si>
    <t>https://www.boursorama.com/cours/1rPBNP/</t>
  </si>
  <si>
    <t>https://www.boursorama.com/cours/1rPCA/</t>
  </si>
  <si>
    <t>https://www.boursorama.com/cours/1rPCATG/</t>
  </si>
  <si>
    <t>https://www.boursorama.com/cours/1rPBN/</t>
  </si>
  <si>
    <t>https://www.boursorama.com/cours/1rPDSY/</t>
  </si>
  <si>
    <t>https://www.boursorama.com/cours/1rPFDJ/</t>
  </si>
  <si>
    <t>https://www.boursorama.com/cours/1rPALGTR/</t>
  </si>
  <si>
    <t>https://www.boursorama.com/cours/1rPILD/</t>
  </si>
  <si>
    <t>https://www.boursorama.com/cours/1rPALINT/</t>
  </si>
  <si>
    <t>https://www.boursorama.com/cours/1rPORA/</t>
  </si>
  <si>
    <t>https://www.boursorama.com/cours/1rPSAN/</t>
  </si>
  <si>
    <t>https://www.boursorama.com/cours/1rPSII/</t>
  </si>
  <si>
    <t>https://www.boursorama.com/cours/1rPFP/</t>
  </si>
  <si>
    <t>https://www.boursorama.com/cours/1rPUBI/</t>
  </si>
  <si>
    <t>https://www.boursorama.com/cours/1rPDG/</t>
  </si>
  <si>
    <t>SII</t>
  </si>
  <si>
    <t>AC</t>
  </si>
  <si>
    <t>AF</t>
  </si>
  <si>
    <t>AI</t>
  </si>
  <si>
    <t>AIR</t>
  </si>
  <si>
    <t>BNP</t>
  </si>
  <si>
    <t>CA</t>
  </si>
  <si>
    <t>CATG</t>
  </si>
  <si>
    <t>BN</t>
  </si>
  <si>
    <t>DSY</t>
  </si>
  <si>
    <t>FDJ</t>
  </si>
  <si>
    <t>ALGTR</t>
  </si>
  <si>
    <t>ILD</t>
  </si>
  <si>
    <t>ALINT</t>
  </si>
  <si>
    <t>ORA</t>
  </si>
  <si>
    <t>SAN</t>
  </si>
  <si>
    <t>FP</t>
  </si>
  <si>
    <t>UBI</t>
  </si>
  <si>
    <t>DG</t>
  </si>
  <si>
    <t>Isin</t>
  </si>
  <si>
    <t>Cours</t>
  </si>
  <si>
    <t>Durée Acquisition</t>
  </si>
  <si>
    <t>Tot. Taxe TTF</t>
  </si>
  <si>
    <t>Obj Cours 3 Mois</t>
  </si>
  <si>
    <t>1ere Acquis.</t>
  </si>
  <si>
    <t>Code</t>
  </si>
  <si>
    <t>Tot, Dividendes</t>
  </si>
  <si>
    <t>Type</t>
  </si>
  <si>
    <t>Dividendes</t>
  </si>
  <si>
    <t>Agenda Div.</t>
  </si>
  <si>
    <t>Tot. Frais Court. A</t>
  </si>
  <si>
    <t>PM Achat</t>
  </si>
  <si>
    <t>Quantité</t>
  </si>
  <si>
    <t>Tot. Frais Court. V</t>
  </si>
  <si>
    <t>Tot Achat Brut</t>
  </si>
  <si>
    <t>Tot Achat TTC</t>
  </si>
  <si>
    <t>Tot. Vente TTC</t>
  </si>
  <si>
    <t>Date</t>
  </si>
  <si>
    <t>Désignation</t>
  </si>
  <si>
    <t>PA</t>
  </si>
  <si>
    <t>PV</t>
  </si>
  <si>
    <t>Qté</t>
  </si>
  <si>
    <t>Frais Court. Achat</t>
  </si>
  <si>
    <t>Frais Court Vente</t>
  </si>
  <si>
    <t>TTF</t>
  </si>
  <si>
    <t>&lt;table class="c-table c-table--generic c-table--generic c-shadow-overflow__table-fixed-column" data-table-sorter&gt;0</t>
  </si>
  <si>
    <t>période</t>
  </si>
  <si>
    <t>var.</t>
  </si>
  <si>
    <t>+ haut</t>
  </si>
  <si>
    <t>+ bas</t>
  </si>
  <si>
    <r>
      <t>1</t>
    </r>
    <r>
      <rPr>
        <vertAlign val="superscript"/>
        <sz val="10"/>
        <color theme="1"/>
        <rFont val="Calibri"/>
        <family val="2"/>
        <scheme val="minor"/>
      </rPr>
      <t>er</t>
    </r>
    <r>
      <rPr>
        <sz val="10"/>
        <color theme="1"/>
        <rFont val="Calibri"/>
        <family val="2"/>
        <scheme val="minor"/>
      </rPr>
      <t xml:space="preserve"> Janvier</t>
    </r>
  </si>
  <si>
    <t>-11.39%</t>
  </si>
  <si>
    <t>10.27</t>
  </si>
  <si>
    <t>8.26</t>
  </si>
  <si>
    <t>1 semaine</t>
  </si>
  <si>
    <t>+3.61%</t>
  </si>
  <si>
    <t>8.82</t>
  </si>
  <si>
    <t>8.31</t>
  </si>
  <si>
    <t>1 mois</t>
  </si>
  <si>
    <t>-5.95%</t>
  </si>
  <si>
    <t>10.08</t>
  </si>
  <si>
    <t>3 mois</t>
  </si>
  <si>
    <t>-11.80%</t>
  </si>
  <si>
    <t>11.03</t>
  </si>
  <si>
    <t>6 mois</t>
  </si>
  <si>
    <t>-10.97%</t>
  </si>
  <si>
    <t>11.12</t>
  </si>
  <si>
    <t>1 an</t>
  </si>
  <si>
    <t>-19.91%</t>
  </si>
  <si>
    <t>12.73</t>
  </si>
  <si>
    <t>7.46</t>
  </si>
  <si>
    <t>3 ans</t>
  </si>
  <si>
    <t>+82.00%</t>
  </si>
  <si>
    <t>14.65</t>
  </si>
  <si>
    <t>4.78</t>
  </si>
  <si>
    <t>5 ans</t>
  </si>
  <si>
    <t>+16.35%</t>
  </si>
  <si>
    <t>4.61</t>
  </si>
  <si>
    <t>10 ans</t>
  </si>
  <si>
    <t>-24.39%</t>
  </si>
  <si>
    <t>15.30</t>
  </si>
  <si>
    <t>3.01</t>
  </si>
  <si>
    <t>MM20</t>
  </si>
  <si>
    <t>9.14</t>
  </si>
  <si>
    <t>MM50</t>
  </si>
  <si>
    <t>9.78</t>
  </si>
  <si>
    <t>MM100</t>
  </si>
  <si>
    <t>9.91</t>
  </si>
  <si>
    <t>RSI14</t>
  </si>
  <si>
    <t>33.28</t>
  </si>
  <si>
    <t>+5.39%</t>
  </si>
  <si>
    <t>133.30</t>
  </si>
  <si>
    <t>122.10</t>
  </si>
  <si>
    <t>+1.49%</t>
  </si>
  <si>
    <t>129.25</t>
  </si>
  <si>
    <t>+6.02%</t>
  </si>
  <si>
    <t>+11.30%</t>
  </si>
  <si>
    <t>118.15</t>
  </si>
  <si>
    <t>+21.16%</t>
  </si>
  <si>
    <t>108.95</t>
  </si>
  <si>
    <t>+36.73%</t>
  </si>
  <si>
    <t>94.68</t>
  </si>
  <si>
    <t>+61.82%</t>
  </si>
  <si>
    <t>82.07</t>
  </si>
  <si>
    <t>+45.00%</t>
  </si>
  <si>
    <t>71.04</t>
  </si>
  <si>
    <t>+182.26%</t>
  </si>
  <si>
    <t>47.05</t>
  </si>
  <si>
    <t>129.14</t>
  </si>
  <si>
    <t>125.92</t>
  </si>
  <si>
    <t>121.99</t>
  </si>
  <si>
    <t>64.61</t>
  </si>
  <si>
    <t>+5.76%</t>
  </si>
  <si>
    <t>139.40</t>
  </si>
  <si>
    <t>130.50</t>
  </si>
  <si>
    <t>+1.05%</t>
  </si>
  <si>
    <t>138.00</t>
  </si>
  <si>
    <t>132.96</t>
  </si>
  <si>
    <t>+3.40%</t>
  </si>
  <si>
    <t>+6.06%</t>
  </si>
  <si>
    <t>122.52</t>
  </si>
  <si>
    <t>+14.33%</t>
  </si>
  <si>
    <t>114.36</t>
  </si>
  <si>
    <t>+35.29%</t>
  </si>
  <si>
    <t>98.05</t>
  </si>
  <si>
    <t>+118.67%</t>
  </si>
  <si>
    <t>62.46</t>
  </si>
  <si>
    <t>+185.07%</t>
  </si>
  <si>
    <t>47.00</t>
  </si>
  <si>
    <t>+878.72%</t>
  </si>
  <si>
    <t>13.30</t>
  </si>
  <si>
    <t>135.61</t>
  </si>
  <si>
    <t>132.47</t>
  </si>
  <si>
    <t>128.60</t>
  </si>
  <si>
    <t>45.78</t>
  </si>
  <si>
    <t>-6.70%</t>
  </si>
  <si>
    <t>54.00</t>
  </si>
  <si>
    <t>47.91</t>
  </si>
  <si>
    <t>-0.43%</t>
  </si>
  <si>
    <t>49.90</t>
  </si>
  <si>
    <t>-6.44%</t>
  </si>
  <si>
    <t>53.39</t>
  </si>
  <si>
    <t>+0.39%</t>
  </si>
  <si>
    <t>+21.96%</t>
  </si>
  <si>
    <t>38.88</t>
  </si>
  <si>
    <t>+19.82%</t>
  </si>
  <si>
    <t>-17.86%</t>
  </si>
  <si>
    <t>69.17</t>
  </si>
  <si>
    <t>38.14</t>
  </si>
  <si>
    <t>+4.86%</t>
  </si>
  <si>
    <t>35.27</t>
  </si>
  <si>
    <t>+4.64%</t>
  </si>
  <si>
    <t>22.72</t>
  </si>
  <si>
    <t>50.16</t>
  </si>
  <si>
    <t>51.23</t>
  </si>
  <si>
    <t>49.02</t>
  </si>
  <si>
    <t>49.42</t>
  </si>
  <si>
    <t>+3.34%</t>
  </si>
  <si>
    <t>15.75</t>
  </si>
  <si>
    <t>14.43</t>
  </si>
  <si>
    <t>-0.74%</t>
  </si>
  <si>
    <t>15.23</t>
  </si>
  <si>
    <t>+2.79%</t>
  </si>
  <si>
    <t>-2.59%</t>
  </si>
  <si>
    <t>15.89</t>
  </si>
  <si>
    <t>-5.62%</t>
  </si>
  <si>
    <t>17.20</t>
  </si>
  <si>
    <t>-10.11%</t>
  </si>
  <si>
    <t>18.15</t>
  </si>
  <si>
    <t>-27.09%</t>
  </si>
  <si>
    <t>22.36</t>
  </si>
  <si>
    <t>12.61</t>
  </si>
  <si>
    <t>-42.47%</t>
  </si>
  <si>
    <t>31.38</t>
  </si>
  <si>
    <t>-51.48%</t>
  </si>
  <si>
    <t>38.97</t>
  </si>
  <si>
    <t>12.15</t>
  </si>
  <si>
    <t>15.12</t>
  </si>
  <si>
    <t>15.07</t>
  </si>
  <si>
    <t>15.34</t>
  </si>
  <si>
    <t>72.92</t>
  </si>
  <si>
    <t>-10.05%</t>
  </si>
  <si>
    <t>4.49</t>
  </si>
  <si>
    <t>3.52</t>
  </si>
  <si>
    <t>+0.78%</t>
  </si>
  <si>
    <t>3.95</t>
  </si>
  <si>
    <t>-5.58%</t>
  </si>
  <si>
    <t>4.45</t>
  </si>
  <si>
    <t>+42.94%</t>
  </si>
  <si>
    <t>2.65</t>
  </si>
  <si>
    <t>+39.86%</t>
  </si>
  <si>
    <t>2.49</t>
  </si>
  <si>
    <t>+49.81%</t>
  </si>
  <si>
    <t>2.20</t>
  </si>
  <si>
    <t>+315.59%</t>
  </si>
  <si>
    <t>0.80</t>
  </si>
  <si>
    <t>+370.67%</t>
  </si>
  <si>
    <t>0.39</t>
  </si>
  <si>
    <t>+167.57%</t>
  </si>
  <si>
    <t>4.00</t>
  </si>
  <si>
    <t>3.81</t>
  </si>
  <si>
    <t>3.24</t>
  </si>
  <si>
    <t>60.63</t>
  </si>
  <si>
    <t>-0.70%</t>
  </si>
  <si>
    <t>75.16</t>
  </si>
  <si>
    <t>70.60</t>
  </si>
  <si>
    <t>+0.74%</t>
  </si>
  <si>
    <t>73.38</t>
  </si>
  <si>
    <t>72.22</t>
  </si>
  <si>
    <t>-1.85%</t>
  </si>
  <si>
    <t>-0.16%</t>
  </si>
  <si>
    <t>75.66</t>
  </si>
  <si>
    <t>-3.73%</t>
  </si>
  <si>
    <t>82.38</t>
  </si>
  <si>
    <t>+13.08%</t>
  </si>
  <si>
    <t>63.90</t>
  </si>
  <si>
    <t>+27.73%</t>
  </si>
  <si>
    <t>57.03</t>
  </si>
  <si>
    <t>+27.43%</t>
  </si>
  <si>
    <t>50.39</t>
  </si>
  <si>
    <t>+87.77%</t>
  </si>
  <si>
    <t>38.32</t>
  </si>
  <si>
    <t>72.94</t>
  </si>
  <si>
    <t>73.59</t>
  </si>
  <si>
    <t>75.09</t>
  </si>
  <si>
    <t>45.09</t>
  </si>
  <si>
    <t>+7.71%</t>
  </si>
  <si>
    <t>164.15</t>
  </si>
  <si>
    <t>146.55</t>
  </si>
  <si>
    <t>-2.32%</t>
  </si>
  <si>
    <t>161.60</t>
  </si>
  <si>
    <t>156.30</t>
  </si>
  <si>
    <t>+7.02%</t>
  </si>
  <si>
    <t>146.60</t>
  </si>
  <si>
    <t>+16.28%</t>
  </si>
  <si>
    <t>135.10</t>
  </si>
  <si>
    <t>+22.46%</t>
  </si>
  <si>
    <t>121.80</t>
  </si>
  <si>
    <t>+35.26%</t>
  </si>
  <si>
    <t>111.75</t>
  </si>
  <si>
    <t>+110.51%</t>
  </si>
  <si>
    <t>74.55</t>
  </si>
  <si>
    <t>+169.99%</t>
  </si>
  <si>
    <t>55.06</t>
  </si>
  <si>
    <t>+693.60%</t>
  </si>
  <si>
    <t>19.12</t>
  </si>
  <si>
    <t>157.79</t>
  </si>
  <si>
    <t>149.85</t>
  </si>
  <si>
    <t>142.32</t>
  </si>
  <si>
    <t>44.45</t>
  </si>
  <si>
    <t>-1.89%</t>
  </si>
  <si>
    <t>24.20</t>
  </si>
  <si>
    <t>22.81</t>
  </si>
  <si>
    <t>+0.93%</t>
  </si>
  <si>
    <t>23.38</t>
  </si>
  <si>
    <t>22.90</t>
  </si>
  <si>
    <t>-2.38%</t>
  </si>
  <si>
    <t>24.07</t>
  </si>
  <si>
    <t>-</t>
  </si>
  <si>
    <t>23.45</t>
  </si>
  <si>
    <t>23.26</t>
  </si>
  <si>
    <t>0.23</t>
  </si>
  <si>
    <t>50.51</t>
  </si>
  <si>
    <t>+4.49%</t>
  </si>
  <si>
    <t>4.40</t>
  </si>
  <si>
    <t>3.80</t>
  </si>
  <si>
    <t>-1.43%</t>
  </si>
  <si>
    <t>4.35</t>
  </si>
  <si>
    <t>4.16</t>
  </si>
  <si>
    <t>+6.62%</t>
  </si>
  <si>
    <t>4.38</t>
  </si>
  <si>
    <t>3.89</t>
  </si>
  <si>
    <t>+6.63%</t>
  </si>
  <si>
    <t>4.50</t>
  </si>
  <si>
    <t>-2.79%</t>
  </si>
  <si>
    <t>4.12</t>
  </si>
  <si>
    <t>73.76</t>
  </si>
  <si>
    <t>+15.53%</t>
  </si>
  <si>
    <t>133.80</t>
  </si>
  <si>
    <t>113.20</t>
  </si>
  <si>
    <t>+11.53%</t>
  </si>
  <si>
    <t>116.10</t>
  </si>
  <si>
    <t>+14.30%</t>
  </si>
  <si>
    <t>+45.55%</t>
  </si>
  <si>
    <t>91.04</t>
  </si>
  <si>
    <t>+45.30%</t>
  </si>
  <si>
    <t>74.20</t>
  </si>
  <si>
    <t>+33.37%</t>
  </si>
  <si>
    <t>-32.88%</t>
  </si>
  <si>
    <t>236.70</t>
  </si>
  <si>
    <t>-38.32%</t>
  </si>
  <si>
    <t>238.10</t>
  </si>
  <si>
    <t>+71.55%</t>
  </si>
  <si>
    <t>247.40</t>
  </si>
  <si>
    <t>62.00</t>
  </si>
  <si>
    <t>120.64</t>
  </si>
  <si>
    <t>117.52</t>
  </si>
  <si>
    <t>105.06</t>
  </si>
  <si>
    <t>66.75</t>
  </si>
  <si>
    <t>+46.04%</t>
  </si>
  <si>
    <t>1.64</t>
  </si>
  <si>
    <t>0.96</t>
  </si>
  <si>
    <t>+7.66%</t>
  </si>
  <si>
    <t>1.27</t>
  </si>
  <si>
    <t>+37.85%</t>
  </si>
  <si>
    <t>0.97</t>
  </si>
  <si>
    <t>+56.91%</t>
  </si>
  <si>
    <t>0.85</t>
  </si>
  <si>
    <t>+20.90%</t>
  </si>
  <si>
    <t>+17.06%</t>
  </si>
  <si>
    <t>1.69</t>
  </si>
  <si>
    <t>-45.57%</t>
  </si>
  <si>
    <t>3.50</t>
  </si>
  <si>
    <t>-74.96%</t>
  </si>
  <si>
    <t>9.68</t>
  </si>
  <si>
    <t>1.31</t>
  </si>
  <si>
    <t>1.12</t>
  </si>
  <si>
    <t>1.06</t>
  </si>
  <si>
    <t>13.31</t>
  </si>
  <si>
    <t>12.55</t>
  </si>
  <si>
    <t>-2.51%</t>
  </si>
  <si>
    <t>13.11</t>
  </si>
  <si>
    <t>-4.25%</t>
  </si>
  <si>
    <t>-11.83%</t>
  </si>
  <si>
    <t>15.38</t>
  </si>
  <si>
    <t>-4.89%</t>
  </si>
  <si>
    <t>-7.34%</t>
  </si>
  <si>
    <t>-11.55%</t>
  </si>
  <si>
    <t>15.80</t>
  </si>
  <si>
    <t>-20.32%</t>
  </si>
  <si>
    <t>16.98</t>
  </si>
  <si>
    <t>12.21</t>
  </si>
  <si>
    <t>-22.18%</t>
  </si>
  <si>
    <t>17.92</t>
  </si>
  <si>
    <t>7.03</t>
  </si>
  <si>
    <t>12.97</t>
  </si>
  <si>
    <t>13.38</t>
  </si>
  <si>
    <t>13.92</t>
  </si>
  <si>
    <t>43.93</t>
  </si>
  <si>
    <t>-1.18%</t>
  </si>
  <si>
    <t>93.34</t>
  </si>
  <si>
    <t>86.61</t>
  </si>
  <si>
    <t>-0.12%</t>
  </si>
  <si>
    <t>88.90</t>
  </si>
  <si>
    <t>86.95</t>
  </si>
  <si>
    <t>-3.05%</t>
  </si>
  <si>
    <t>+7.01%</t>
  </si>
  <si>
    <t>81.40</t>
  </si>
  <si>
    <t>+22.40%</t>
  </si>
  <si>
    <t>71.74</t>
  </si>
  <si>
    <t>+15.25%</t>
  </si>
  <si>
    <t>+17.08%</t>
  </si>
  <si>
    <t>62.88</t>
  </si>
  <si>
    <t>+4.77%</t>
  </si>
  <si>
    <t>101.10</t>
  </si>
  <si>
    <t>62.50</t>
  </si>
  <si>
    <t>+71.36%</t>
  </si>
  <si>
    <t>42.85</t>
  </si>
  <si>
    <t>89.83</t>
  </si>
  <si>
    <t>88.52</t>
  </si>
  <si>
    <t>85.69</t>
  </si>
  <si>
    <t>41.02</t>
  </si>
  <si>
    <t>-4.18%</t>
  </si>
  <si>
    <t>29.20</t>
  </si>
  <si>
    <t>26.10</t>
  </si>
  <si>
    <t>+1.48%</t>
  </si>
  <si>
    <t>28.00</t>
  </si>
  <si>
    <t>-5.17%</t>
  </si>
  <si>
    <t>+8.70%</t>
  </si>
  <si>
    <t>+3.38%</t>
  </si>
  <si>
    <t>23.60</t>
  </si>
  <si>
    <t>+23.87%</t>
  </si>
  <si>
    <t>19.95</t>
  </si>
  <si>
    <t>+44.66%</t>
  </si>
  <si>
    <t>17.00</t>
  </si>
  <si>
    <t>+326.36%</t>
  </si>
  <si>
    <t>6.40</t>
  </si>
  <si>
    <t>+511.11%</t>
  </si>
  <si>
    <t>3.70</t>
  </si>
  <si>
    <t>28.08</t>
  </si>
  <si>
    <t>27.69</t>
  </si>
  <si>
    <t>26.48</t>
  </si>
  <si>
    <t>56.57</t>
  </si>
  <si>
    <t>-8.94%</t>
  </si>
  <si>
    <t>50.93</t>
  </si>
  <si>
    <t>43.67</t>
  </si>
  <si>
    <t>-2.99%</t>
  </si>
  <si>
    <t>46.62</t>
  </si>
  <si>
    <t>-11.18%</t>
  </si>
  <si>
    <t>-9.14%</t>
  </si>
  <si>
    <t>+1.51%</t>
  </si>
  <si>
    <t>42.65</t>
  </si>
  <si>
    <t>-7.25%</t>
  </si>
  <si>
    <t>52.02</t>
  </si>
  <si>
    <t>+1.19%</t>
  </si>
  <si>
    <t>55.39</t>
  </si>
  <si>
    <t>39.69</t>
  </si>
  <si>
    <t>-0.87%</t>
  </si>
  <si>
    <t>33.09</t>
  </si>
  <si>
    <t>+18.77%</t>
  </si>
  <si>
    <t>27.63</t>
  </si>
  <si>
    <t>47.23</t>
  </si>
  <si>
    <t>48.01</t>
  </si>
  <si>
    <t>47.80</t>
  </si>
  <si>
    <t>38.47</t>
  </si>
  <si>
    <t>+13.06%</t>
  </si>
  <si>
    <t>70.08</t>
  </si>
  <si>
    <t>60.96</t>
  </si>
  <si>
    <t>+0.67%</t>
  </si>
  <si>
    <t>68.02</t>
  </si>
  <si>
    <t>+12.11%</t>
  </si>
  <si>
    <t>+35.39%</t>
  </si>
  <si>
    <t>49.13</t>
  </si>
  <si>
    <t>-1.28%</t>
  </si>
  <si>
    <t>74.72</t>
  </si>
  <si>
    <t>39.89</t>
  </si>
  <si>
    <t>-12.71%</t>
  </si>
  <si>
    <t>85.54</t>
  </si>
  <si>
    <t>+124.87%</t>
  </si>
  <si>
    <t>107.90</t>
  </si>
  <si>
    <t>30.66</t>
  </si>
  <si>
    <t>+284.64%</t>
  </si>
  <si>
    <t>14.84</t>
  </si>
  <si>
    <t>+606.80%</t>
  </si>
  <si>
    <t>3.57</t>
  </si>
  <si>
    <t>66.19</t>
  </si>
  <si>
    <t>61.87</t>
  </si>
  <si>
    <t>59.83</t>
  </si>
  <si>
    <t>42.01</t>
  </si>
  <si>
    <t>+3.23%</t>
  </si>
  <si>
    <t>102.95</t>
  </si>
  <si>
    <t>97.36</t>
  </si>
  <si>
    <t>+0.15%</t>
  </si>
  <si>
    <t>102.30</t>
  </si>
  <si>
    <t>100.00</t>
  </si>
  <si>
    <t>+3.53%</t>
  </si>
  <si>
    <t>+1.04%</t>
  </si>
  <si>
    <t>96.04</t>
  </si>
  <si>
    <t>+14.57%</t>
  </si>
  <si>
    <t>88.42</t>
  </si>
  <si>
    <t>+30.99%</t>
  </si>
  <si>
    <t>76.00</t>
  </si>
  <si>
    <t>+55.27%</t>
  </si>
  <si>
    <t>64.90</t>
  </si>
  <si>
    <t>+105.97%</t>
  </si>
  <si>
    <t>47.51</t>
  </si>
  <si>
    <t>+168.38%</t>
  </si>
  <si>
    <t>28.46</t>
  </si>
  <si>
    <t>100.99</t>
  </si>
  <si>
    <t>99.61</t>
  </si>
  <si>
    <t>99.28</t>
  </si>
  <si>
    <t>44.50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</si>
</sst>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0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u/>
      <sz val="14"/>
      <color theme="10"/>
      <name val="Arial"/>
      <family val="2"/>
    </font>
    <font>
      <vertAlign val="superscript"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/>
      <right/>
      <top/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2" fillId="0" borderId="0" xfId="0" applyFont="1" applyAlignment="1"/>
    <xf numFmtId="0" fontId="1" fillId="0" borderId="0" xfId="1" applyAlignment="1">
      <alignment vertical="top"/>
    </xf>
    <xf numFmtId="0" fontId="3" fillId="0" borderId="0" xfId="0" applyFont="1"/>
    <xf numFmtId="2" fontId="4" fillId="0" borderId="0" xfId="0" applyNumberFormat="1" applyFont="1" applyAlignment="1">
      <alignment wrapText="1"/>
    </xf>
    <xf numFmtId="2" fontId="0" fillId="0" borderId="0" xfId="0" applyNumberFormat="1" applyAlignment="1">
      <alignment wrapText="1"/>
    </xf>
    <xf numFmtId="0" fontId="0" fillId="0" borderId="1" xfId="0" applyBorder="1"/>
    <xf numFmtId="2" fontId="0" fillId="0" borderId="1" xfId="0" applyNumberFormat="1" applyBorder="1" applyAlignment="1">
      <alignment vertical="center"/>
    </xf>
    <xf numFmtId="2" fontId="0" fillId="0" borderId="1" xfId="0" applyNumberFormat="1" applyBorder="1"/>
    <xf numFmtId="0" fontId="0" fillId="0" borderId="4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2" fontId="0" fillId="0" borderId="1" xfId="0" applyNumberFormat="1" applyBorder="1" applyAlignment="1">
      <alignment horizontal="center" vertical="center"/>
    </xf>
    <xf numFmtId="0" fontId="0" fillId="0" borderId="5" xfId="0" applyBorder="1"/>
    <xf numFmtId="0" fontId="0" fillId="0" borderId="0" xfId="0" applyBorder="1"/>
    <xf numFmtId="0" fontId="0" fillId="0" borderId="2" xfId="0" applyBorder="1"/>
    <xf numFmtId="0" fontId="0" fillId="0" borderId="6" xfId="0" applyBorder="1"/>
    <xf numFmtId="0" fontId="0" fillId="0" borderId="3" xfId="0" applyBorder="1"/>
    <xf numFmtId="0" fontId="0" fillId="0" borderId="7" xfId="0" applyBorder="1"/>
    <xf numFmtId="2" fontId="0" fillId="0" borderId="7" xfId="0" applyNumberFormat="1" applyBorder="1"/>
    <xf numFmtId="2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1" xfId="1" applyFont="1" applyBorder="1" applyAlignment="1" applyProtection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705</xdr:colOff>
      <xdr:row>0</xdr:row>
      <xdr:rowOff>65617</xdr:rowOff>
    </xdr:from>
    <xdr:ext cx="1334789" cy="264560"/>
    <xdr:sp macro="[0]!Majour" textlink="">
      <xdr:nvSpPr>
        <xdr:cNvPr id="2" name="ZoneTexte 1"/>
        <xdr:cNvSpPr txBox="1"/>
      </xdr:nvSpPr>
      <xdr:spPr>
        <a:xfrm>
          <a:off x="529872" y="65617"/>
          <a:ext cx="1334789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les données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2"/>
  <sheetViews>
    <sheetView tabSelected="1" zoomScaleNormal="100" workbookViewId="0"/>
  </sheetViews>
  <sheetFormatPr baseColWidth="10" defaultColWidth="18.1796875" defaultRowHeight="14.5" x14ac:dyDescent="0.35"/>
  <cols>
    <col min="1" max="1" width="24.81640625" style="2" bestFit="1" customWidth="1"/>
    <col min="2" max="2" width="56.54296875" style="3" customWidth="1"/>
    <col min="3" max="3" width="42.54296875" style="3" bestFit="1" customWidth="1"/>
    <col min="4" max="16384" width="18.1796875" style="3"/>
  </cols>
  <sheetData>
    <row r="1" spans="1:5" x14ac:dyDescent="0.35">
      <c r="C1" s="4" t="s">
        <v>1</v>
      </c>
    </row>
    <row r="2" spans="1:5" x14ac:dyDescent="0.35">
      <c r="C2" s="6" t="s">
        <v>2</v>
      </c>
    </row>
    <row r="3" spans="1:5" x14ac:dyDescent="0.35">
      <c r="B3" s="2"/>
      <c r="C3" s="1" t="s">
        <v>0</v>
      </c>
    </row>
    <row r="4" spans="1:5" x14ac:dyDescent="0.35">
      <c r="A4" s="3" t="s">
        <v>23</v>
      </c>
      <c r="B4" s="5" t="s">
        <v>3</v>
      </c>
    </row>
    <row r="5" spans="1:5" x14ac:dyDescent="0.35">
      <c r="A5" s="3" t="s">
        <v>24</v>
      </c>
      <c r="B5" s="3" t="s">
        <v>4</v>
      </c>
    </row>
    <row r="6" spans="1:5" x14ac:dyDescent="0.35">
      <c r="A6" s="3" t="s">
        <v>25</v>
      </c>
      <c r="B6" s="3" t="s">
        <v>5</v>
      </c>
    </row>
    <row r="7" spans="1:5" x14ac:dyDescent="0.35">
      <c r="A7" s="3" t="s">
        <v>26</v>
      </c>
      <c r="B7" s="3" t="s">
        <v>6</v>
      </c>
      <c r="E7" s="6"/>
    </row>
    <row r="8" spans="1:5" x14ac:dyDescent="0.35">
      <c r="A8" s="3" t="s">
        <v>27</v>
      </c>
      <c r="B8" s="3" t="s">
        <v>7</v>
      </c>
      <c r="E8" s="1"/>
    </row>
    <row r="9" spans="1:5" x14ac:dyDescent="0.35">
      <c r="A9" s="3" t="s">
        <v>28</v>
      </c>
      <c r="B9" s="3" t="s">
        <v>8</v>
      </c>
      <c r="E9" s="1"/>
    </row>
    <row r="10" spans="1:5" x14ac:dyDescent="0.35">
      <c r="A10" s="3" t="s">
        <v>29</v>
      </c>
      <c r="B10" s="3" t="s">
        <v>9</v>
      </c>
    </row>
    <row r="11" spans="1:5" x14ac:dyDescent="0.35">
      <c r="A11" s="3" t="s">
        <v>30</v>
      </c>
      <c r="B11" s="3" t="s">
        <v>10</v>
      </c>
    </row>
    <row r="12" spans="1:5" x14ac:dyDescent="0.35">
      <c r="A12" s="3" t="s">
        <v>31</v>
      </c>
      <c r="B12" s="3" t="s">
        <v>11</v>
      </c>
    </row>
    <row r="13" spans="1:5" x14ac:dyDescent="0.35">
      <c r="A13" s="3" t="s">
        <v>32</v>
      </c>
      <c r="B13" s="3" t="s">
        <v>12</v>
      </c>
    </row>
    <row r="14" spans="1:5" x14ac:dyDescent="0.35">
      <c r="A14" s="3" t="s">
        <v>33</v>
      </c>
      <c r="B14" s="3" t="s">
        <v>13</v>
      </c>
    </row>
    <row r="15" spans="1:5" x14ac:dyDescent="0.35">
      <c r="A15" s="3" t="s">
        <v>34</v>
      </c>
      <c r="B15" s="3" t="s">
        <v>14</v>
      </c>
    </row>
    <row r="16" spans="1:5" x14ac:dyDescent="0.35">
      <c r="A16" s="3" t="s">
        <v>35</v>
      </c>
      <c r="B16" s="3" t="s">
        <v>15</v>
      </c>
    </row>
    <row r="17" spans="1:2" x14ac:dyDescent="0.35">
      <c r="A17" s="3" t="s">
        <v>36</v>
      </c>
      <c r="B17" s="3" t="s">
        <v>16</v>
      </c>
    </row>
    <row r="18" spans="1:2" x14ac:dyDescent="0.35">
      <c r="A18" s="3" t="s">
        <v>37</v>
      </c>
      <c r="B18" s="3" t="s">
        <v>17</v>
      </c>
    </row>
    <row r="19" spans="1:2" x14ac:dyDescent="0.35">
      <c r="A19" s="3" t="s">
        <v>22</v>
      </c>
      <c r="B19" s="3" t="s">
        <v>18</v>
      </c>
    </row>
    <row r="20" spans="1:2" x14ac:dyDescent="0.35">
      <c r="A20" s="3" t="s">
        <v>38</v>
      </c>
      <c r="B20" s="3" t="s">
        <v>19</v>
      </c>
    </row>
    <row r="21" spans="1:2" x14ac:dyDescent="0.35">
      <c r="A21" s="3" t="s">
        <v>39</v>
      </c>
      <c r="B21" s="3" t="s">
        <v>20</v>
      </c>
    </row>
    <row r="22" spans="1:2" x14ac:dyDescent="0.35">
      <c r="A22" s="3" t="s">
        <v>40</v>
      </c>
      <c r="B22" s="3" t="s">
        <v>21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3"/>
  <sheetViews>
    <sheetView topLeftCell="F1" workbookViewId="0">
      <selection activeCell="K1" sqref="K1:N2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44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7" t="s">
        <v>67</v>
      </c>
      <c r="L3" s="7" t="s">
        <v>67</v>
      </c>
      <c r="M3" s="7" t="s">
        <v>67</v>
      </c>
      <c r="N3" s="7" t="s">
        <v>67</v>
      </c>
    </row>
    <row r="4" spans="1:14" ht="144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7" t="s">
        <v>67</v>
      </c>
      <c r="L4" s="7" t="s">
        <v>67</v>
      </c>
      <c r="M4" s="7" t="s">
        <v>67</v>
      </c>
      <c r="N4" s="7" t="s">
        <v>67</v>
      </c>
    </row>
    <row r="5" spans="1:14" ht="144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7" t="s">
        <v>67</v>
      </c>
      <c r="L5" s="7" t="s">
        <v>67</v>
      </c>
      <c r="M5" s="7" t="s">
        <v>67</v>
      </c>
      <c r="N5" s="7" t="s">
        <v>67</v>
      </c>
    </row>
    <row r="6" spans="1:14" ht="144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7" t="s">
        <v>67</v>
      </c>
      <c r="L6" s="7" t="s">
        <v>67</v>
      </c>
      <c r="M6" s="7" t="s">
        <v>67</v>
      </c>
      <c r="N6" s="7" t="s">
        <v>67</v>
      </c>
    </row>
    <row r="7" spans="1:14" ht="144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7" t="s">
        <v>67</v>
      </c>
      <c r="L7" s="7" t="s">
        <v>67</v>
      </c>
      <c r="M7" s="7" t="s">
        <v>67</v>
      </c>
      <c r="N7" s="7" t="s">
        <v>67</v>
      </c>
    </row>
    <row r="8" spans="1:14" ht="143.5" x14ac:dyDescent="0.35">
      <c r="C8" s="22"/>
      <c r="D8" s="22"/>
      <c r="E8" s="22"/>
      <c r="G8" s="22"/>
      <c r="H8" s="22"/>
      <c r="I8" s="22"/>
      <c r="K8" s="7" t="s">
        <v>67</v>
      </c>
      <c r="L8" s="7" t="s">
        <v>67</v>
      </c>
      <c r="M8" s="7" t="s">
        <v>67</v>
      </c>
      <c r="N8" s="7" t="s">
        <v>67</v>
      </c>
    </row>
    <row r="9" spans="1:14" ht="143.5" x14ac:dyDescent="0.35">
      <c r="C9" s="22"/>
      <c r="D9" s="22"/>
      <c r="E9" s="22"/>
      <c r="G9" s="22"/>
      <c r="H9" s="22"/>
      <c r="I9" s="22"/>
      <c r="K9" s="7" t="s">
        <v>67</v>
      </c>
      <c r="L9" s="7" t="s">
        <v>67</v>
      </c>
      <c r="M9" s="7" t="s">
        <v>67</v>
      </c>
      <c r="N9" s="7" t="s">
        <v>67</v>
      </c>
    </row>
    <row r="10" spans="1:14" ht="143.5" x14ac:dyDescent="0.35">
      <c r="C10" s="22"/>
      <c r="D10" s="22"/>
      <c r="E10" s="22"/>
      <c r="G10" s="22"/>
      <c r="H10" s="22"/>
      <c r="I10" s="22"/>
      <c r="K10" s="7" t="s">
        <v>67</v>
      </c>
      <c r="L10" s="7" t="s">
        <v>67</v>
      </c>
      <c r="M10" s="7" t="s">
        <v>67</v>
      </c>
      <c r="N10" s="7" t="s">
        <v>67</v>
      </c>
    </row>
    <row r="11" spans="1:14" ht="143.5" x14ac:dyDescent="0.35">
      <c r="C11" s="22"/>
      <c r="D11" s="22"/>
      <c r="E11" s="22"/>
      <c r="G11" s="22"/>
      <c r="H11" s="22"/>
      <c r="I11" s="22"/>
      <c r="K11" s="7" t="s">
        <v>67</v>
      </c>
      <c r="L11" s="7" t="s">
        <v>67</v>
      </c>
      <c r="M11" s="7" t="s">
        <v>67</v>
      </c>
      <c r="N11" s="7" t="s">
        <v>67</v>
      </c>
    </row>
    <row r="12" spans="1:14" ht="174" x14ac:dyDescent="0.35">
      <c r="C12" s="22"/>
      <c r="D12" s="22"/>
      <c r="E12" s="22"/>
      <c r="G12" s="22"/>
      <c r="H12" s="22"/>
      <c r="I12" s="22"/>
      <c r="K12" s="7" t="s">
        <v>67</v>
      </c>
      <c r="L12" s="8" t="s">
        <v>67</v>
      </c>
      <c r="M12" s="8" t="s">
        <v>67</v>
      </c>
      <c r="N12" s="7" t="s">
        <v>67</v>
      </c>
    </row>
    <row r="13" spans="1:14" ht="174" x14ac:dyDescent="0.35">
      <c r="C13" s="22"/>
      <c r="D13" s="22"/>
      <c r="E13" s="22"/>
      <c r="G13" s="22"/>
      <c r="H13" s="22"/>
      <c r="I13" s="22"/>
      <c r="K13" s="7" t="s">
        <v>67</v>
      </c>
      <c r="L13" s="8" t="s">
        <v>67</v>
      </c>
      <c r="M13" s="8" t="s">
        <v>67</v>
      </c>
      <c r="N13" s="7" t="s">
        <v>67</v>
      </c>
    </row>
    <row r="14" spans="1:14" ht="174" x14ac:dyDescent="0.35">
      <c r="C14" s="22"/>
      <c r="D14" s="22"/>
      <c r="E14" s="22"/>
      <c r="G14" s="22"/>
      <c r="H14" s="22"/>
      <c r="I14" s="22"/>
      <c r="K14" s="7" t="s">
        <v>67</v>
      </c>
      <c r="L14" s="8" t="s">
        <v>67</v>
      </c>
      <c r="M14" s="8" t="s">
        <v>67</v>
      </c>
      <c r="N14" s="7" t="s">
        <v>67</v>
      </c>
    </row>
    <row r="15" spans="1:14" ht="174" x14ac:dyDescent="0.35">
      <c r="C15" s="22"/>
      <c r="D15" s="22"/>
      <c r="E15" s="22"/>
      <c r="G15" s="22"/>
      <c r="H15" s="22"/>
      <c r="I15" s="22"/>
      <c r="K15" s="7" t="s">
        <v>67</v>
      </c>
      <c r="L15" s="8" t="s">
        <v>67</v>
      </c>
      <c r="M15" s="8" t="s">
        <v>67</v>
      </c>
      <c r="N15" s="7" t="s">
        <v>67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K1:K2"/>
    <mergeCell ref="L1:L2"/>
    <mergeCell ref="M1:M2"/>
    <mergeCell ref="N1:N2"/>
    <mergeCell ref="B1:D1"/>
    <mergeCell ref="H1:I1"/>
    <mergeCell ref="B2:D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73</v>
      </c>
      <c r="M3" s="29" t="s">
        <v>74</v>
      </c>
      <c r="N3" s="29" t="s">
        <v>75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77</v>
      </c>
      <c r="M4" s="29" t="s">
        <v>78</v>
      </c>
      <c r="N4" s="29" t="s">
        <v>79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81</v>
      </c>
      <c r="M5" s="29" t="s">
        <v>82</v>
      </c>
      <c r="N5" s="29" t="s">
        <v>75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84</v>
      </c>
      <c r="M6" s="29" t="s">
        <v>85</v>
      </c>
      <c r="N6" s="29" t="s">
        <v>75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87</v>
      </c>
      <c r="M7" s="29" t="s">
        <v>88</v>
      </c>
      <c r="N7" s="29" t="s">
        <v>75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90</v>
      </c>
      <c r="M8" s="29" t="s">
        <v>91</v>
      </c>
      <c r="N8" s="29" t="s">
        <v>92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94</v>
      </c>
      <c r="M9" s="29" t="s">
        <v>95</v>
      </c>
      <c r="N9" s="29" t="s">
        <v>96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98</v>
      </c>
      <c r="M10" s="29" t="s">
        <v>95</v>
      </c>
      <c r="N10" s="29" t="s">
        <v>99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101</v>
      </c>
      <c r="M11" s="29" t="s">
        <v>102</v>
      </c>
      <c r="N11" s="29" t="s">
        <v>103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105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107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109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111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112</v>
      </c>
      <c r="M3" s="29" t="s">
        <v>113</v>
      </c>
      <c r="N3" s="29" t="s">
        <v>114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115</v>
      </c>
      <c r="M4" s="29" t="s">
        <v>113</v>
      </c>
      <c r="N4" s="29" t="s">
        <v>116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117</v>
      </c>
      <c r="M5" s="29" t="s">
        <v>113</v>
      </c>
      <c r="N5" s="29" t="s">
        <v>114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118</v>
      </c>
      <c r="M6" s="29" t="s">
        <v>113</v>
      </c>
      <c r="N6" s="29" t="s">
        <v>119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120</v>
      </c>
      <c r="M7" s="29" t="s">
        <v>113</v>
      </c>
      <c r="N7" s="29" t="s">
        <v>121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122</v>
      </c>
      <c r="M8" s="29" t="s">
        <v>113</v>
      </c>
      <c r="N8" s="29" t="s">
        <v>123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124</v>
      </c>
      <c r="M9" s="29" t="s">
        <v>113</v>
      </c>
      <c r="N9" s="29" t="s">
        <v>125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126</v>
      </c>
      <c r="M10" s="29" t="s">
        <v>113</v>
      </c>
      <c r="N10" s="29" t="s">
        <v>127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128</v>
      </c>
      <c r="M11" s="29" t="s">
        <v>113</v>
      </c>
      <c r="N11" s="29" t="s">
        <v>129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130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131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132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133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134</v>
      </c>
      <c r="M3" s="29" t="s">
        <v>135</v>
      </c>
      <c r="N3" s="29" t="s">
        <v>136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137</v>
      </c>
      <c r="M4" s="29" t="s">
        <v>138</v>
      </c>
      <c r="N4" s="29" t="s">
        <v>139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140</v>
      </c>
      <c r="M5" s="29" t="s">
        <v>135</v>
      </c>
      <c r="N5" s="29" t="s">
        <v>136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141</v>
      </c>
      <c r="M6" s="29" t="s">
        <v>135</v>
      </c>
      <c r="N6" s="29" t="s">
        <v>142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143</v>
      </c>
      <c r="M7" s="29" t="s">
        <v>135</v>
      </c>
      <c r="N7" s="29" t="s">
        <v>144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145</v>
      </c>
      <c r="M8" s="29" t="s">
        <v>135</v>
      </c>
      <c r="N8" s="29" t="s">
        <v>146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147</v>
      </c>
      <c r="M9" s="29" t="s">
        <v>135</v>
      </c>
      <c r="N9" s="29" t="s">
        <v>148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149</v>
      </c>
      <c r="M10" s="29" t="s">
        <v>135</v>
      </c>
      <c r="N10" s="29" t="s">
        <v>150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151</v>
      </c>
      <c r="M11" s="29" t="s">
        <v>135</v>
      </c>
      <c r="N11" s="29" t="s">
        <v>152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153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154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155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156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33"/>
  <sheetViews>
    <sheetView topLeftCell="D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157</v>
      </c>
      <c r="M3" s="29" t="s">
        <v>158</v>
      </c>
      <c r="N3" s="29" t="s">
        <v>159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160</v>
      </c>
      <c r="M4" s="29" t="s">
        <v>161</v>
      </c>
      <c r="N4" s="29" t="s">
        <v>159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162</v>
      </c>
      <c r="M5" s="29" t="s">
        <v>163</v>
      </c>
      <c r="N5" s="29" t="s">
        <v>159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164</v>
      </c>
      <c r="M6" s="29" t="s">
        <v>158</v>
      </c>
      <c r="N6" s="29" t="s">
        <v>159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165</v>
      </c>
      <c r="M7" s="29" t="s">
        <v>158</v>
      </c>
      <c r="N7" s="29" t="s">
        <v>166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167</v>
      </c>
      <c r="M8" s="29" t="s">
        <v>158</v>
      </c>
      <c r="N8" s="29" t="s">
        <v>166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168</v>
      </c>
      <c r="M9" s="29" t="s">
        <v>169</v>
      </c>
      <c r="N9" s="29" t="s">
        <v>170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171</v>
      </c>
      <c r="M10" s="29" t="s">
        <v>169</v>
      </c>
      <c r="N10" s="29" t="s">
        <v>172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173</v>
      </c>
      <c r="M11" s="29" t="s">
        <v>169</v>
      </c>
      <c r="N11" s="29" t="s">
        <v>174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175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176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177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178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179</v>
      </c>
      <c r="M3" s="29" t="s">
        <v>180</v>
      </c>
      <c r="N3" s="29" t="s">
        <v>181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182</v>
      </c>
      <c r="M4" s="29" t="s">
        <v>180</v>
      </c>
      <c r="N4" s="29" t="s">
        <v>183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184</v>
      </c>
      <c r="M5" s="29" t="s">
        <v>180</v>
      </c>
      <c r="N5" s="29" t="s">
        <v>181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185</v>
      </c>
      <c r="M6" s="29" t="s">
        <v>186</v>
      </c>
      <c r="N6" s="29" t="s">
        <v>181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187</v>
      </c>
      <c r="M7" s="29" t="s">
        <v>188</v>
      </c>
      <c r="N7" s="29" t="s">
        <v>181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189</v>
      </c>
      <c r="M8" s="29" t="s">
        <v>190</v>
      </c>
      <c r="N8" s="29" t="s">
        <v>181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191</v>
      </c>
      <c r="M9" s="29" t="s">
        <v>192</v>
      </c>
      <c r="N9" s="29" t="s">
        <v>193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194</v>
      </c>
      <c r="M10" s="29" t="s">
        <v>195</v>
      </c>
      <c r="N10" s="29" t="s">
        <v>193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196</v>
      </c>
      <c r="M11" s="29" t="s">
        <v>197</v>
      </c>
      <c r="N11" s="29" t="s">
        <v>198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199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200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201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202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203</v>
      </c>
      <c r="M3" s="29" t="s">
        <v>204</v>
      </c>
      <c r="N3" s="29" t="s">
        <v>205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206</v>
      </c>
      <c r="M4" s="29" t="s">
        <v>207</v>
      </c>
      <c r="N4" s="29" t="s">
        <v>205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208</v>
      </c>
      <c r="M5" s="29" t="s">
        <v>209</v>
      </c>
      <c r="N5" s="29" t="s">
        <v>205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210</v>
      </c>
      <c r="M6" s="29" t="s">
        <v>204</v>
      </c>
      <c r="N6" s="29" t="s">
        <v>211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212</v>
      </c>
      <c r="M7" s="29" t="s">
        <v>204</v>
      </c>
      <c r="N7" s="29" t="s">
        <v>213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214</v>
      </c>
      <c r="M8" s="29" t="s">
        <v>204</v>
      </c>
      <c r="N8" s="29" t="s">
        <v>215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216</v>
      </c>
      <c r="M9" s="29" t="s">
        <v>204</v>
      </c>
      <c r="N9" s="29" t="s">
        <v>217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218</v>
      </c>
      <c r="M10" s="29" t="s">
        <v>204</v>
      </c>
      <c r="N10" s="29" t="s">
        <v>219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220</v>
      </c>
      <c r="M11" s="29" t="s">
        <v>204</v>
      </c>
      <c r="N11" s="29" t="s">
        <v>219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221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222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223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224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225</v>
      </c>
      <c r="M3" s="29" t="s">
        <v>226</v>
      </c>
      <c r="N3" s="29" t="s">
        <v>227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228</v>
      </c>
      <c r="M4" s="29" t="s">
        <v>229</v>
      </c>
      <c r="N4" s="29" t="s">
        <v>230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231</v>
      </c>
      <c r="M5" s="29" t="s">
        <v>226</v>
      </c>
      <c r="N5" s="29" t="s">
        <v>227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232</v>
      </c>
      <c r="M6" s="29" t="s">
        <v>233</v>
      </c>
      <c r="N6" s="29" t="s">
        <v>227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234</v>
      </c>
      <c r="M7" s="29" t="s">
        <v>235</v>
      </c>
      <c r="N7" s="29" t="s">
        <v>227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236</v>
      </c>
      <c r="M8" s="29" t="s">
        <v>235</v>
      </c>
      <c r="N8" s="29" t="s">
        <v>237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238</v>
      </c>
      <c r="M9" s="29" t="s">
        <v>235</v>
      </c>
      <c r="N9" s="29" t="s">
        <v>239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240</v>
      </c>
      <c r="M10" s="29" t="s">
        <v>235</v>
      </c>
      <c r="N10" s="29" t="s">
        <v>241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242</v>
      </c>
      <c r="M11" s="29" t="s">
        <v>235</v>
      </c>
      <c r="N11" s="29" t="s">
        <v>243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244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245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246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247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248</v>
      </c>
      <c r="M3" s="29" t="s">
        <v>249</v>
      </c>
      <c r="N3" s="29" t="s">
        <v>250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251</v>
      </c>
      <c r="M4" s="29" t="s">
        <v>252</v>
      </c>
      <c r="N4" s="29" t="s">
        <v>253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254</v>
      </c>
      <c r="M5" s="29" t="s">
        <v>249</v>
      </c>
      <c r="N5" s="29" t="s">
        <v>255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256</v>
      </c>
      <c r="M6" s="29" t="s">
        <v>249</v>
      </c>
      <c r="N6" s="29" t="s">
        <v>257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258</v>
      </c>
      <c r="M7" s="29" t="s">
        <v>249</v>
      </c>
      <c r="N7" s="29" t="s">
        <v>259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260</v>
      </c>
      <c r="M8" s="29" t="s">
        <v>249</v>
      </c>
      <c r="N8" s="29" t="s">
        <v>261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262</v>
      </c>
      <c r="M9" s="29" t="s">
        <v>249</v>
      </c>
      <c r="N9" s="29" t="s">
        <v>263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264</v>
      </c>
      <c r="M10" s="29" t="s">
        <v>249</v>
      </c>
      <c r="N10" s="29" t="s">
        <v>265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266</v>
      </c>
      <c r="M11" s="29" t="s">
        <v>249</v>
      </c>
      <c r="N11" s="29" t="s">
        <v>267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268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269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270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271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272</v>
      </c>
      <c r="M3" s="29" t="s">
        <v>273</v>
      </c>
      <c r="N3" s="29" t="s">
        <v>274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275</v>
      </c>
      <c r="M4" s="29" t="s">
        <v>276</v>
      </c>
      <c r="N4" s="29" t="s">
        <v>277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278</v>
      </c>
      <c r="M5" s="29" t="s">
        <v>279</v>
      </c>
      <c r="N5" s="29" t="s">
        <v>274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280</v>
      </c>
      <c r="M6" s="29" t="s">
        <v>280</v>
      </c>
      <c r="N6" s="29" t="s">
        <v>280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280</v>
      </c>
      <c r="M7" s="29" t="s">
        <v>280</v>
      </c>
      <c r="N7" s="29" t="s">
        <v>280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280</v>
      </c>
      <c r="M8" s="29" t="s">
        <v>280</v>
      </c>
      <c r="N8" s="29" t="s">
        <v>280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280</v>
      </c>
      <c r="M9" s="29" t="s">
        <v>280</v>
      </c>
      <c r="N9" s="29" t="s">
        <v>280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280</v>
      </c>
      <c r="M10" s="29" t="s">
        <v>280</v>
      </c>
      <c r="N10" s="29" t="s">
        <v>280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280</v>
      </c>
      <c r="M11" s="29" t="s">
        <v>280</v>
      </c>
      <c r="N11" s="29" t="s">
        <v>280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281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282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283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284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33"/>
  <sheetViews>
    <sheetView topLeftCell="I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285</v>
      </c>
      <c r="M3" s="29" t="s">
        <v>286</v>
      </c>
      <c r="N3" s="29" t="s">
        <v>287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288</v>
      </c>
      <c r="M4" s="29" t="s">
        <v>289</v>
      </c>
      <c r="N4" s="29" t="s">
        <v>290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291</v>
      </c>
      <c r="M5" s="29" t="s">
        <v>292</v>
      </c>
      <c r="N5" s="29" t="s">
        <v>293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294</v>
      </c>
      <c r="M6" s="29" t="s">
        <v>295</v>
      </c>
      <c r="N6" s="29" t="s">
        <v>287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296</v>
      </c>
      <c r="M7" s="29" t="s">
        <v>295</v>
      </c>
      <c r="N7" s="29" t="s">
        <v>287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280</v>
      </c>
      <c r="M8" s="29" t="s">
        <v>280</v>
      </c>
      <c r="N8" s="29" t="s">
        <v>280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280</v>
      </c>
      <c r="M9" s="29" t="s">
        <v>280</v>
      </c>
      <c r="N9" s="29" t="s">
        <v>280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280</v>
      </c>
      <c r="M10" s="29" t="s">
        <v>280</v>
      </c>
      <c r="N10" s="29" t="s">
        <v>280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280</v>
      </c>
      <c r="M11" s="29" t="s">
        <v>280</v>
      </c>
      <c r="N11" s="29" t="s">
        <v>280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297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297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297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298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299</v>
      </c>
      <c r="M3" s="29" t="s">
        <v>300</v>
      </c>
      <c r="N3" s="29" t="s">
        <v>301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302</v>
      </c>
      <c r="M4" s="29" t="s">
        <v>300</v>
      </c>
      <c r="N4" s="29" t="s">
        <v>303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304</v>
      </c>
      <c r="M5" s="29" t="s">
        <v>300</v>
      </c>
      <c r="N5" s="29" t="s">
        <v>301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305</v>
      </c>
      <c r="M6" s="29" t="s">
        <v>300</v>
      </c>
      <c r="N6" s="29" t="s">
        <v>306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307</v>
      </c>
      <c r="M7" s="29" t="s">
        <v>300</v>
      </c>
      <c r="N7" s="29" t="s">
        <v>308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309</v>
      </c>
      <c r="M8" s="29" t="s">
        <v>300</v>
      </c>
      <c r="N8" s="29" t="s">
        <v>308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310</v>
      </c>
      <c r="M9" s="29" t="s">
        <v>311</v>
      </c>
      <c r="N9" s="29" t="s">
        <v>308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312</v>
      </c>
      <c r="M10" s="29" t="s">
        <v>313</v>
      </c>
      <c r="N10" s="29" t="s">
        <v>308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314</v>
      </c>
      <c r="M11" s="29" t="s">
        <v>315</v>
      </c>
      <c r="N11" s="29" t="s">
        <v>316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317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318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319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320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321</v>
      </c>
      <c r="M3" s="29" t="s">
        <v>322</v>
      </c>
      <c r="N3" s="29" t="s">
        <v>323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324</v>
      </c>
      <c r="M4" s="29" t="s">
        <v>322</v>
      </c>
      <c r="N4" s="29" t="s">
        <v>325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326</v>
      </c>
      <c r="M5" s="29" t="s">
        <v>322</v>
      </c>
      <c r="N5" s="29" t="s">
        <v>327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328</v>
      </c>
      <c r="M6" s="29" t="s">
        <v>322</v>
      </c>
      <c r="N6" s="29" t="s">
        <v>329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330</v>
      </c>
      <c r="M7" s="29" t="s">
        <v>322</v>
      </c>
      <c r="N7" s="29" t="s">
        <v>329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331</v>
      </c>
      <c r="M8" s="29" t="s">
        <v>332</v>
      </c>
      <c r="N8" s="29" t="s">
        <v>329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333</v>
      </c>
      <c r="M9" s="29" t="s">
        <v>334</v>
      </c>
      <c r="N9" s="29" t="s">
        <v>329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335</v>
      </c>
      <c r="M10" s="29" t="s">
        <v>336</v>
      </c>
      <c r="N10" s="29" t="s">
        <v>329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280</v>
      </c>
      <c r="M11" s="29" t="s">
        <v>280</v>
      </c>
      <c r="N11" s="29" t="s">
        <v>280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337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338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339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224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234</v>
      </c>
      <c r="M3" s="29" t="s">
        <v>340</v>
      </c>
      <c r="N3" s="29" t="s">
        <v>341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342</v>
      </c>
      <c r="M4" s="29" t="s">
        <v>343</v>
      </c>
      <c r="N4" s="29" t="s">
        <v>341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344</v>
      </c>
      <c r="M5" s="29" t="s">
        <v>340</v>
      </c>
      <c r="N5" s="29" t="s">
        <v>341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345</v>
      </c>
      <c r="M6" s="29" t="s">
        <v>346</v>
      </c>
      <c r="N6" s="29" t="s">
        <v>341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347</v>
      </c>
      <c r="M7" s="29" t="s">
        <v>346</v>
      </c>
      <c r="N7" s="29" t="s">
        <v>341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348</v>
      </c>
      <c r="M8" s="29" t="s">
        <v>346</v>
      </c>
      <c r="N8" s="29" t="s">
        <v>341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349</v>
      </c>
      <c r="M9" s="29" t="s">
        <v>350</v>
      </c>
      <c r="N9" s="29" t="s">
        <v>341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351</v>
      </c>
      <c r="M10" s="29" t="s">
        <v>352</v>
      </c>
      <c r="N10" s="29" t="s">
        <v>353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354</v>
      </c>
      <c r="M11" s="29" t="s">
        <v>355</v>
      </c>
      <c r="N11" s="29" t="s">
        <v>356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357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358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359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360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361</v>
      </c>
      <c r="M3" s="29" t="s">
        <v>362</v>
      </c>
      <c r="N3" s="29" t="s">
        <v>363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364</v>
      </c>
      <c r="M4" s="29" t="s">
        <v>365</v>
      </c>
      <c r="N4" s="29" t="s">
        <v>366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367</v>
      </c>
      <c r="M5" s="29" t="s">
        <v>362</v>
      </c>
      <c r="N5" s="29" t="s">
        <v>363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368</v>
      </c>
      <c r="M6" s="29" t="s">
        <v>362</v>
      </c>
      <c r="N6" s="29" t="s">
        <v>369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370</v>
      </c>
      <c r="M7" s="29" t="s">
        <v>362</v>
      </c>
      <c r="N7" s="29" t="s">
        <v>371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372</v>
      </c>
      <c r="M8" s="29" t="s">
        <v>362</v>
      </c>
      <c r="N8" s="29" t="s">
        <v>371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373</v>
      </c>
      <c r="M9" s="29" t="s">
        <v>362</v>
      </c>
      <c r="N9" s="29" t="s">
        <v>374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375</v>
      </c>
      <c r="M10" s="29" t="s">
        <v>376</v>
      </c>
      <c r="N10" s="29" t="s">
        <v>377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378</v>
      </c>
      <c r="M11" s="29" t="s">
        <v>376</v>
      </c>
      <c r="N11" s="29" t="s">
        <v>379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380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381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382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383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384</v>
      </c>
      <c r="M3" s="29" t="s">
        <v>385</v>
      </c>
      <c r="N3" s="29" t="s">
        <v>386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387</v>
      </c>
      <c r="M4" s="29" t="s">
        <v>388</v>
      </c>
      <c r="N4" s="29" t="s">
        <v>386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389</v>
      </c>
      <c r="M5" s="29" t="s">
        <v>385</v>
      </c>
      <c r="N5" s="29" t="s">
        <v>386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390</v>
      </c>
      <c r="M6" s="29" t="s">
        <v>385</v>
      </c>
      <c r="N6" s="29" t="s">
        <v>273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391</v>
      </c>
      <c r="M7" s="29" t="s">
        <v>385</v>
      </c>
      <c r="N7" s="29" t="s">
        <v>392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393</v>
      </c>
      <c r="M8" s="29" t="s">
        <v>385</v>
      </c>
      <c r="N8" s="29" t="s">
        <v>394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395</v>
      </c>
      <c r="M9" s="29" t="s">
        <v>385</v>
      </c>
      <c r="N9" s="29" t="s">
        <v>396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397</v>
      </c>
      <c r="M10" s="29" t="s">
        <v>385</v>
      </c>
      <c r="N10" s="29" t="s">
        <v>398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399</v>
      </c>
      <c r="M11" s="29" t="s">
        <v>385</v>
      </c>
      <c r="N11" s="29" t="s">
        <v>400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401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402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403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404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405</v>
      </c>
      <c r="M3" s="29" t="s">
        <v>406</v>
      </c>
      <c r="N3" s="29" t="s">
        <v>407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408</v>
      </c>
      <c r="M4" s="29" t="s">
        <v>409</v>
      </c>
      <c r="N4" s="29" t="s">
        <v>407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410</v>
      </c>
      <c r="M5" s="29" t="s">
        <v>406</v>
      </c>
      <c r="N5" s="29" t="s">
        <v>407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411</v>
      </c>
      <c r="M6" s="29" t="s">
        <v>406</v>
      </c>
      <c r="N6" s="29" t="s">
        <v>407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412</v>
      </c>
      <c r="M7" s="29" t="s">
        <v>406</v>
      </c>
      <c r="N7" s="29" t="s">
        <v>413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414</v>
      </c>
      <c r="M8" s="29" t="s">
        <v>415</v>
      </c>
      <c r="N8" s="29" t="s">
        <v>413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416</v>
      </c>
      <c r="M9" s="29" t="s">
        <v>417</v>
      </c>
      <c r="N9" s="29" t="s">
        <v>418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419</v>
      </c>
      <c r="M10" s="29" t="s">
        <v>417</v>
      </c>
      <c r="N10" s="29" t="s">
        <v>420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421</v>
      </c>
      <c r="M11" s="29" t="s">
        <v>417</v>
      </c>
      <c r="N11" s="29" t="s">
        <v>422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423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424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425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426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427</v>
      </c>
      <c r="M3" s="29" t="s">
        <v>428</v>
      </c>
      <c r="N3" s="29" t="s">
        <v>429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430</v>
      </c>
      <c r="M4" s="29" t="s">
        <v>428</v>
      </c>
      <c r="N4" s="29" t="s">
        <v>431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432</v>
      </c>
      <c r="M5" s="29" t="s">
        <v>428</v>
      </c>
      <c r="N5" s="29" t="s">
        <v>429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433</v>
      </c>
      <c r="M6" s="29" t="s">
        <v>428</v>
      </c>
      <c r="N6" s="29" t="s">
        <v>434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435</v>
      </c>
      <c r="M7" s="29" t="s">
        <v>436</v>
      </c>
      <c r="N7" s="29" t="s">
        <v>437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438</v>
      </c>
      <c r="M8" s="29" t="s">
        <v>439</v>
      </c>
      <c r="N8" s="29" t="s">
        <v>437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440</v>
      </c>
      <c r="M9" s="29" t="s">
        <v>441</v>
      </c>
      <c r="N9" s="29" t="s">
        <v>442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443</v>
      </c>
      <c r="M10" s="29" t="s">
        <v>441</v>
      </c>
      <c r="N10" s="29" t="s">
        <v>444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445</v>
      </c>
      <c r="M11" s="29" t="s">
        <v>441</v>
      </c>
      <c r="N11" s="29" t="s">
        <v>446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447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448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449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450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N33"/>
  <sheetViews>
    <sheetView topLeftCell="F1" workbookViewId="0">
      <selection activeCell="K1" sqref="K1:N15"/>
    </sheetView>
  </sheetViews>
  <sheetFormatPr baseColWidth="10" defaultRowHeight="14.5" x14ac:dyDescent="0.35"/>
  <cols>
    <col min="1" max="1" width="20.7265625" style="21" bestFit="1" customWidth="1"/>
    <col min="2" max="2" width="20.81640625" style="21" bestFit="1" customWidth="1"/>
    <col min="3" max="3" width="19" style="21" bestFit="1" customWidth="1"/>
    <col min="4" max="4" width="11.453125" style="21"/>
    <col min="5" max="5" width="23.26953125" style="21" bestFit="1" customWidth="1"/>
    <col min="6" max="6" width="15.1796875" style="21" customWidth="1"/>
    <col min="7" max="7" width="22.453125" style="21" bestFit="1" customWidth="1"/>
    <col min="8" max="8" width="22.453125" style="21" customWidth="1"/>
    <col min="9" max="9" width="11.453125" style="21"/>
    <col min="11" max="14" width="11.453125" style="23"/>
  </cols>
  <sheetData>
    <row r="1" spans="1:14" ht="15" customHeight="1" thickBot="1" x14ac:dyDescent="0.4">
      <c r="A1" s="9" t="s">
        <v>41</v>
      </c>
      <c r="B1" s="24"/>
      <c r="C1" s="24"/>
      <c r="D1" s="24"/>
      <c r="E1" s="9" t="s">
        <v>42</v>
      </c>
      <c r="F1" s="10"/>
      <c r="G1" s="9" t="s">
        <v>43</v>
      </c>
      <c r="H1" s="25" t="str">
        <f>IF(B3="","",AgeJoursMoisAnnees(B3))</f>
        <v/>
      </c>
      <c r="I1" s="26"/>
      <c r="K1" s="28" t="s">
        <v>68</v>
      </c>
      <c r="L1" s="28" t="s">
        <v>69</v>
      </c>
      <c r="M1" s="28" t="s">
        <v>70</v>
      </c>
      <c r="N1" s="28" t="s">
        <v>71</v>
      </c>
    </row>
    <row r="2" spans="1:14" ht="15" customHeight="1" thickBot="1" x14ac:dyDescent="0.4">
      <c r="A2" s="9"/>
      <c r="B2" s="27"/>
      <c r="C2" s="24"/>
      <c r="D2" s="24"/>
      <c r="E2" s="9" t="s">
        <v>44</v>
      </c>
      <c r="F2" s="11" t="str">
        <f>IF(SUM(I8:I27)=0,"",SUM(I8:I27))</f>
        <v/>
      </c>
      <c r="G2" s="9" t="s">
        <v>45</v>
      </c>
      <c r="H2" s="11"/>
      <c r="I2" s="12"/>
      <c r="K2" s="28"/>
      <c r="L2" s="28"/>
      <c r="M2" s="28"/>
      <c r="N2" s="28"/>
    </row>
    <row r="3" spans="1:14" ht="15" thickBot="1" x14ac:dyDescent="0.4">
      <c r="A3" s="13" t="s">
        <v>46</v>
      </c>
      <c r="B3" s="14" t="str">
        <f>IF(A8="","",A8)</f>
        <v/>
      </c>
      <c r="C3" s="9" t="s">
        <v>47</v>
      </c>
      <c r="D3" s="13"/>
      <c r="E3" s="9" t="s">
        <v>48</v>
      </c>
      <c r="F3" s="11" t="str">
        <f>IF(SUM(E8:E27)=0,"",SUM(E8:E27))</f>
        <v/>
      </c>
      <c r="G3" s="9" t="s">
        <v>49</v>
      </c>
      <c r="H3" s="9"/>
      <c r="I3" s="12"/>
      <c r="K3" s="29" t="s">
        <v>72</v>
      </c>
      <c r="L3" s="29" t="s">
        <v>451</v>
      </c>
      <c r="M3" s="29" t="s">
        <v>452</v>
      </c>
      <c r="N3" s="29" t="s">
        <v>453</v>
      </c>
    </row>
    <row r="4" spans="1:14" ht="15" thickBot="1" x14ac:dyDescent="0.4">
      <c r="A4" s="9" t="s">
        <v>50</v>
      </c>
      <c r="B4" s="15"/>
      <c r="C4" s="9" t="s">
        <v>51</v>
      </c>
      <c r="D4" s="13"/>
      <c r="E4" s="9" t="s">
        <v>52</v>
      </c>
      <c r="F4" s="11" t="str">
        <f>IF(SUM(G8:G27)=0,"",SUM(G8:G27))</f>
        <v/>
      </c>
      <c r="G4" s="16"/>
      <c r="H4" s="17"/>
      <c r="I4" s="12"/>
      <c r="K4" s="29" t="s">
        <v>76</v>
      </c>
      <c r="L4" s="29" t="s">
        <v>454</v>
      </c>
      <c r="M4" s="29" t="s">
        <v>455</v>
      </c>
      <c r="N4" s="29" t="s">
        <v>456</v>
      </c>
    </row>
    <row r="5" spans="1:14" ht="15" thickBot="1" x14ac:dyDescent="0.4">
      <c r="A5" s="9" t="s">
        <v>53</v>
      </c>
      <c r="B5" s="11"/>
      <c r="C5" s="9" t="s">
        <v>54</v>
      </c>
      <c r="D5" s="9" t="str">
        <f>IF(SUM(F8:F27)=0,"",SUM(F8:F27))</f>
        <v/>
      </c>
      <c r="E5" s="9" t="s">
        <v>55</v>
      </c>
      <c r="F5" s="11" t="str">
        <f>IF(SUM(H8:H27)=0,"",SUM(H8:H27))</f>
        <v/>
      </c>
      <c r="G5" s="16"/>
      <c r="H5" s="17"/>
      <c r="I5" s="12"/>
      <c r="K5" s="29" t="s">
        <v>80</v>
      </c>
      <c r="L5" s="29" t="s">
        <v>457</v>
      </c>
      <c r="M5" s="29" t="s">
        <v>452</v>
      </c>
      <c r="N5" s="29" t="s">
        <v>453</v>
      </c>
    </row>
    <row r="6" spans="1:14" ht="15" thickBot="1" x14ac:dyDescent="0.4">
      <c r="A6" s="9" t="s">
        <v>56</v>
      </c>
      <c r="B6" s="11"/>
      <c r="C6" s="9" t="s">
        <v>57</v>
      </c>
      <c r="D6" s="11" t="str">
        <f>IF(SUM(C8:C27)=0,"",((SUM(C8:C27)*D5)+F4)+F2)</f>
        <v/>
      </c>
      <c r="E6" s="9" t="s">
        <v>58</v>
      </c>
      <c r="F6" s="11" t="str">
        <f>IF(SUM(D8:D27)=0,"",SUM(D8:D27)+F5)</f>
        <v/>
      </c>
      <c r="G6" s="18"/>
      <c r="H6" s="19"/>
      <c r="I6" s="20"/>
      <c r="K6" s="29" t="s">
        <v>83</v>
      </c>
      <c r="L6" s="29" t="s">
        <v>458</v>
      </c>
      <c r="M6" s="29" t="s">
        <v>452</v>
      </c>
      <c r="N6" s="29" t="s">
        <v>459</v>
      </c>
    </row>
    <row r="7" spans="1:14" ht="15" thickBot="1" x14ac:dyDescent="0.4">
      <c r="A7" s="9" t="s">
        <v>59</v>
      </c>
      <c r="B7" s="9" t="s">
        <v>60</v>
      </c>
      <c r="C7" s="9" t="s">
        <v>61</v>
      </c>
      <c r="D7" s="9" t="s">
        <v>62</v>
      </c>
      <c r="E7" s="9" t="s">
        <v>50</v>
      </c>
      <c r="F7" s="9" t="s">
        <v>63</v>
      </c>
      <c r="G7" s="9" t="s">
        <v>64</v>
      </c>
      <c r="H7" s="9" t="s">
        <v>65</v>
      </c>
      <c r="I7" s="9" t="s">
        <v>66</v>
      </c>
      <c r="K7" s="29" t="s">
        <v>86</v>
      </c>
      <c r="L7" s="29" t="s">
        <v>460</v>
      </c>
      <c r="M7" s="29" t="s">
        <v>452</v>
      </c>
      <c r="N7" s="29" t="s">
        <v>461</v>
      </c>
    </row>
    <row r="8" spans="1:14" x14ac:dyDescent="0.35">
      <c r="C8" s="22"/>
      <c r="D8" s="22"/>
      <c r="E8" s="22"/>
      <c r="G8" s="22"/>
      <c r="H8" s="22"/>
      <c r="I8" s="22"/>
      <c r="K8" s="29" t="s">
        <v>89</v>
      </c>
      <c r="L8" s="29" t="s">
        <v>462</v>
      </c>
      <c r="M8" s="29" t="s">
        <v>452</v>
      </c>
      <c r="N8" s="29" t="s">
        <v>463</v>
      </c>
    </row>
    <row r="9" spans="1:14" x14ac:dyDescent="0.35">
      <c r="C9" s="22"/>
      <c r="D9" s="22"/>
      <c r="E9" s="22"/>
      <c r="G9" s="22"/>
      <c r="H9" s="22"/>
      <c r="I9" s="22"/>
      <c r="K9" s="29" t="s">
        <v>93</v>
      </c>
      <c r="L9" s="29" t="s">
        <v>464</v>
      </c>
      <c r="M9" s="29" t="s">
        <v>452</v>
      </c>
      <c r="N9" s="29" t="s">
        <v>465</v>
      </c>
    </row>
    <row r="10" spans="1:14" x14ac:dyDescent="0.35">
      <c r="C10" s="22"/>
      <c r="D10" s="22"/>
      <c r="E10" s="22"/>
      <c r="G10" s="22"/>
      <c r="H10" s="22"/>
      <c r="I10" s="22"/>
      <c r="K10" s="29" t="s">
        <v>97</v>
      </c>
      <c r="L10" s="29" t="s">
        <v>466</v>
      </c>
      <c r="M10" s="29" t="s">
        <v>452</v>
      </c>
      <c r="N10" s="29" t="s">
        <v>467</v>
      </c>
    </row>
    <row r="11" spans="1:14" x14ac:dyDescent="0.35">
      <c r="C11" s="22"/>
      <c r="D11" s="22"/>
      <c r="E11" s="22"/>
      <c r="G11" s="22"/>
      <c r="H11" s="22"/>
      <c r="I11" s="22"/>
      <c r="K11" s="29" t="s">
        <v>100</v>
      </c>
      <c r="L11" s="29" t="s">
        <v>468</v>
      </c>
      <c r="M11" s="29" t="s">
        <v>452</v>
      </c>
      <c r="N11" s="29" t="s">
        <v>469</v>
      </c>
    </row>
    <row r="12" spans="1:14" x14ac:dyDescent="0.35">
      <c r="C12" s="22"/>
      <c r="D12" s="22"/>
      <c r="E12" s="22"/>
      <c r="G12" s="22"/>
      <c r="H12" s="22"/>
      <c r="I12" s="22"/>
      <c r="K12" s="29" t="s">
        <v>104</v>
      </c>
      <c r="L12" s="30"/>
      <c r="M12" s="30"/>
      <c r="N12" s="29" t="s">
        <v>470</v>
      </c>
    </row>
    <row r="13" spans="1:14" x14ac:dyDescent="0.35">
      <c r="C13" s="22"/>
      <c r="D13" s="22"/>
      <c r="E13" s="22"/>
      <c r="G13" s="22"/>
      <c r="H13" s="22"/>
      <c r="I13" s="22"/>
      <c r="K13" s="29" t="s">
        <v>106</v>
      </c>
      <c r="L13" s="30"/>
      <c r="M13" s="30"/>
      <c r="N13" s="29" t="s">
        <v>471</v>
      </c>
    </row>
    <row r="14" spans="1:14" x14ac:dyDescent="0.35">
      <c r="C14" s="22"/>
      <c r="D14" s="22"/>
      <c r="E14" s="22"/>
      <c r="G14" s="22"/>
      <c r="H14" s="22"/>
      <c r="I14" s="22"/>
      <c r="K14" s="29" t="s">
        <v>108</v>
      </c>
      <c r="L14" s="30"/>
      <c r="M14" s="30"/>
      <c r="N14" s="29" t="s">
        <v>472</v>
      </c>
    </row>
    <row r="15" spans="1:14" x14ac:dyDescent="0.35">
      <c r="C15" s="22"/>
      <c r="D15" s="22"/>
      <c r="E15" s="22"/>
      <c r="G15" s="22"/>
      <c r="H15" s="22"/>
      <c r="I15" s="22"/>
      <c r="K15" s="29" t="s">
        <v>110</v>
      </c>
      <c r="L15" s="30"/>
      <c r="M15" s="30"/>
      <c r="N15" s="29" t="s">
        <v>473</v>
      </c>
    </row>
    <row r="16" spans="1:14" x14ac:dyDescent="0.35">
      <c r="C16" s="22"/>
      <c r="D16" s="22"/>
      <c r="E16" s="22"/>
      <c r="G16" s="22"/>
      <c r="H16" s="22"/>
      <c r="I16" s="22"/>
    </row>
    <row r="17" spans="3:9" x14ac:dyDescent="0.35">
      <c r="C17" s="22"/>
      <c r="D17" s="22"/>
      <c r="E17" s="22"/>
      <c r="G17" s="22"/>
      <c r="H17" s="22"/>
      <c r="I17" s="22"/>
    </row>
    <row r="18" spans="3:9" x14ac:dyDescent="0.35">
      <c r="C18" s="22"/>
      <c r="D18" s="22"/>
      <c r="E18" s="22"/>
      <c r="G18" s="22"/>
      <c r="H18" s="22"/>
      <c r="I18" s="22"/>
    </row>
    <row r="19" spans="3:9" x14ac:dyDescent="0.35">
      <c r="C19" s="22"/>
      <c r="D19" s="22"/>
      <c r="E19" s="22"/>
      <c r="G19" s="22"/>
      <c r="H19" s="22"/>
      <c r="I19" s="22"/>
    </row>
    <row r="20" spans="3:9" x14ac:dyDescent="0.35">
      <c r="C20" s="22"/>
      <c r="D20" s="22"/>
      <c r="E20" s="22"/>
      <c r="G20" s="22"/>
      <c r="H20" s="22"/>
      <c r="I20" s="22"/>
    </row>
    <row r="21" spans="3:9" x14ac:dyDescent="0.35">
      <c r="C21" s="22"/>
      <c r="D21" s="22"/>
      <c r="E21" s="22"/>
      <c r="G21" s="22"/>
      <c r="H21" s="22"/>
      <c r="I21" s="22"/>
    </row>
    <row r="22" spans="3:9" x14ac:dyDescent="0.35">
      <c r="C22" s="22"/>
      <c r="D22" s="22"/>
      <c r="E22" s="22"/>
      <c r="G22" s="22"/>
      <c r="H22" s="22"/>
      <c r="I22" s="22"/>
    </row>
    <row r="23" spans="3:9" x14ac:dyDescent="0.35">
      <c r="C23" s="22"/>
      <c r="D23" s="22"/>
      <c r="E23" s="22"/>
      <c r="G23" s="22"/>
      <c r="H23" s="22"/>
      <c r="I23" s="22"/>
    </row>
    <row r="24" spans="3:9" x14ac:dyDescent="0.35">
      <c r="C24" s="22"/>
      <c r="D24" s="22"/>
      <c r="E24" s="22"/>
      <c r="G24" s="22"/>
      <c r="H24" s="22"/>
      <c r="I24" s="22"/>
    </row>
    <row r="25" spans="3:9" x14ac:dyDescent="0.35">
      <c r="C25" s="22"/>
      <c r="D25" s="22"/>
      <c r="E25" s="22"/>
      <c r="G25" s="22"/>
      <c r="H25" s="22"/>
      <c r="I25" s="22"/>
    </row>
    <row r="26" spans="3:9" x14ac:dyDescent="0.35">
      <c r="C26" s="22"/>
      <c r="D26" s="22"/>
      <c r="E26" s="22"/>
      <c r="G26" s="22"/>
      <c r="H26" s="22"/>
      <c r="I26" s="22"/>
    </row>
    <row r="27" spans="3:9" x14ac:dyDescent="0.35">
      <c r="C27" s="22"/>
      <c r="D27" s="22"/>
      <c r="E27" s="22"/>
      <c r="G27" s="22"/>
      <c r="H27" s="22"/>
      <c r="I27" s="22"/>
    </row>
    <row r="28" spans="3:9" x14ac:dyDescent="0.35">
      <c r="C28" s="22"/>
      <c r="D28" s="22"/>
      <c r="E28" s="22"/>
      <c r="G28" s="22"/>
      <c r="H28" s="22"/>
      <c r="I28" s="22"/>
    </row>
    <row r="29" spans="3:9" x14ac:dyDescent="0.35">
      <c r="C29" s="22"/>
      <c r="D29" s="22"/>
      <c r="E29" s="22"/>
      <c r="G29" s="22"/>
      <c r="H29" s="22"/>
      <c r="I29" s="22"/>
    </row>
    <row r="30" spans="3:9" x14ac:dyDescent="0.35">
      <c r="C30" s="22"/>
      <c r="D30" s="22"/>
      <c r="E30" s="22"/>
      <c r="G30" s="22"/>
      <c r="H30" s="22"/>
      <c r="I30" s="22"/>
    </row>
    <row r="31" spans="3:9" x14ac:dyDescent="0.35">
      <c r="C31" s="22"/>
      <c r="D31" s="22"/>
      <c r="E31" s="22"/>
      <c r="G31" s="22"/>
      <c r="H31" s="22"/>
      <c r="I31" s="22"/>
    </row>
    <row r="32" spans="3:9" x14ac:dyDescent="0.35">
      <c r="C32" s="22"/>
      <c r="D32" s="22"/>
      <c r="E32" s="22"/>
      <c r="G32" s="22"/>
      <c r="H32" s="22"/>
      <c r="I32" s="22"/>
    </row>
    <row r="33" spans="3:9" x14ac:dyDescent="0.35">
      <c r="C33" s="22"/>
      <c r="D33" s="22"/>
      <c r="E33" s="22"/>
      <c r="G33" s="22"/>
      <c r="H33" s="22"/>
      <c r="I33" s="22"/>
    </row>
  </sheetData>
  <mergeCells count="7">
    <mergeCell ref="M1:M2"/>
    <mergeCell ref="N1:N2"/>
    <mergeCell ref="B1:D1"/>
    <mergeCell ref="H1:I1"/>
    <mergeCell ref="B2:D2"/>
    <mergeCell ref="K1:K2"/>
    <mergeCell ref="L1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5</vt:i4>
      </vt:variant>
    </vt:vector>
  </HeadingPairs>
  <TitlesOfParts>
    <vt:vector size="25" baseType="lpstr">
      <vt:lpstr>recup_data</vt:lpstr>
      <vt:lpstr>AC</vt:lpstr>
      <vt:lpstr>AF</vt:lpstr>
      <vt:lpstr>AI</vt:lpstr>
      <vt:lpstr>AIR</vt:lpstr>
      <vt:lpstr>BNP</vt:lpstr>
      <vt:lpstr>CA</vt:lpstr>
      <vt:lpstr>CATG</vt:lpstr>
      <vt:lpstr>BN</vt:lpstr>
      <vt:lpstr>DSY</vt:lpstr>
      <vt:lpstr>FDJ</vt:lpstr>
      <vt:lpstr>ALGTR</vt:lpstr>
      <vt:lpstr>ILD</vt:lpstr>
      <vt:lpstr>ALINT</vt:lpstr>
      <vt:lpstr>ORA</vt:lpstr>
      <vt:lpstr>SAN</vt:lpstr>
      <vt:lpstr>SII</vt:lpstr>
      <vt:lpstr>FP</vt:lpstr>
      <vt:lpstr>UBI</vt:lpstr>
      <vt:lpstr>DG</vt:lpstr>
      <vt:lpstr>Data</vt:lpstr>
      <vt:lpstr>debut</vt:lpstr>
      <vt:lpstr>HAC1AN</vt:lpstr>
      <vt:lpstr>REF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2020-02-05T00:59:35Z</dcterms:modified>
</cp:coreProperties>
</file>