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Tableau de Bord " sheetId="13" r:id="rId1"/>
    <sheet name="Découverte" sheetId="4" r:id="rId2"/>
    <sheet name="Conduite " sheetId="5" r:id="rId3"/>
    <sheet name="Base de données" sheetId="8" r:id="rId4"/>
  </sheets>
  <definedNames>
    <definedName name="Acquis">'Base de données'!$A$5:$A$9</definedName>
    <definedName name="arealiser">'Base de données'!$E$5:$E$6</definedName>
    <definedName name="duree">'Base de données'!$A$12:$A$35</definedName>
    <definedName name="Etatav">'Base de données'!$E$40:$E$44</definedName>
    <definedName name="examinateur">'Base de données'!$G$26:$G$31</definedName>
    <definedName name="Formateur">'Base de données'!$C$5:$C$12</definedName>
    <definedName name="modconsignes">#REF!</definedName>
    <definedName name="Moddecouverte">'Base de données'!$E$5:$E$12</definedName>
    <definedName name="Niveaureal">'Base de données'!$E$30:$E$34</definedName>
    <definedName name="typecontrat">'Base de données'!$E$17:$E$22</definedName>
    <definedName name="typeposte">'Base de données'!$G$6:$G$21</definedName>
    <definedName name="typetest">'Base de données'!$C$17:$C$22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25" i="5" l="1"/>
  <c r="H26" i="5"/>
  <c r="H22" i="5"/>
  <c r="H20" i="4"/>
  <c r="H23" i="4" s="1"/>
  <c r="H27" i="5" l="1"/>
  <c r="H24" i="4"/>
  <c r="H25" i="4"/>
  <c r="H26" i="4" s="1"/>
  <c r="P4" i="13"/>
  <c r="P3" i="13"/>
  <c r="P16" i="13" s="1"/>
  <c r="H28" i="5" l="1"/>
  <c r="H29" i="5" s="1"/>
  <c r="H27" i="4"/>
  <c r="A13" i="8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</calcChain>
</file>

<file path=xl/sharedStrings.xml><?xml version="1.0" encoding="utf-8"?>
<sst xmlns="http://schemas.openxmlformats.org/spreadsheetml/2006/main" count="137" uniqueCount="88">
  <si>
    <t>CDD</t>
  </si>
  <si>
    <t>Poste Actuel</t>
  </si>
  <si>
    <t>Coordinateur Travaux 020/900</t>
  </si>
  <si>
    <t>Adjoint polyvalent TAM 020</t>
  </si>
  <si>
    <t>Nom &amp; Prénom</t>
  </si>
  <si>
    <t>Poste a tenir</t>
  </si>
  <si>
    <t>Acquis</t>
  </si>
  <si>
    <t>Objectifs pédagogiques «  DECOUVERTE»</t>
  </si>
  <si>
    <t>Support</t>
  </si>
  <si>
    <t>Modules
à réaliser</t>
  </si>
  <si>
    <t>Durée
 en heures</t>
  </si>
  <si>
    <t>Type 
de test</t>
  </si>
  <si>
    <t>Date 
de test</t>
  </si>
  <si>
    <t xml:space="preserve">Etat d'avancement </t>
  </si>
  <si>
    <t>Commentaires</t>
  </si>
  <si>
    <t xml:space="preserve">Présentation du poste et de son environnement </t>
  </si>
  <si>
    <t>Mr DUVAL</t>
  </si>
  <si>
    <t>En ligne</t>
  </si>
  <si>
    <t xml:space="preserve">Se repérer dans le service.
Décrire l’organisation du service.
</t>
  </si>
  <si>
    <t xml:space="preserve">
Se repérer dans l’environnement du service
</t>
  </si>
  <si>
    <t>Mr DUPONT</t>
  </si>
  <si>
    <t>Ecrit</t>
  </si>
  <si>
    <t>Connaître le processus dans lequel il est impliqué</t>
  </si>
  <si>
    <t>Présentation du processus du service</t>
  </si>
  <si>
    <t>Mr DURAND</t>
  </si>
  <si>
    <t>Organigramme</t>
  </si>
  <si>
    <t>P81-001</t>
  </si>
  <si>
    <t xml:space="preserve">Sur machine </t>
  </si>
  <si>
    <t>Définition de fonction</t>
  </si>
  <si>
    <t xml:space="preserve">Oral </t>
  </si>
  <si>
    <t>Modules à
réaliser</t>
  </si>
  <si>
    <t>Formateurs</t>
  </si>
  <si>
    <t xml:space="preserve">
Module 28
023 – 027
</t>
  </si>
  <si>
    <t>Module 29
024</t>
  </si>
  <si>
    <t>Formateur examinateurs</t>
  </si>
  <si>
    <t>Module "Découverte" a realiser</t>
  </si>
  <si>
    <t>Oui</t>
  </si>
  <si>
    <t>Type de poste</t>
  </si>
  <si>
    <t xml:space="preserve">En cours </t>
  </si>
  <si>
    <t>Non</t>
  </si>
  <si>
    <t>Technicien opération 020/900</t>
  </si>
  <si>
    <t>Chef de poste 020/900</t>
  </si>
  <si>
    <t>Polyvalent TAM 020</t>
  </si>
  <si>
    <t>duree</t>
  </si>
  <si>
    <t>Polyvalent 020</t>
  </si>
  <si>
    <t>Type de test</t>
  </si>
  <si>
    <t>Type de Contrat</t>
  </si>
  <si>
    <t>CDI</t>
  </si>
  <si>
    <t>INTERIMAIRE</t>
  </si>
  <si>
    <t>Examinateur</t>
  </si>
  <si>
    <t>Mr ROLLAND</t>
  </si>
  <si>
    <t>MR THIERRY</t>
  </si>
  <si>
    <t>MR JEAN</t>
  </si>
  <si>
    <t>A realiser</t>
  </si>
  <si>
    <t>Niveau realisation et acquisition</t>
  </si>
  <si>
    <t>Réalisé et acquis</t>
  </si>
  <si>
    <t>Réalisé mais non acquis</t>
  </si>
  <si>
    <t xml:space="preserve">partiellement </t>
  </si>
  <si>
    <t>Non réalisé mais déjà acquis par le passé</t>
  </si>
  <si>
    <t xml:space="preserve">Non nécéssaire </t>
  </si>
  <si>
    <t xml:space="preserve">Etat D'avancement </t>
  </si>
  <si>
    <t>Etat d'avancement</t>
  </si>
  <si>
    <t>P82-001</t>
  </si>
  <si>
    <t>date de debut de formation</t>
  </si>
  <si>
    <t>date de fin de formation</t>
  </si>
  <si>
    <t>Formateurs/Examinateurs</t>
  </si>
  <si>
    <t>DECOUVERTE</t>
  </si>
  <si>
    <t>CONDUITE</t>
  </si>
  <si>
    <t>Moyenne</t>
  </si>
  <si>
    <t>PATRICK</t>
  </si>
  <si>
    <t xml:space="preserve">Type de Contrat : </t>
  </si>
  <si>
    <t>Date de fin de formation :</t>
  </si>
  <si>
    <t>Date de début de formation :</t>
  </si>
  <si>
    <t>Poste à tenir :</t>
  </si>
  <si>
    <t>Poste Actuel :</t>
  </si>
  <si>
    <t xml:space="preserve">           Prénom :</t>
  </si>
  <si>
    <t xml:space="preserve">    Nom :</t>
  </si>
  <si>
    <t>DUPONT</t>
  </si>
  <si>
    <t xml:space="preserve">Décrire le processus de formation au poste de travail. 
</t>
  </si>
  <si>
    <t>Décrire les consignes permanentes à appliquer en marche normale (m</t>
  </si>
  <si>
    <t>Module 31</t>
  </si>
  <si>
    <t xml:space="preserve">
Module 30
</t>
  </si>
  <si>
    <t>Décrire les consignes permanentes à appliquer en marche normale .</t>
  </si>
  <si>
    <t xml:space="preserve">Décrire les valeurs courantes en marche normale </t>
  </si>
  <si>
    <r>
      <t xml:space="preserve">Module 44
</t>
    </r>
    <r>
      <rPr>
        <b/>
        <sz val="11"/>
        <color theme="1"/>
        <rFont val="Calibri"/>
        <family val="2"/>
      </rPr>
      <t xml:space="preserve">
</t>
    </r>
  </si>
  <si>
    <t xml:space="preserve">Objectifs pédagogiques
 CONDUITE
</t>
  </si>
  <si>
    <t>CO</t>
  </si>
  <si>
    <t>DIST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</si>
</sst>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"/>
  </numFmts>
  <fonts count="21" x14ac:knownFonts="1">
    <font>
      <sz val="11"/>
      <color theme="1"/>
      <name val="Arial"/>
    </font>
    <font>
      <sz val="11"/>
      <color theme="1"/>
      <name val="Calibri"/>
      <family val="2"/>
    </font>
    <font>
      <sz val="11"/>
      <name val="Arial"/>
      <family val="2"/>
    </font>
    <font>
      <b/>
      <sz val="14"/>
      <color theme="1"/>
      <name val="Calibri"/>
      <family val="2"/>
    </font>
    <font>
      <b/>
      <sz val="11"/>
      <color theme="1"/>
      <name val="Calibri"/>
      <family val="2"/>
    </font>
    <font>
      <b/>
      <sz val="18"/>
      <color theme="1"/>
      <name val="Calibri"/>
      <family val="2"/>
    </font>
    <font>
      <b/>
      <sz val="16"/>
      <color theme="1"/>
      <name val="Calibri"/>
      <family val="2"/>
    </font>
    <font>
      <b/>
      <sz val="12"/>
      <color theme="1"/>
      <name val="Verdana"/>
      <family val="2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b/>
      <sz val="11"/>
      <color rgb="FF000000"/>
      <name val="Verdana"/>
      <family val="2"/>
    </font>
    <font>
      <b/>
      <sz val="11"/>
      <color theme="1"/>
      <name val="Verdana"/>
      <family val="2"/>
    </font>
    <font>
      <b/>
      <sz val="12"/>
      <color theme="1"/>
      <name val="Verdana"/>
      <family val="2"/>
    </font>
    <font>
      <sz val="11"/>
      <color theme="1"/>
      <name val="Verdana"/>
      <family val="2"/>
    </font>
    <font>
      <sz val="14"/>
      <color theme="0" tint="-4.9989318521683403E-2"/>
      <name val="Verdana"/>
      <family val="2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11"/>
      <name val="Arial"/>
      <family val="2"/>
    </font>
    <font>
      <b/>
      <sz val="11"/>
      <color theme="1"/>
      <name val="Calibri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B4C6E7"/>
        <bgColor rgb="FFB4C6E7"/>
      </patternFill>
    </fill>
    <fill>
      <patternFill patternType="solid">
        <fgColor rgb="FFBFBFBF"/>
        <bgColor rgb="FFBFBFBF"/>
      </patternFill>
    </fill>
    <fill>
      <patternFill patternType="solid">
        <fgColor rgb="FF99FFCC"/>
        <bgColor rgb="FF99FFCC"/>
      </patternFill>
    </fill>
    <fill>
      <patternFill patternType="solid">
        <fgColor rgb="FFD9E2F3"/>
        <bgColor rgb="FFD9E2F3"/>
      </patternFill>
    </fill>
    <fill>
      <patternFill patternType="solid">
        <fgColor rgb="FFDEEAF6"/>
        <bgColor rgb="FFDEEAF6"/>
      </patternFill>
    </fill>
    <fill>
      <patternFill patternType="solid">
        <fgColor rgb="FFFFE598"/>
        <bgColor rgb="FFFFE59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DEEAF6"/>
      </patternFill>
    </fill>
    <fill>
      <patternFill patternType="solid">
        <fgColor theme="4" tint="0.79998168889431442"/>
        <bgColor rgb="FFFBE4D5"/>
      </patternFill>
    </fill>
    <fill>
      <patternFill patternType="solid">
        <fgColor theme="0"/>
        <bgColor rgb="FF99FFCC"/>
      </patternFill>
    </fill>
    <fill>
      <patternFill patternType="solid">
        <fgColor theme="0"/>
        <bgColor indexed="64"/>
      </patternFill>
    </fill>
    <fill>
      <patternFill patternType="solid">
        <fgColor rgb="FF99FF99"/>
        <bgColor rgb="FFB4C6E7"/>
      </patternFill>
    </fill>
  </fills>
  <borders count="4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 applyFont="1" applyAlignment="1"/>
    <xf numFmtId="0" fontId="1" fillId="0" borderId="1" xfId="0" applyFont="1" applyBorder="1"/>
    <xf numFmtId="0" fontId="1" fillId="0" borderId="5" xfId="0" applyFont="1" applyBorder="1"/>
    <xf numFmtId="0" fontId="1" fillId="0" borderId="8" xfId="0" applyFont="1" applyBorder="1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/>
    <xf numFmtId="0" fontId="1" fillId="3" borderId="13" xfId="0" applyFont="1" applyFill="1" applyBorder="1"/>
    <xf numFmtId="0" fontId="5" fillId="0" borderId="12" xfId="0" applyFont="1" applyBorder="1" applyAlignment="1">
      <alignment horizontal="center"/>
    </xf>
    <xf numFmtId="0" fontId="3" fillId="2" borderId="16" xfId="0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7" fillId="4" borderId="17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4" fillId="3" borderId="13" xfId="0" applyFont="1" applyFill="1" applyBorder="1"/>
    <xf numFmtId="0" fontId="7" fillId="4" borderId="18" xfId="0" applyFont="1" applyFill="1" applyBorder="1" applyAlignment="1">
      <alignment horizontal="center" vertical="center" wrapText="1"/>
    </xf>
    <xf numFmtId="0" fontId="7" fillId="4" borderId="2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6" borderId="17" xfId="0" applyFont="1" applyFill="1" applyBorder="1" applyAlignment="1">
      <alignment vertical="center" wrapText="1"/>
    </xf>
    <xf numFmtId="0" fontId="8" fillId="6" borderId="18" xfId="0" applyFont="1" applyFill="1" applyBorder="1" applyAlignment="1">
      <alignment horizontal="center" vertical="center" wrapText="1"/>
    </xf>
    <xf numFmtId="0" fontId="10" fillId="6" borderId="17" xfId="0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2" xfId="0" applyFont="1" applyBorder="1"/>
    <xf numFmtId="0" fontId="1" fillId="8" borderId="12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left" vertical="top"/>
    </xf>
    <xf numFmtId="0" fontId="1" fillId="0" borderId="21" xfId="0" applyFont="1" applyBorder="1" applyAlignment="1">
      <alignment horizontal="left" vertical="top"/>
    </xf>
    <xf numFmtId="0" fontId="1" fillId="0" borderId="21" xfId="0" applyFont="1" applyBorder="1"/>
    <xf numFmtId="0" fontId="1" fillId="0" borderId="24" xfId="0" applyFont="1" applyBorder="1"/>
    <xf numFmtId="9" fontId="1" fillId="0" borderId="12" xfId="0" applyNumberFormat="1" applyFont="1" applyBorder="1" applyAlignment="1">
      <alignment horizontal="center"/>
    </xf>
    <xf numFmtId="0" fontId="0" fillId="0" borderId="0" xfId="0" applyFont="1" applyAlignment="1"/>
    <xf numFmtId="0" fontId="5" fillId="9" borderId="12" xfId="0" applyFont="1" applyFill="1" applyBorder="1" applyAlignment="1">
      <alignment horizontal="center"/>
    </xf>
    <xf numFmtId="0" fontId="5" fillId="9" borderId="15" xfId="0" applyFont="1" applyFill="1" applyBorder="1" applyAlignment="1">
      <alignment horizontal="center"/>
    </xf>
    <xf numFmtId="0" fontId="5" fillId="9" borderId="26" xfId="0" applyFont="1" applyFill="1" applyBorder="1" applyAlignment="1">
      <alignment horizontal="center"/>
    </xf>
    <xf numFmtId="0" fontId="12" fillId="4" borderId="18" xfId="0" applyFont="1" applyFill="1" applyBorder="1" applyAlignment="1">
      <alignment horizontal="center" vertical="center" wrapText="1"/>
    </xf>
    <xf numFmtId="0" fontId="13" fillId="6" borderId="18" xfId="0" applyFont="1" applyFill="1" applyBorder="1" applyAlignment="1">
      <alignment horizontal="center" vertical="center" wrapText="1"/>
    </xf>
    <xf numFmtId="0" fontId="1" fillId="11" borderId="26" xfId="0" applyFont="1" applyFill="1" applyBorder="1" applyAlignment="1">
      <alignment vertical="center" wrapText="1"/>
    </xf>
    <xf numFmtId="0" fontId="4" fillId="11" borderId="26" xfId="0" applyFont="1" applyFill="1" applyBorder="1" applyAlignment="1">
      <alignment horizontal="center" vertical="center" wrapText="1"/>
    </xf>
    <xf numFmtId="0" fontId="1" fillId="11" borderId="26" xfId="0" applyFont="1" applyFill="1" applyBorder="1" applyAlignment="1">
      <alignment horizontal="center" vertical="center"/>
    </xf>
    <xf numFmtId="0" fontId="1" fillId="11" borderId="26" xfId="0" applyFont="1" applyFill="1" applyBorder="1" applyAlignment="1">
      <alignment horizontal="center" vertical="center" wrapText="1"/>
    </xf>
    <xf numFmtId="0" fontId="11" fillId="5" borderId="26" xfId="0" applyFont="1" applyFill="1" applyBorder="1" applyAlignment="1" applyProtection="1">
      <alignment horizontal="center" vertical="center"/>
      <protection locked="0"/>
    </xf>
    <xf numFmtId="0" fontId="11" fillId="5" borderId="26" xfId="0" applyFont="1" applyFill="1" applyBorder="1" applyAlignment="1" applyProtection="1">
      <alignment horizontal="center"/>
      <protection locked="0"/>
    </xf>
    <xf numFmtId="0" fontId="11" fillId="5" borderId="18" xfId="0" applyFont="1" applyFill="1" applyBorder="1" applyAlignment="1" applyProtection="1">
      <alignment horizontal="center" vertical="center"/>
      <protection locked="0"/>
    </xf>
    <xf numFmtId="0" fontId="11" fillId="5" borderId="28" xfId="0" applyFont="1" applyFill="1" applyBorder="1" applyAlignment="1" applyProtection="1">
      <alignment horizontal="center" vertical="center"/>
      <protection locked="0"/>
    </xf>
    <xf numFmtId="0" fontId="11" fillId="5" borderId="28" xfId="0" applyFont="1" applyFill="1" applyBorder="1" applyAlignment="1" applyProtection="1">
      <alignment horizontal="center"/>
      <protection locked="0"/>
    </xf>
    <xf numFmtId="10" fontId="14" fillId="12" borderId="23" xfId="0" applyNumberFormat="1" applyFont="1" applyFill="1" applyBorder="1" applyAlignment="1" applyProtection="1">
      <alignment horizontal="center"/>
      <protection hidden="1"/>
    </xf>
    <xf numFmtId="0" fontId="7" fillId="4" borderId="25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 wrapText="1"/>
    </xf>
    <xf numFmtId="0" fontId="12" fillId="4" borderId="25" xfId="0" applyFont="1" applyFill="1" applyBorder="1" applyAlignment="1">
      <alignment horizontal="center" vertical="center" wrapText="1"/>
    </xf>
    <xf numFmtId="0" fontId="7" fillId="4" borderId="31" xfId="0" applyFont="1" applyFill="1" applyBorder="1" applyAlignment="1">
      <alignment horizontal="center" vertical="center"/>
    </xf>
    <xf numFmtId="0" fontId="4" fillId="10" borderId="28" xfId="0" applyFont="1" applyFill="1" applyBorder="1" applyAlignment="1">
      <alignment horizontal="center" vertical="center" wrapText="1"/>
    </xf>
    <xf numFmtId="0" fontId="1" fillId="10" borderId="28" xfId="0" applyFont="1" applyFill="1" applyBorder="1" applyAlignment="1">
      <alignment horizontal="center" vertical="center"/>
    </xf>
    <xf numFmtId="0" fontId="1" fillId="7" borderId="28" xfId="0" applyFont="1" applyFill="1" applyBorder="1" applyAlignment="1">
      <alignment horizontal="center" vertical="center"/>
    </xf>
    <xf numFmtId="0" fontId="1" fillId="7" borderId="32" xfId="0" applyFont="1" applyFill="1" applyBorder="1" applyAlignment="1">
      <alignment horizontal="center" vertical="center" wrapText="1"/>
    </xf>
    <xf numFmtId="0" fontId="4" fillId="10" borderId="36" xfId="0" applyFont="1" applyFill="1" applyBorder="1" applyAlignment="1">
      <alignment horizontal="center" vertical="center" wrapText="1"/>
    </xf>
    <xf numFmtId="0" fontId="11" fillId="5" borderId="36" xfId="0" applyFont="1" applyFill="1" applyBorder="1" applyAlignment="1" applyProtection="1">
      <alignment horizontal="center" vertical="center"/>
      <protection locked="0"/>
    </xf>
    <xf numFmtId="0" fontId="1" fillId="10" borderId="36" xfId="0" applyFont="1" applyFill="1" applyBorder="1" applyAlignment="1">
      <alignment horizontal="center" vertical="center"/>
    </xf>
    <xf numFmtId="0" fontId="1" fillId="7" borderId="36" xfId="0" applyFont="1" applyFill="1" applyBorder="1" applyAlignment="1">
      <alignment horizontal="center" vertical="center"/>
    </xf>
    <xf numFmtId="0" fontId="1" fillId="7" borderId="36" xfId="0" applyFont="1" applyFill="1" applyBorder="1" applyAlignment="1">
      <alignment horizontal="center" vertical="center" wrapText="1"/>
    </xf>
    <xf numFmtId="0" fontId="4" fillId="11" borderId="28" xfId="0" applyFont="1" applyFill="1" applyBorder="1" applyAlignment="1">
      <alignment horizontal="center" vertical="center" wrapText="1"/>
    </xf>
    <xf numFmtId="0" fontId="1" fillId="11" borderId="28" xfId="0" applyFont="1" applyFill="1" applyBorder="1" applyAlignment="1">
      <alignment horizontal="center" vertical="center"/>
    </xf>
    <xf numFmtId="0" fontId="1" fillId="11" borderId="28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center" wrapText="1" shrinkToFit="1"/>
    </xf>
    <xf numFmtId="0" fontId="15" fillId="8" borderId="12" xfId="0" applyFont="1" applyFill="1" applyBorder="1" applyAlignment="1">
      <alignment horizontal="center" vertical="center" wrapText="1"/>
    </xf>
    <xf numFmtId="0" fontId="0" fillId="0" borderId="0" xfId="0" applyFont="1" applyAlignment="1"/>
    <xf numFmtId="9" fontId="17" fillId="0" borderId="0" xfId="0" applyNumberFormat="1" applyFont="1" applyAlignment="1" applyProtection="1">
      <alignment horizontal="center"/>
      <protection hidden="1"/>
    </xf>
    <xf numFmtId="0" fontId="0" fillId="0" borderId="0" xfId="0" applyFont="1" applyAlignment="1"/>
    <xf numFmtId="0" fontId="0" fillId="0" borderId="0" xfId="0" applyFont="1" applyAlignment="1"/>
    <xf numFmtId="0" fontId="1" fillId="3" borderId="43" xfId="0" applyFont="1" applyFill="1" applyBorder="1"/>
    <xf numFmtId="0" fontId="1" fillId="3" borderId="44" xfId="0" applyFont="1" applyFill="1" applyBorder="1"/>
    <xf numFmtId="0" fontId="1" fillId="3" borderId="45" xfId="0" applyFont="1" applyFill="1" applyBorder="1"/>
    <xf numFmtId="0" fontId="1" fillId="3" borderId="23" xfId="0" applyFont="1" applyFill="1" applyBorder="1"/>
    <xf numFmtId="0" fontId="1" fillId="3" borderId="47" xfId="0" applyFont="1" applyFill="1" applyBorder="1"/>
    <xf numFmtId="0" fontId="1" fillId="3" borderId="41" xfId="0" applyFont="1" applyFill="1" applyBorder="1"/>
    <xf numFmtId="0" fontId="1" fillId="3" borderId="48" xfId="0" applyFont="1" applyFill="1" applyBorder="1"/>
    <xf numFmtId="0" fontId="1" fillId="3" borderId="42" xfId="0" applyFont="1" applyFill="1" applyBorder="1"/>
    <xf numFmtId="0" fontId="18" fillId="3" borderId="23" xfId="0" applyFont="1" applyFill="1" applyBorder="1"/>
    <xf numFmtId="14" fontId="13" fillId="5" borderId="18" xfId="0" applyNumberFormat="1" applyFont="1" applyFill="1" applyBorder="1" applyAlignment="1" applyProtection="1">
      <alignment horizontal="center" vertical="center"/>
      <protection locked="0"/>
    </xf>
    <xf numFmtId="0" fontId="13" fillId="5" borderId="18" xfId="0" applyFont="1" applyFill="1" applyBorder="1" applyAlignment="1" applyProtection="1">
      <alignment horizontal="center"/>
      <protection locked="0"/>
    </xf>
    <xf numFmtId="0" fontId="13" fillId="5" borderId="20" xfId="0" applyFont="1" applyFill="1" applyBorder="1" applyProtection="1">
      <protection locked="0"/>
    </xf>
    <xf numFmtId="0" fontId="13" fillId="5" borderId="18" xfId="0" applyFont="1" applyFill="1" applyBorder="1" applyAlignment="1" applyProtection="1">
      <alignment horizontal="center" vertical="center"/>
      <protection locked="0"/>
    </xf>
    <xf numFmtId="0" fontId="19" fillId="13" borderId="23" xfId="0" applyFont="1" applyFill="1" applyBorder="1" applyAlignment="1"/>
    <xf numFmtId="0" fontId="16" fillId="3" borderId="23" xfId="0" applyFont="1" applyFill="1" applyBorder="1"/>
    <xf numFmtId="0" fontId="20" fillId="0" borderId="26" xfId="0" applyFont="1" applyBorder="1" applyAlignment="1"/>
    <xf numFmtId="0" fontId="20" fillId="13" borderId="26" xfId="0" applyFont="1" applyFill="1" applyBorder="1" applyAlignment="1"/>
    <xf numFmtId="9" fontId="20" fillId="13" borderId="26" xfId="0" applyNumberFormat="1" applyFont="1" applyFill="1" applyBorder="1" applyAlignment="1">
      <alignment horizontal="center"/>
    </xf>
    <xf numFmtId="0" fontId="19" fillId="13" borderId="26" xfId="0" applyFont="1" applyFill="1" applyBorder="1" applyAlignment="1"/>
    <xf numFmtId="9" fontId="13" fillId="5" borderId="18" xfId="0" applyNumberFormat="1" applyFont="1" applyFill="1" applyBorder="1" applyAlignment="1" applyProtection="1">
      <alignment horizontal="center" vertical="center"/>
      <protection locked="0"/>
    </xf>
    <xf numFmtId="9" fontId="11" fillId="5" borderId="28" xfId="0" applyNumberFormat="1" applyFont="1" applyFill="1" applyBorder="1" applyAlignment="1" applyProtection="1">
      <alignment horizontal="center" vertical="center"/>
      <protection locked="0"/>
    </xf>
    <xf numFmtId="9" fontId="11" fillId="5" borderId="26" xfId="0" applyNumberFormat="1" applyFont="1" applyFill="1" applyBorder="1" applyAlignment="1" applyProtection="1">
      <alignment horizontal="center" vertical="center"/>
      <protection locked="0"/>
    </xf>
    <xf numFmtId="0" fontId="4" fillId="3" borderId="46" xfId="0" applyFont="1" applyFill="1" applyBorder="1"/>
    <xf numFmtId="0" fontId="4" fillId="3" borderId="23" xfId="0" applyFont="1" applyFill="1" applyBorder="1"/>
    <xf numFmtId="0" fontId="6" fillId="14" borderId="29" xfId="0" applyFont="1" applyFill="1" applyBorder="1" applyAlignment="1">
      <alignment horizontal="left"/>
    </xf>
    <xf numFmtId="0" fontId="6" fillId="14" borderId="29" xfId="0" applyFont="1" applyFill="1" applyBorder="1" applyAlignment="1"/>
    <xf numFmtId="14" fontId="16" fillId="14" borderId="29" xfId="0" applyNumberFormat="1" applyFont="1" applyFill="1" applyBorder="1"/>
    <xf numFmtId="0" fontId="16" fillId="14" borderId="33" xfId="0" applyFont="1" applyFill="1" applyBorder="1"/>
    <xf numFmtId="0" fontId="1" fillId="14" borderId="34" xfId="0" applyFont="1" applyFill="1" applyBorder="1"/>
    <xf numFmtId="0" fontId="1" fillId="14" borderId="35" xfId="0" applyFont="1" applyFill="1" applyBorder="1"/>
    <xf numFmtId="0" fontId="1" fillId="3" borderId="46" xfId="0" applyFont="1" applyFill="1" applyBorder="1"/>
    <xf numFmtId="9" fontId="13" fillId="5" borderId="25" xfId="0" applyNumberFormat="1" applyFont="1" applyFill="1" applyBorder="1" applyAlignment="1" applyProtection="1">
      <alignment horizontal="center" vertical="center"/>
      <protection locked="0"/>
    </xf>
    <xf numFmtId="9" fontId="19" fillId="0" borderId="29" xfId="0" applyNumberFormat="1" applyFont="1" applyBorder="1" applyAlignment="1" applyProtection="1">
      <alignment horizontal="center"/>
      <protection hidden="1"/>
    </xf>
    <xf numFmtId="0" fontId="0" fillId="0" borderId="0" xfId="0" applyFont="1" applyAlignment="1"/>
    <xf numFmtId="0" fontId="7" fillId="4" borderId="30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/>
    </xf>
    <xf numFmtId="0" fontId="2" fillId="0" borderId="23" xfId="0" applyFont="1" applyBorder="1"/>
    <xf numFmtId="0" fontId="5" fillId="0" borderId="14" xfId="0" applyFont="1" applyBorder="1" applyAlignment="1">
      <alignment horizontal="center"/>
    </xf>
    <xf numFmtId="0" fontId="2" fillId="0" borderId="15" xfId="0" applyFont="1" applyBorder="1"/>
    <xf numFmtId="0" fontId="5" fillId="0" borderId="40" xfId="0" applyFont="1" applyBorder="1" applyAlignment="1">
      <alignment horizontal="center"/>
    </xf>
    <xf numFmtId="0" fontId="5" fillId="9" borderId="14" xfId="0" applyFont="1" applyFill="1" applyBorder="1" applyAlignment="1">
      <alignment horizontal="center"/>
    </xf>
    <xf numFmtId="0" fontId="2" fillId="9" borderId="15" xfId="0" applyFont="1" applyFill="1" applyBorder="1"/>
    <xf numFmtId="0" fontId="1" fillId="0" borderId="1" xfId="0" applyFont="1" applyBorder="1" applyAlignment="1">
      <alignment horizontal="center"/>
    </xf>
    <xf numFmtId="0" fontId="2" fillId="0" borderId="5" xfId="0" applyFont="1" applyBorder="1"/>
    <xf numFmtId="0" fontId="2" fillId="0" borderId="8" xfId="0" applyFont="1" applyBorder="1"/>
    <xf numFmtId="0" fontId="1" fillId="0" borderId="2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0" borderId="6" xfId="0" applyFont="1" applyBorder="1"/>
    <xf numFmtId="0" fontId="0" fillId="0" borderId="0" xfId="0" applyFont="1" applyAlignment="1"/>
    <xf numFmtId="0" fontId="2" fillId="0" borderId="7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1" fillId="10" borderId="28" xfId="0" applyFont="1" applyFill="1" applyBorder="1" applyAlignment="1">
      <alignment horizontal="center" vertical="center" wrapText="1"/>
    </xf>
    <xf numFmtId="0" fontId="2" fillId="9" borderId="36" xfId="0" applyFont="1" applyFill="1" applyBorder="1"/>
    <xf numFmtId="0" fontId="1" fillId="11" borderId="28" xfId="0" applyFont="1" applyFill="1" applyBorder="1" applyAlignment="1">
      <alignment horizontal="center" vertical="center" wrapText="1"/>
    </xf>
    <xf numFmtId="0" fontId="2" fillId="9" borderId="26" xfId="0" applyFont="1" applyFill="1" applyBorder="1"/>
    <xf numFmtId="0" fontId="5" fillId="0" borderId="27" xfId="0" applyFont="1" applyBorder="1" applyAlignment="1">
      <alignment horizontal="center"/>
    </xf>
    <xf numFmtId="0" fontId="3" fillId="11" borderId="37" xfId="0" applyFont="1" applyFill="1" applyBorder="1" applyAlignment="1">
      <alignment horizontal="center" vertical="center"/>
    </xf>
    <xf numFmtId="0" fontId="3" fillId="11" borderId="38" xfId="0" applyFont="1" applyFill="1" applyBorder="1" applyAlignment="1">
      <alignment horizontal="center" vertical="center"/>
    </xf>
    <xf numFmtId="0" fontId="3" fillId="11" borderId="39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/>
    </xf>
    <xf numFmtId="0" fontId="5" fillId="9" borderId="14" xfId="0" applyFont="1" applyFill="1" applyBorder="1" applyAlignment="1">
      <alignment horizontal="center" wrapText="1"/>
    </xf>
    <xf numFmtId="0" fontId="5" fillId="9" borderId="15" xfId="0" applyFont="1" applyFill="1" applyBorder="1" applyAlignment="1">
      <alignment horizontal="center" wrapText="1"/>
    </xf>
    <xf numFmtId="0" fontId="3" fillId="10" borderId="33" xfId="0" applyFont="1" applyFill="1" applyBorder="1" applyAlignment="1">
      <alignment horizontal="center" vertical="center"/>
    </xf>
    <xf numFmtId="0" fontId="3" fillId="10" borderId="34" xfId="0" applyFont="1" applyFill="1" applyBorder="1" applyAlignment="1">
      <alignment horizontal="center" vertical="center"/>
    </xf>
    <xf numFmtId="0" fontId="3" fillId="10" borderId="35" xfId="0" applyFont="1" applyFill="1" applyBorder="1" applyAlignment="1">
      <alignment horizontal="center" vertical="center"/>
    </xf>
    <xf numFmtId="0" fontId="5" fillId="9" borderId="15" xfId="0" applyFont="1" applyFill="1" applyBorder="1" applyAlignment="1">
      <alignment horizontal="center"/>
    </xf>
    <xf numFmtId="9" fontId="0" fillId="0" borderId="0" xfId="0" applyNumberFormat="1" applyFont="1" applyAlignment="1"/>
  </cellXfs>
  <cellStyles count="1">
    <cellStyle name="Normal" xfId="0" builtinId="0"/>
  </cellStyles>
  <dxfs count="10">
    <dxf>
      <fill>
        <patternFill patternType="lightUp">
          <bgColor theme="0" tint="-0.34998626667073579"/>
        </patternFill>
      </fill>
    </dxf>
    <dxf>
      <fill>
        <patternFill patternType="lightUp">
          <bgColor theme="0" tint="-0.34998626667073579"/>
        </patternFill>
      </fill>
    </dxf>
    <dxf>
      <fill>
        <patternFill patternType="lightUp">
          <bgColor theme="0" tint="-0.34998626667073579"/>
        </patternFill>
      </fill>
    </dxf>
    <dxf>
      <fill>
        <patternFill patternType="lightUp">
          <bgColor theme="0" tint="-0.34998626667073579"/>
        </patternFill>
      </fill>
    </dxf>
    <dxf>
      <fill>
        <patternFill patternType="lightDown">
          <bgColor theme="0" tint="-0.34998626667073579"/>
        </patternFill>
      </fill>
    </dxf>
    <dxf>
      <fill>
        <patternFill patternType="lightDown">
          <bgColor theme="0" tint="-0.34998626667073579"/>
        </patternFill>
      </fill>
    </dxf>
    <dxf>
      <fill>
        <patternFill patternType="lightDown">
          <bgColor theme="0" tint="-0.34998626667073579"/>
        </patternFill>
      </fill>
    </dxf>
    <dxf>
      <fill>
        <patternFill patternType="lightUp">
          <bgColor theme="0" tint="-0.34998626667073579"/>
        </patternFill>
      </fill>
    </dxf>
    <dxf>
      <fill>
        <patternFill patternType="lightUp">
          <bgColor theme="0" tint="-0.34998626667073579"/>
        </patternFill>
      </fill>
    </dxf>
    <dxf>
      <fill>
        <patternFill patternType="lightDown">
          <bgColor theme="0" tint="-0.34998626667073579"/>
        </patternFill>
      </fill>
    </dxf>
  </dxfs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8692714390935684E-2"/>
          <c:y val="0.14061567849727516"/>
          <c:w val="0.84075218722659673"/>
          <c:h val="0.72088764946048411"/>
        </c:manualLayout>
      </c:layout>
      <c:barChart>
        <c:barDir val="col"/>
        <c:grouping val="clustered"/>
        <c:varyColors val="0"/>
        <c:ser>
          <c:idx val="2"/>
          <c:order val="0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Découverte!$H$21</c:f>
              <c:numCache>
                <c:formatCode>0.00%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151-40D3-B54A-7AFF753A6BA3}"/>
            </c:ext>
          </c:extLst>
        </c:ser>
        <c:ser>
          <c:idx val="1"/>
          <c:order val="2"/>
          <c:tx>
            <c:v>Moyenne</c:v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val>
            <c:numRef>
              <c:f>'Tableau de Bord '!$P$16</c:f>
              <c:numCache>
                <c:formatCode>0%</c:formatCode>
                <c:ptCount val="1"/>
                <c:pt idx="0">
                  <c:v>0.35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4151-40D3-B54A-7AFF753A6B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156601288"/>
        <c:axId val="156603248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1"/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Découverte!$G$20</c15:sqref>
                        </c15:formulaRef>
                      </c:ext>
                    </c:extLst>
                    <c:numCache>
                      <c:formatCode>General</c:formatCode>
                      <c:ptCount val="1"/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2-4151-40D3-B54A-7AFF753A6BA3}"/>
                  </c:ext>
                </c:extLst>
              </c15:ser>
            </c15:filteredBarSeries>
          </c:ext>
        </c:extLst>
      </c:barChart>
      <c:catAx>
        <c:axId val="15660128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56603248"/>
        <c:crosses val="autoZero"/>
        <c:auto val="1"/>
        <c:lblAlgn val="ctr"/>
        <c:lblOffset val="100"/>
        <c:noMultiLvlLbl val="0"/>
      </c:catAx>
      <c:valAx>
        <c:axId val="156603248"/>
        <c:scaling>
          <c:orientation val="minMax"/>
        </c:scaling>
        <c:delete val="1"/>
        <c:axPos val="l"/>
        <c:numFmt formatCode="0.00%" sourceLinked="1"/>
        <c:majorTickMark val="none"/>
        <c:minorTickMark val="none"/>
        <c:tickLblPos val="nextTo"/>
        <c:crossAx val="156601288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8692714390935684E-2"/>
          <c:y val="0.14061567849727516"/>
          <c:w val="0.84075218722659673"/>
          <c:h val="0.72088764946048411"/>
        </c:manualLayout>
      </c:layout>
      <c:barChart>
        <c:barDir val="col"/>
        <c:grouping val="clustered"/>
        <c:varyColors val="0"/>
        <c:ser>
          <c:idx val="2"/>
          <c:order val="0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Découverte!$H$21</c:f>
              <c:numCache>
                <c:formatCode>0.00%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01E-481F-8612-39B954BD36C2}"/>
            </c:ext>
          </c:extLst>
        </c:ser>
        <c:ser>
          <c:idx val="1"/>
          <c:order val="2"/>
          <c:tx>
            <c:v>Moyenne</c:v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val>
            <c:numRef>
              <c:f>Découverte!$H$20</c:f>
              <c:numCache>
                <c:formatCode>0%</c:formatCode>
                <c:ptCount val="1"/>
                <c:pt idx="0">
                  <c:v>0.5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201E-481F-8612-39B954BD36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156607952"/>
        <c:axId val="156605992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1"/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Découverte!$G$20</c15:sqref>
                        </c15:formulaRef>
                      </c:ext>
                    </c:extLst>
                    <c:numCache>
                      <c:formatCode>General</c:formatCode>
                      <c:ptCount val="1"/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2-201E-481F-8612-39B954BD36C2}"/>
                  </c:ext>
                </c:extLst>
              </c15:ser>
            </c15:filteredBarSeries>
          </c:ext>
        </c:extLst>
      </c:barChart>
      <c:catAx>
        <c:axId val="15660795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56605992"/>
        <c:crosses val="autoZero"/>
        <c:auto val="1"/>
        <c:lblAlgn val="ctr"/>
        <c:lblOffset val="100"/>
        <c:noMultiLvlLbl val="0"/>
      </c:catAx>
      <c:valAx>
        <c:axId val="156605992"/>
        <c:scaling>
          <c:orientation val="minMax"/>
        </c:scaling>
        <c:delete val="1"/>
        <c:axPos val="l"/>
        <c:numFmt formatCode="0.00%" sourceLinked="1"/>
        <c:majorTickMark val="none"/>
        <c:minorTickMark val="none"/>
        <c:tickLblPos val="nextTo"/>
        <c:crossAx val="156607952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8692714390935684E-2"/>
          <c:y val="0.14061567849727516"/>
          <c:w val="0.84075218722659673"/>
          <c:h val="0.72088764946048411"/>
        </c:manualLayout>
      </c:layout>
      <c:barChart>
        <c:barDir val="col"/>
        <c:grouping val="stacked"/>
        <c:varyColors val="0"/>
        <c:ser>
          <c:idx val="1"/>
          <c:order val="0"/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5F3D-4AC1-A552-78192091A364}"/>
              </c:ext>
            </c:extLst>
          </c:dPt>
          <c:val>
            <c:numRef>
              <c:f>Découverte!$H$20</c:f>
              <c:numCache>
                <c:formatCode>0%</c:formatCode>
                <c:ptCount val="1"/>
                <c:pt idx="0">
                  <c:v>0.5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BCC-4864-9898-B7A8A9C150CE}"/>
            </c:ext>
          </c:extLst>
        </c:ser>
        <c:ser>
          <c:idx val="2"/>
          <c:order val="1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Découverte!$H$22</c:f>
              <c:numCache>
                <c:formatCode>General</c:formatCode>
                <c:ptCount val="1"/>
              </c:numCache>
            </c:numRef>
          </c:val>
        </c:ser>
        <c:ser>
          <c:idx val="3"/>
          <c:order val="2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Découverte!$H$23</c:f>
              <c:numCache>
                <c:formatCode>0%</c:formatCode>
                <c:ptCount val="1"/>
                <c:pt idx="0">
                  <c:v>0.25</c:v>
                </c:pt>
              </c:numCache>
            </c:numRef>
          </c:val>
        </c:ser>
        <c:ser>
          <c:idx val="4"/>
          <c:order val="3"/>
          <c:spPr>
            <a:solidFill>
              <a:srgbClr val="FFC000"/>
            </a:solidFill>
            <a:ln>
              <a:noFill/>
            </a:ln>
            <a:effectLst/>
          </c:spPr>
          <c:invertIfNegative val="0"/>
          <c:val>
            <c:numRef>
              <c:f>Découverte!$H$24</c:f>
              <c:numCache>
                <c:formatCode>0%</c:formatCode>
                <c:ptCount val="1"/>
                <c:pt idx="0">
                  <c:v>0.25</c:v>
                </c:pt>
              </c:numCache>
            </c:numRef>
          </c:val>
        </c:ser>
        <c:ser>
          <c:idx val="5"/>
          <c:order val="4"/>
          <c:spPr>
            <a:solidFill>
              <a:srgbClr val="FFFF00"/>
            </a:solidFill>
            <a:ln>
              <a:noFill/>
            </a:ln>
            <a:effectLst/>
          </c:spPr>
          <c:invertIfNegative val="0"/>
          <c:val>
            <c:numRef>
              <c:f>Découverte!$H$25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ser>
          <c:idx val="6"/>
          <c:order val="5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val>
            <c:numRef>
              <c:f>Découverte!$H$26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ser>
          <c:idx val="7"/>
          <c:order val="6"/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val>
            <c:numRef>
              <c:f>Découverte!$H$27</c:f>
              <c:numCache>
                <c:formatCode>0%</c:formatCode>
                <c:ptCount val="1"/>
                <c:pt idx="0">
                  <c:v>0.5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156604424"/>
        <c:axId val="156600504"/>
        <c:extLst xmlns:c16r2="http://schemas.microsoft.com/office/drawing/2015/06/chart"/>
      </c:barChart>
      <c:catAx>
        <c:axId val="15660442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56600504"/>
        <c:crosses val="autoZero"/>
        <c:auto val="1"/>
        <c:lblAlgn val="ctr"/>
        <c:lblOffset val="100"/>
        <c:noMultiLvlLbl val="0"/>
      </c:catAx>
      <c:valAx>
        <c:axId val="156600504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156604424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8692714390935684E-2"/>
          <c:y val="0.14061567849727516"/>
          <c:w val="0.84075218722659673"/>
          <c:h val="0.72088764946048411"/>
        </c:manualLayout>
      </c:layout>
      <c:barChart>
        <c:barDir val="col"/>
        <c:grouping val="stacked"/>
        <c:varyColors val="0"/>
        <c:ser>
          <c:idx val="1"/>
          <c:order val="0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'Conduite '!$H$25</c:f>
              <c:numCache>
                <c:formatCode>0%</c:formatCode>
                <c:ptCount val="1"/>
                <c:pt idx="0">
                  <c:v>0.2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FBD6-4A6A-8FE2-4209454E50C8}"/>
            </c:ext>
          </c:extLst>
        </c:ser>
        <c:ser>
          <c:idx val="0"/>
          <c:order val="1"/>
          <c:spPr>
            <a:solidFill>
              <a:srgbClr val="FFC000"/>
            </a:solidFill>
            <a:ln>
              <a:noFill/>
            </a:ln>
            <a:effectLst/>
          </c:spPr>
          <c:invertIfNegative val="0"/>
          <c:val>
            <c:numRef>
              <c:f>'Conduite '!$H$26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spPr>
            <a:solidFill>
              <a:srgbClr val="FFFF00"/>
            </a:solidFill>
            <a:ln>
              <a:noFill/>
            </a:ln>
            <a:effectLst/>
          </c:spPr>
          <c:invertIfNegative val="0"/>
          <c:val>
            <c:numRef>
              <c:f>'Conduite '!$H$27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val>
            <c:numRef>
              <c:f>'Conduite '!$H$28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</c:ser>
        <c:ser>
          <c:idx val="4"/>
          <c:order val="4"/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val>
            <c:numRef>
              <c:f>'Conduite '!$H$29</c:f>
              <c:numCache>
                <c:formatCode>0%</c:formatCode>
                <c:ptCount val="1"/>
                <c:pt idx="0">
                  <c:v>0.8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156606776"/>
        <c:axId val="156606384"/>
        <c:extLst xmlns:c16r2="http://schemas.microsoft.com/office/drawing/2015/06/chart"/>
      </c:barChart>
      <c:catAx>
        <c:axId val="15660677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56606384"/>
        <c:crosses val="autoZero"/>
        <c:auto val="1"/>
        <c:lblAlgn val="ctr"/>
        <c:lblOffset val="100"/>
        <c:noMultiLvlLbl val="0"/>
      </c:catAx>
      <c:valAx>
        <c:axId val="156606384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156606776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chart" Target="../charts/chart3.xml"/><Relationship Id="rId1" Type="http://schemas.openxmlformats.org/officeDocument/2006/relationships/image" Target="../media/image2.png"/><Relationship Id="rId5" Type="http://schemas.openxmlformats.org/officeDocument/2006/relationships/image" Target="../media/image3.jpg"/><Relationship Id="rId4" Type="http://schemas.openxmlformats.org/officeDocument/2006/relationships/hyperlink" Target="#Home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chart" Target="../charts/chart4.xml"/><Relationship Id="rId1" Type="http://schemas.openxmlformats.org/officeDocument/2006/relationships/image" Target="../media/image3.jpg"/><Relationship Id="rId4" Type="http://schemas.openxmlformats.org/officeDocument/2006/relationships/hyperlink" Target="#Home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533400</xdr:colOff>
      <xdr:row>0</xdr:row>
      <xdr:rowOff>152400</xdr:rowOff>
    </xdr:from>
    <xdr:ext cx="7229475" cy="504825"/>
    <xdr:sp macro="" textlink="">
      <xdr:nvSpPr>
        <xdr:cNvPr id="6" name="Shape 9">
          <a:extLst>
            <a:ext uri="{FF2B5EF4-FFF2-40B4-BE49-F238E27FC236}">
              <a16:creationId xmlns:a16="http://schemas.microsoft.com/office/drawing/2014/main" xmlns="" id="{06DD3733-9A37-4F04-A22C-25E56041CBCF}"/>
            </a:ext>
          </a:extLst>
        </xdr:cNvPr>
        <xdr:cNvSpPr/>
      </xdr:nvSpPr>
      <xdr:spPr>
        <a:xfrm>
          <a:off x="1962150" y="152400"/>
          <a:ext cx="7229475" cy="504825"/>
        </a:xfrm>
        <a:prstGeom prst="bevel">
          <a:avLst>
            <a:gd name="adj" fmla="val 12500"/>
          </a:avLst>
        </a:prstGeom>
        <a:solidFill>
          <a:srgbClr val="2F5496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0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PIF</a:t>
          </a:r>
          <a:endParaRPr sz="2000" b="1"/>
        </a:p>
      </xdr:txBody>
    </xdr:sp>
    <xdr:clientData fLocksWithSheet="0"/>
  </xdr:oneCellAnchor>
  <xdr:twoCellAnchor>
    <xdr:from>
      <xdr:col>7</xdr:col>
      <xdr:colOff>419101</xdr:colOff>
      <xdr:row>13</xdr:row>
      <xdr:rowOff>171450</xdr:rowOff>
    </xdr:from>
    <xdr:to>
      <xdr:col>9</xdr:col>
      <xdr:colOff>342900</xdr:colOff>
      <xdr:row>22</xdr:row>
      <xdr:rowOff>19049</xdr:rowOff>
    </xdr:to>
    <xdr:grpSp>
      <xdr:nvGrpSpPr>
        <xdr:cNvPr id="22" name="Groupe 21">
          <a:extLst>
            <a:ext uri="{FF2B5EF4-FFF2-40B4-BE49-F238E27FC236}">
              <a16:creationId xmlns:a16="http://schemas.microsoft.com/office/drawing/2014/main" xmlns="" id="{EDAA8AA2-3BB1-40D9-94D7-5413EAB56B8D}"/>
            </a:ext>
          </a:extLst>
        </xdr:cNvPr>
        <xdr:cNvGrpSpPr/>
      </xdr:nvGrpSpPr>
      <xdr:grpSpPr>
        <a:xfrm>
          <a:off x="6908801" y="3054350"/>
          <a:ext cx="1346199" cy="1504949"/>
          <a:chOff x="413935" y="1641967"/>
          <a:chExt cx="995504" cy="995504"/>
        </a:xfrm>
      </xdr:grpSpPr>
      <xdr:pic>
        <xdr:nvPicPr>
          <xdr:cNvPr id="23" name="Image 22" descr="RÃ©sultat de recherche d'images pour &quot;bonhomme blanc&quot;">
            <a:extLst>
              <a:ext uri="{FF2B5EF4-FFF2-40B4-BE49-F238E27FC236}">
                <a16:creationId xmlns:a16="http://schemas.microsoft.com/office/drawing/2014/main" xmlns="" id="{C130F5B5-9ED6-485C-8DA5-EEE2686C6CA4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3935" y="1641967"/>
            <a:ext cx="995504" cy="995504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24" name="Rectangle 23">
            <a:extLst>
              <a:ext uri="{FF2B5EF4-FFF2-40B4-BE49-F238E27FC236}">
                <a16:creationId xmlns:a16="http://schemas.microsoft.com/office/drawing/2014/main" xmlns="" id="{21A51240-DEAC-4308-8D32-CC185E0A59F6}"/>
              </a:ext>
            </a:extLst>
          </xdr:cNvPr>
          <xdr:cNvSpPr/>
        </xdr:nvSpPr>
        <xdr:spPr>
          <a:xfrm>
            <a:off x="630903" y="2064313"/>
            <a:ext cx="695576" cy="41761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000" b="1">
                <a:solidFill>
                  <a:schemeClr val="tx1"/>
                </a:solidFill>
              </a:rPr>
              <a:t>Etat d'avancement général</a:t>
            </a:r>
          </a:p>
        </xdr:txBody>
      </xdr:sp>
    </xdr:grpSp>
    <xdr:clientData/>
  </xdr:twoCellAnchor>
  <xdr:twoCellAnchor>
    <xdr:from>
      <xdr:col>10</xdr:col>
      <xdr:colOff>400050</xdr:colOff>
      <xdr:row>9</xdr:row>
      <xdr:rowOff>219075</xdr:rowOff>
    </xdr:from>
    <xdr:to>
      <xdr:col>11</xdr:col>
      <xdr:colOff>619125</xdr:colOff>
      <xdr:row>22</xdr:row>
      <xdr:rowOff>133352</xdr:rowOff>
    </xdr:to>
    <xdr:grpSp>
      <xdr:nvGrpSpPr>
        <xdr:cNvPr id="25" name="Groupe 24">
          <a:extLst>
            <a:ext uri="{FF2B5EF4-FFF2-40B4-BE49-F238E27FC236}">
              <a16:creationId xmlns:a16="http://schemas.microsoft.com/office/drawing/2014/main" xmlns="" id="{04AFF0AE-8C1B-4CFC-877F-2D4A19F51E1F}"/>
            </a:ext>
          </a:extLst>
        </xdr:cNvPr>
        <xdr:cNvGrpSpPr/>
      </xdr:nvGrpSpPr>
      <xdr:grpSpPr>
        <a:xfrm>
          <a:off x="9023350" y="2181225"/>
          <a:ext cx="930275" cy="2492377"/>
          <a:chOff x="63047" y="1031732"/>
          <a:chExt cx="1114424" cy="2768745"/>
        </a:xfrm>
      </xdr:grpSpPr>
      <xdr:grpSp>
        <xdr:nvGrpSpPr>
          <xdr:cNvPr id="26" name="Groupe 25">
            <a:extLst>
              <a:ext uri="{FF2B5EF4-FFF2-40B4-BE49-F238E27FC236}">
                <a16:creationId xmlns:a16="http://schemas.microsoft.com/office/drawing/2014/main" xmlns="" id="{4A635BE1-FF35-476F-9410-D398DCDE49B7}"/>
              </a:ext>
            </a:extLst>
          </xdr:cNvPr>
          <xdr:cNvGrpSpPr/>
        </xdr:nvGrpSpPr>
        <xdr:grpSpPr>
          <a:xfrm>
            <a:off x="63047" y="1031732"/>
            <a:ext cx="1114424" cy="2768745"/>
            <a:chOff x="2374951" y="1213293"/>
            <a:chExt cx="609599" cy="1672782"/>
          </a:xfrm>
        </xdr:grpSpPr>
        <xdr:graphicFrame macro="">
          <xdr:nvGraphicFramePr>
            <xdr:cNvPr id="28" name="Graphique 27">
              <a:extLst>
                <a:ext uri="{FF2B5EF4-FFF2-40B4-BE49-F238E27FC236}">
                  <a16:creationId xmlns:a16="http://schemas.microsoft.com/office/drawing/2014/main" xmlns="" id="{B5989A4C-293C-40A7-9771-D66791D0CB4E}"/>
                </a:ext>
              </a:extLst>
            </xdr:cNvPr>
            <xdr:cNvGraphicFramePr/>
          </xdr:nvGraphicFramePr>
          <xdr:xfrm>
            <a:off x="2374951" y="1213293"/>
            <a:ext cx="609599" cy="1657349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2"/>
            </a:graphicData>
          </a:graphic>
        </xdr:graphicFrame>
        <xdr:sp macro="" textlink="">
          <xdr:nvSpPr>
            <xdr:cNvPr id="29" name="Ellipse 28">
              <a:extLst>
                <a:ext uri="{FF2B5EF4-FFF2-40B4-BE49-F238E27FC236}">
                  <a16:creationId xmlns:a16="http://schemas.microsoft.com/office/drawing/2014/main" xmlns="" id="{23AE9996-1EA2-483D-884C-CC65AC26191A}"/>
                </a:ext>
              </a:extLst>
            </xdr:cNvPr>
            <xdr:cNvSpPr/>
          </xdr:nvSpPr>
          <xdr:spPr>
            <a:xfrm>
              <a:off x="2476500" y="2514600"/>
              <a:ext cx="381000" cy="371475"/>
            </a:xfrm>
            <a:prstGeom prst="ellipse">
              <a:avLst/>
            </a:prstGeom>
            <a:solidFill>
              <a:srgbClr val="0070C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" textlink="$P$16">
        <xdr:nvSpPr>
          <xdr:cNvPr id="27" name="Rectangle 26">
            <a:extLst>
              <a:ext uri="{FF2B5EF4-FFF2-40B4-BE49-F238E27FC236}">
                <a16:creationId xmlns:a16="http://schemas.microsoft.com/office/drawing/2014/main" xmlns="" id="{0824DF6A-61CD-44A6-A654-BBD7C423388D}"/>
              </a:ext>
            </a:extLst>
          </xdr:cNvPr>
          <xdr:cNvSpPr/>
        </xdr:nvSpPr>
        <xdr:spPr>
          <a:xfrm>
            <a:off x="302709" y="3361964"/>
            <a:ext cx="570828" cy="280598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fld id="{7FBD55C1-DB3F-44AB-BDCB-0D932F11E887}" type="TxLink">
              <a:rPr lang="en-US" sz="11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35%</a:t>
            </a:fld>
            <a:endParaRPr lang="en-US" sz="1000" b="1" i="0" u="none" strike="noStrike">
              <a:solidFill>
                <a:schemeClr val="bg1"/>
              </a:solidFill>
              <a:latin typeface="Calibri"/>
            </a:endParaRPr>
          </a:p>
        </xdr:txBody>
      </xdr:sp>
    </xdr:grpSp>
    <xdr:clientData/>
  </xdr:twoCellAnchor>
  <xdr:twoCellAnchor>
    <xdr:from>
      <xdr:col>2</xdr:col>
      <xdr:colOff>57149</xdr:colOff>
      <xdr:row>11</xdr:row>
      <xdr:rowOff>171450</xdr:rowOff>
    </xdr:from>
    <xdr:to>
      <xdr:col>3</xdr:col>
      <xdr:colOff>104775</xdr:colOff>
      <xdr:row>29</xdr:row>
      <xdr:rowOff>168039</xdr:rowOff>
    </xdr:to>
    <xdr:grpSp>
      <xdr:nvGrpSpPr>
        <xdr:cNvPr id="38" name="Groupe 37">
          <a:extLst>
            <a:ext uri="{FF2B5EF4-FFF2-40B4-BE49-F238E27FC236}">
              <a16:creationId xmlns:a16="http://schemas.microsoft.com/office/drawing/2014/main" xmlns="" id="{4E36D446-10A0-4FDD-8F06-A13945CFBDC2}"/>
            </a:ext>
          </a:extLst>
        </xdr:cNvPr>
        <xdr:cNvGrpSpPr/>
      </xdr:nvGrpSpPr>
      <xdr:grpSpPr>
        <a:xfrm>
          <a:off x="1479549" y="2679700"/>
          <a:ext cx="1171576" cy="3323989"/>
          <a:chOff x="63045" y="1031733"/>
          <a:chExt cx="1114424" cy="2743200"/>
        </a:xfrm>
      </xdr:grpSpPr>
      <xdr:grpSp>
        <xdr:nvGrpSpPr>
          <xdr:cNvPr id="39" name="Groupe 38">
            <a:extLst>
              <a:ext uri="{FF2B5EF4-FFF2-40B4-BE49-F238E27FC236}">
                <a16:creationId xmlns:a16="http://schemas.microsoft.com/office/drawing/2014/main" xmlns="" id="{FE677812-E96F-40A8-8516-0F7370996F6D}"/>
              </a:ext>
            </a:extLst>
          </xdr:cNvPr>
          <xdr:cNvGrpSpPr/>
        </xdr:nvGrpSpPr>
        <xdr:grpSpPr>
          <a:xfrm>
            <a:off x="63045" y="1031733"/>
            <a:ext cx="1114424" cy="2743200"/>
            <a:chOff x="2374950" y="1213294"/>
            <a:chExt cx="609599" cy="1657349"/>
          </a:xfrm>
        </xdr:grpSpPr>
        <xdr:graphicFrame macro="">
          <xdr:nvGraphicFramePr>
            <xdr:cNvPr id="41" name="Graphique 40">
              <a:extLst>
                <a:ext uri="{FF2B5EF4-FFF2-40B4-BE49-F238E27FC236}">
                  <a16:creationId xmlns:a16="http://schemas.microsoft.com/office/drawing/2014/main" xmlns="" id="{230240D4-774B-40C4-86EA-6EAB639DD72E}"/>
                </a:ext>
              </a:extLst>
            </xdr:cNvPr>
            <xdr:cNvGraphicFramePr/>
          </xdr:nvGraphicFramePr>
          <xdr:xfrm>
            <a:off x="2374950" y="1213294"/>
            <a:ext cx="609599" cy="1657349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3"/>
            </a:graphicData>
          </a:graphic>
        </xdr:graphicFrame>
        <xdr:sp macro="" textlink="">
          <xdr:nvSpPr>
            <xdr:cNvPr id="42" name="Ellipse 41">
              <a:extLst>
                <a:ext uri="{FF2B5EF4-FFF2-40B4-BE49-F238E27FC236}">
                  <a16:creationId xmlns:a16="http://schemas.microsoft.com/office/drawing/2014/main" xmlns="" id="{3423CE93-E435-402B-AF03-B7DC4F844C64}"/>
                </a:ext>
              </a:extLst>
            </xdr:cNvPr>
            <xdr:cNvSpPr/>
          </xdr:nvSpPr>
          <xdr:spPr>
            <a:xfrm>
              <a:off x="2486412" y="2473240"/>
              <a:ext cx="381000" cy="371475"/>
            </a:xfrm>
            <a:prstGeom prst="ellipse">
              <a:avLst/>
            </a:prstGeom>
            <a:solidFill>
              <a:srgbClr val="0070C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ctr"/>
              <a:endParaRPr lang="fr-FR" sz="1100" b="1" i="0" u="none" strike="noStrike">
                <a:solidFill>
                  <a:srgbClr val="FFFFFF"/>
                </a:solidFill>
                <a:latin typeface="Arial"/>
                <a:ea typeface="+mn-ea"/>
                <a:cs typeface="Arial"/>
              </a:endParaRPr>
            </a:p>
          </xdr:txBody>
        </xdr:sp>
      </xdr:grpSp>
      <xdr:sp macro="" textlink="Découverte!H20">
        <xdr:nvSpPr>
          <xdr:cNvPr id="40" name="Rectangle 39">
            <a:extLst>
              <a:ext uri="{FF2B5EF4-FFF2-40B4-BE49-F238E27FC236}">
                <a16:creationId xmlns:a16="http://schemas.microsoft.com/office/drawing/2014/main" xmlns="" id="{79DED2CE-7197-444B-80AD-7522B7139CDE}"/>
              </a:ext>
            </a:extLst>
          </xdr:cNvPr>
          <xdr:cNvSpPr/>
        </xdr:nvSpPr>
        <xdr:spPr>
          <a:xfrm>
            <a:off x="321953" y="3308719"/>
            <a:ext cx="562839" cy="259543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fld id="{DCB7E887-D245-483C-AA03-E54505DC2F32}" type="TxLink">
              <a:rPr lang="en-US" sz="1100" b="1" i="0" u="none" strike="noStrike">
                <a:solidFill>
                  <a:schemeClr val="bg1"/>
                </a:solidFill>
                <a:latin typeface="Arial"/>
                <a:ea typeface="+mn-ea"/>
                <a:cs typeface="Arial"/>
              </a:rPr>
              <a:pPr marL="0" indent="0" algn="ctr"/>
              <a:t>50%</a:t>
            </a:fld>
            <a:endParaRPr lang="en-US" sz="1100" b="1" i="0" u="none" strike="noStrike">
              <a:solidFill>
                <a:schemeClr val="bg1"/>
              </a:solidFill>
              <a:latin typeface="Arial"/>
              <a:ea typeface="+mn-ea"/>
              <a:cs typeface="Arial"/>
            </a:endParaRPr>
          </a:p>
        </xdr:txBody>
      </xdr:sp>
    </xdr:grpSp>
    <xdr:clientData/>
  </xdr:twoCellAnchor>
  <xdr:twoCellAnchor>
    <xdr:from>
      <xdr:col>2</xdr:col>
      <xdr:colOff>114302</xdr:colOff>
      <xdr:row>30</xdr:row>
      <xdr:rowOff>114300</xdr:rowOff>
    </xdr:from>
    <xdr:to>
      <xdr:col>3</xdr:col>
      <xdr:colOff>9526</xdr:colOff>
      <xdr:row>32</xdr:row>
      <xdr:rowOff>161925</xdr:rowOff>
    </xdr:to>
    <xdr:sp macro="" textlink="">
      <xdr:nvSpPr>
        <xdr:cNvPr id="53" name="Rectangle 52">
          <a:extLst>
            <a:ext uri="{FF2B5EF4-FFF2-40B4-BE49-F238E27FC236}">
              <a16:creationId xmlns:a16="http://schemas.microsoft.com/office/drawing/2014/main" xmlns="" id="{94C928AE-0276-495A-A135-AF0518E87783}"/>
            </a:ext>
          </a:extLst>
        </xdr:cNvPr>
        <xdr:cNvSpPr/>
      </xdr:nvSpPr>
      <xdr:spPr>
        <a:xfrm>
          <a:off x="1543052" y="6315075"/>
          <a:ext cx="1019174" cy="447675"/>
        </a:xfrm>
        <a:prstGeom prst="rect">
          <a:avLst/>
        </a:prstGeom>
        <a:solidFill>
          <a:srgbClr val="0070C0"/>
        </a:solidFill>
        <a:ln w="38100">
          <a:solidFill>
            <a:schemeClr val="accent5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 b="1"/>
            <a:t>Modules</a:t>
          </a:r>
        </a:p>
        <a:p>
          <a:pPr algn="ctr"/>
          <a:r>
            <a:rPr lang="fr-FR" sz="1000" b="1" baseline="0"/>
            <a:t>DECOUVERTE </a:t>
          </a:r>
          <a:endParaRPr lang="fr-FR" sz="1000" b="1"/>
        </a:p>
      </xdr:txBody>
    </xdr:sp>
    <xdr:clientData/>
  </xdr:twoCellAnchor>
  <xdr:twoCellAnchor>
    <xdr:from>
      <xdr:col>3</xdr:col>
      <xdr:colOff>133352</xdr:colOff>
      <xdr:row>30</xdr:row>
      <xdr:rowOff>114300</xdr:rowOff>
    </xdr:from>
    <xdr:to>
      <xdr:col>4</xdr:col>
      <xdr:colOff>76201</xdr:colOff>
      <xdr:row>32</xdr:row>
      <xdr:rowOff>161925</xdr:rowOff>
    </xdr:to>
    <xdr:sp macro="" textlink="">
      <xdr:nvSpPr>
        <xdr:cNvPr id="54" name="Rectangle 53">
          <a:extLst>
            <a:ext uri="{FF2B5EF4-FFF2-40B4-BE49-F238E27FC236}">
              <a16:creationId xmlns:a16="http://schemas.microsoft.com/office/drawing/2014/main" xmlns="" id="{513DE50B-5BFC-4113-AA9D-5F85D8DBAB65}"/>
            </a:ext>
          </a:extLst>
        </xdr:cNvPr>
        <xdr:cNvSpPr/>
      </xdr:nvSpPr>
      <xdr:spPr>
        <a:xfrm>
          <a:off x="2686052" y="6315075"/>
          <a:ext cx="1076324" cy="447675"/>
        </a:xfrm>
        <a:prstGeom prst="rect">
          <a:avLst/>
        </a:prstGeom>
        <a:solidFill>
          <a:srgbClr val="0070C0"/>
        </a:solidFill>
        <a:ln w="38100">
          <a:solidFill>
            <a:schemeClr val="accent5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 b="1"/>
            <a:t>Modules</a:t>
          </a:r>
        </a:p>
        <a:p>
          <a:pPr algn="ctr"/>
          <a:r>
            <a:rPr lang="fr-FR" sz="1000" b="1"/>
            <a:t>CONDUITE</a:t>
          </a:r>
          <a:r>
            <a:rPr lang="fr-FR" sz="1000" b="1" baseline="0"/>
            <a:t> </a:t>
          </a:r>
          <a:endParaRPr lang="fr-FR" sz="1000" b="1"/>
        </a:p>
      </xdr:txBody>
    </xdr:sp>
    <xdr:clientData/>
  </xdr:twoCellAnchor>
  <xdr:twoCellAnchor>
    <xdr:from>
      <xdr:col>4</xdr:col>
      <xdr:colOff>219076</xdr:colOff>
      <xdr:row>30</xdr:row>
      <xdr:rowOff>104775</xdr:rowOff>
    </xdr:from>
    <xdr:to>
      <xdr:col>5</xdr:col>
      <xdr:colOff>228600</xdr:colOff>
      <xdr:row>32</xdr:row>
      <xdr:rowOff>152400</xdr:rowOff>
    </xdr:to>
    <xdr:sp macro="" textlink="">
      <xdr:nvSpPr>
        <xdr:cNvPr id="72" name="Rectangle 71">
          <a:extLst>
            <a:ext uri="{FF2B5EF4-FFF2-40B4-BE49-F238E27FC236}">
              <a16:creationId xmlns:a16="http://schemas.microsoft.com/office/drawing/2014/main" xmlns="" id="{34E1B517-9344-4DF5-8514-4D2C95F267AD}"/>
            </a:ext>
          </a:extLst>
        </xdr:cNvPr>
        <xdr:cNvSpPr/>
      </xdr:nvSpPr>
      <xdr:spPr>
        <a:xfrm>
          <a:off x="3905251" y="6305550"/>
          <a:ext cx="1019174" cy="447675"/>
        </a:xfrm>
        <a:prstGeom prst="rect">
          <a:avLst/>
        </a:prstGeom>
        <a:solidFill>
          <a:srgbClr val="0070C0"/>
        </a:solidFill>
        <a:ln w="38100">
          <a:solidFill>
            <a:schemeClr val="accent5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 b="1"/>
            <a:t>Modules</a:t>
          </a:r>
        </a:p>
      </xdr:txBody>
    </xdr:sp>
    <xdr:clientData/>
  </xdr:twoCellAnchor>
  <xdr:twoCellAnchor>
    <xdr:from>
      <xdr:col>5</xdr:col>
      <xdr:colOff>400051</xdr:colOff>
      <xdr:row>30</xdr:row>
      <xdr:rowOff>123825</xdr:rowOff>
    </xdr:from>
    <xdr:to>
      <xdr:col>6</xdr:col>
      <xdr:colOff>704850</xdr:colOff>
      <xdr:row>32</xdr:row>
      <xdr:rowOff>171450</xdr:rowOff>
    </xdr:to>
    <xdr:sp macro="" textlink="">
      <xdr:nvSpPr>
        <xdr:cNvPr id="73" name="Rectangle 72">
          <a:extLst>
            <a:ext uri="{FF2B5EF4-FFF2-40B4-BE49-F238E27FC236}">
              <a16:creationId xmlns:a16="http://schemas.microsoft.com/office/drawing/2014/main" xmlns="" id="{20D54BC5-7265-46E1-8191-3ABDD0E7F945}"/>
            </a:ext>
          </a:extLst>
        </xdr:cNvPr>
        <xdr:cNvSpPr/>
      </xdr:nvSpPr>
      <xdr:spPr>
        <a:xfrm>
          <a:off x="5095876" y="6324600"/>
          <a:ext cx="1019174" cy="447675"/>
        </a:xfrm>
        <a:prstGeom prst="rect">
          <a:avLst/>
        </a:prstGeom>
        <a:solidFill>
          <a:srgbClr val="0070C0"/>
        </a:solidFill>
        <a:ln w="38100">
          <a:solidFill>
            <a:schemeClr val="accent5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 b="1"/>
            <a:t>Modules</a:t>
          </a:r>
        </a:p>
      </xdr:txBody>
    </xdr:sp>
    <xdr:clientData/>
  </xdr:twoCellAnchor>
  <xdr:oneCellAnchor>
    <xdr:from>
      <xdr:col>0</xdr:col>
      <xdr:colOff>590550</xdr:colOff>
      <xdr:row>12</xdr:row>
      <xdr:rowOff>76200</xdr:rowOff>
    </xdr:from>
    <xdr:ext cx="5810250" cy="504825"/>
    <xdr:sp macro="" textlink="">
      <xdr:nvSpPr>
        <xdr:cNvPr id="105" name="Shape 9">
          <a:extLst>
            <a:ext uri="{FF2B5EF4-FFF2-40B4-BE49-F238E27FC236}">
              <a16:creationId xmlns:a16="http://schemas.microsoft.com/office/drawing/2014/main" xmlns="" id="{F5F7A985-DA5F-4AF6-A0E9-16F4D778A4D1}"/>
            </a:ext>
          </a:extLst>
        </xdr:cNvPr>
        <xdr:cNvSpPr/>
      </xdr:nvSpPr>
      <xdr:spPr>
        <a:xfrm>
          <a:off x="590550" y="2838450"/>
          <a:ext cx="5810250" cy="504825"/>
        </a:xfrm>
        <a:prstGeom prst="bevel">
          <a:avLst>
            <a:gd name="adj" fmla="val 12500"/>
          </a:avLst>
        </a:prstGeom>
        <a:solidFill>
          <a:srgbClr val="2F5496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000" b="1">
              <a:solidFill>
                <a:schemeClr val="lt1"/>
              </a:solidFill>
              <a:latin typeface="Calibri"/>
              <a:sym typeface="Calibri"/>
            </a:rPr>
            <a:t>Etat</a:t>
          </a:r>
          <a:r>
            <a:rPr lang="en-US" sz="2000" b="1" baseline="0">
              <a:solidFill>
                <a:schemeClr val="lt1"/>
              </a:solidFill>
              <a:latin typeface="Calibri"/>
              <a:sym typeface="Calibri"/>
            </a:rPr>
            <a:t> d'avancement par modules </a:t>
          </a:r>
          <a:endParaRPr sz="2000" b="1"/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1257300</xdr:colOff>
      <xdr:row>2</xdr:row>
      <xdr:rowOff>66675</xdr:rowOff>
    </xdr:from>
    <xdr:ext cx="12278784" cy="857250"/>
    <xdr:sp macro="" textlink="">
      <xdr:nvSpPr>
        <xdr:cNvPr id="10" name="Shape 10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/>
      </xdr:nvSpPr>
      <xdr:spPr>
        <a:xfrm>
          <a:off x="4887383" y="447675"/>
          <a:ext cx="12278784" cy="857250"/>
        </a:xfrm>
        <a:prstGeom prst="bevel">
          <a:avLst>
            <a:gd name="adj" fmla="val 12500"/>
          </a:avLst>
        </a:prstGeom>
        <a:solidFill>
          <a:srgbClr val="2F5496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1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40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Modules Découverte </a:t>
          </a:r>
          <a:endParaRPr sz="1400"/>
        </a:p>
      </xdr:txBody>
    </xdr:sp>
    <xdr:clientData fLocksWithSheet="0"/>
  </xdr:oneCellAnchor>
  <xdr:oneCellAnchor>
    <xdr:from>
      <xdr:col>8</xdr:col>
      <xdr:colOff>581025</xdr:colOff>
      <xdr:row>2</xdr:row>
      <xdr:rowOff>142875</xdr:rowOff>
    </xdr:from>
    <xdr:ext cx="723900" cy="714375"/>
    <xdr:pic>
      <xdr:nvPicPr>
        <xdr:cNvPr id="4" name="image12.png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>
    <xdr:from>
      <xdr:col>0</xdr:col>
      <xdr:colOff>2009776</xdr:colOff>
      <xdr:row>6</xdr:row>
      <xdr:rowOff>57150</xdr:rowOff>
    </xdr:from>
    <xdr:to>
      <xdr:col>0</xdr:col>
      <xdr:colOff>3009900</xdr:colOff>
      <xdr:row>12</xdr:row>
      <xdr:rowOff>542925</xdr:rowOff>
    </xdr:to>
    <xdr:grpSp>
      <xdr:nvGrpSpPr>
        <xdr:cNvPr id="16" name="Groupe 15">
          <a:extLst>
            <a:ext uri="{FF2B5EF4-FFF2-40B4-BE49-F238E27FC236}">
              <a16:creationId xmlns:a16="http://schemas.microsoft.com/office/drawing/2014/main" xmlns="" id="{645E7849-D79A-42C8-9566-D83B0D289A6F}"/>
            </a:ext>
          </a:extLst>
        </xdr:cNvPr>
        <xdr:cNvGrpSpPr/>
      </xdr:nvGrpSpPr>
      <xdr:grpSpPr>
        <a:xfrm>
          <a:off x="2009776" y="1200150"/>
          <a:ext cx="1000124" cy="2785886"/>
          <a:chOff x="46537" y="1029090"/>
          <a:chExt cx="1114424" cy="2771384"/>
        </a:xfrm>
      </xdr:grpSpPr>
      <xdr:grpSp>
        <xdr:nvGrpSpPr>
          <xdr:cNvPr id="13" name="Groupe 12">
            <a:extLst>
              <a:ext uri="{FF2B5EF4-FFF2-40B4-BE49-F238E27FC236}">
                <a16:creationId xmlns:a16="http://schemas.microsoft.com/office/drawing/2014/main" xmlns="" id="{DB707217-F95E-4848-9C83-1DABD2AA5DFD}"/>
              </a:ext>
            </a:extLst>
          </xdr:cNvPr>
          <xdr:cNvGrpSpPr/>
        </xdr:nvGrpSpPr>
        <xdr:grpSpPr>
          <a:xfrm>
            <a:off x="46537" y="1029090"/>
            <a:ext cx="1114424" cy="2771384"/>
            <a:chOff x="2365920" y="1211698"/>
            <a:chExt cx="609599" cy="1674377"/>
          </a:xfrm>
        </xdr:grpSpPr>
        <xdr:graphicFrame macro="">
          <xdr:nvGraphicFramePr>
            <xdr:cNvPr id="11" name="Graphique 10">
              <a:extLst>
                <a:ext uri="{FF2B5EF4-FFF2-40B4-BE49-F238E27FC236}">
                  <a16:creationId xmlns:a16="http://schemas.microsoft.com/office/drawing/2014/main" xmlns="" id="{03771A81-CF35-4E70-904B-8142B34522A5}"/>
                </a:ext>
              </a:extLst>
            </xdr:cNvPr>
            <xdr:cNvGraphicFramePr/>
          </xdr:nvGraphicFramePr>
          <xdr:xfrm>
            <a:off x="2365920" y="1211698"/>
            <a:ext cx="609599" cy="1657349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2"/>
            </a:graphicData>
          </a:graphic>
        </xdr:graphicFrame>
        <xdr:sp macro="" textlink="">
          <xdr:nvSpPr>
            <xdr:cNvPr id="12" name="Ellipse 11">
              <a:extLst>
                <a:ext uri="{FF2B5EF4-FFF2-40B4-BE49-F238E27FC236}">
                  <a16:creationId xmlns:a16="http://schemas.microsoft.com/office/drawing/2014/main" xmlns="" id="{5DFB373C-22AF-4B29-8704-0C02EEEACB94}"/>
                </a:ext>
              </a:extLst>
            </xdr:cNvPr>
            <xdr:cNvSpPr/>
          </xdr:nvSpPr>
          <xdr:spPr>
            <a:xfrm>
              <a:off x="2476500" y="2514600"/>
              <a:ext cx="381000" cy="371475"/>
            </a:xfrm>
            <a:prstGeom prst="ellipse">
              <a:avLst/>
            </a:prstGeom>
            <a:solidFill>
              <a:srgbClr val="FF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>
                <a:solidFill>
                  <a:srgbClr val="FF0000"/>
                </a:solidFill>
              </a:endParaRPr>
            </a:p>
          </xdr:txBody>
        </xdr:sp>
      </xdr:grpSp>
      <xdr:sp macro="" textlink="$H$20">
        <xdr:nvSpPr>
          <xdr:cNvPr id="15" name="Rectangle 14">
            <a:extLst>
              <a:ext uri="{FF2B5EF4-FFF2-40B4-BE49-F238E27FC236}">
                <a16:creationId xmlns:a16="http://schemas.microsoft.com/office/drawing/2014/main" xmlns="" id="{1C95F81D-9EB7-407C-AEB7-AB3BF0454889}"/>
              </a:ext>
            </a:extLst>
          </xdr:cNvPr>
          <xdr:cNvSpPr/>
        </xdr:nvSpPr>
        <xdr:spPr>
          <a:xfrm>
            <a:off x="390525" y="3409167"/>
            <a:ext cx="466725" cy="247649"/>
          </a:xfrm>
          <a:prstGeom prst="rect">
            <a:avLst/>
          </a:prstGeom>
          <a:solidFill>
            <a:srgbClr val="FF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fld id="{8A7C7C76-E932-4153-BBCB-D4A04E4803E2}" type="TxLink">
              <a:rPr lang="en-US" sz="9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l"/>
              <a:t>50%</a:t>
            </a:fld>
            <a:endParaRPr lang="fr-FR" sz="9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0</xdr:col>
      <xdr:colOff>19050</xdr:colOff>
      <xdr:row>8</xdr:row>
      <xdr:rowOff>114299</xdr:rowOff>
    </xdr:from>
    <xdr:to>
      <xdr:col>0</xdr:col>
      <xdr:colOff>1952625</xdr:colOff>
      <xdr:row>12</xdr:row>
      <xdr:rowOff>428624</xdr:rowOff>
    </xdr:to>
    <xdr:grpSp>
      <xdr:nvGrpSpPr>
        <xdr:cNvPr id="20" name="Groupe 19">
          <a:extLst>
            <a:ext uri="{FF2B5EF4-FFF2-40B4-BE49-F238E27FC236}">
              <a16:creationId xmlns:a16="http://schemas.microsoft.com/office/drawing/2014/main" xmlns="" id="{282115F3-1F3D-4F64-A8B4-7C3912134422}"/>
            </a:ext>
          </a:extLst>
        </xdr:cNvPr>
        <xdr:cNvGrpSpPr/>
      </xdr:nvGrpSpPr>
      <xdr:grpSpPr>
        <a:xfrm>
          <a:off x="19050" y="1645355"/>
          <a:ext cx="1933575" cy="2226380"/>
          <a:chOff x="1219200" y="1743074"/>
          <a:chExt cx="1933575" cy="1933575"/>
        </a:xfrm>
      </xdr:grpSpPr>
      <xdr:pic>
        <xdr:nvPicPr>
          <xdr:cNvPr id="17" name="Image 16" descr="RÃ©sultat de recherche d'images pour &quot;bonhomme blanc&quot;">
            <a:extLst>
              <a:ext uri="{FF2B5EF4-FFF2-40B4-BE49-F238E27FC236}">
                <a16:creationId xmlns:a16="http://schemas.microsoft.com/office/drawing/2014/main" xmlns="" id="{077BF5DB-9271-4390-9328-9913CA3A936E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19200" y="1743074"/>
            <a:ext cx="1933575" cy="193357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8" name="Rectangle 17">
            <a:extLst>
              <a:ext uri="{FF2B5EF4-FFF2-40B4-BE49-F238E27FC236}">
                <a16:creationId xmlns:a16="http://schemas.microsoft.com/office/drawing/2014/main" xmlns="" id="{AA27129C-1555-49A3-894C-0B6B879C874A}"/>
              </a:ext>
            </a:extLst>
          </xdr:cNvPr>
          <xdr:cNvSpPr/>
        </xdr:nvSpPr>
        <xdr:spPr>
          <a:xfrm>
            <a:off x="1638299" y="2505075"/>
            <a:ext cx="1247776" cy="4095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050" b="1">
                <a:solidFill>
                  <a:schemeClr val="tx1"/>
                </a:solidFill>
              </a:rPr>
              <a:t>Etat d'avancement</a:t>
            </a:r>
          </a:p>
        </xdr:txBody>
      </xdr:sp>
      <xdr:sp macro="" textlink="$H$20">
        <xdr:nvSpPr>
          <xdr:cNvPr id="19" name="Rectangle 18">
            <a:extLst>
              <a:ext uri="{FF2B5EF4-FFF2-40B4-BE49-F238E27FC236}">
                <a16:creationId xmlns:a16="http://schemas.microsoft.com/office/drawing/2014/main" xmlns="" id="{5827E68B-9D84-46C8-86F8-446779115268}"/>
              </a:ext>
            </a:extLst>
          </xdr:cNvPr>
          <xdr:cNvSpPr/>
        </xdr:nvSpPr>
        <xdr:spPr>
          <a:xfrm>
            <a:off x="1924050" y="2771775"/>
            <a:ext cx="723900" cy="31432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fld id="{62EB0CCF-A71D-489F-9767-7B70F2B08971}" type="TxLink">
              <a:rPr lang="en-US" sz="2000" b="1" i="0" u="none" strike="noStrike">
                <a:solidFill>
                  <a:srgbClr val="000000"/>
                </a:solidFill>
                <a:latin typeface="Arial"/>
                <a:cs typeface="Arial"/>
              </a:rPr>
              <a:pPr algn="l"/>
              <a:t>50%</a:t>
            </a:fld>
            <a:endParaRPr lang="fr-FR" sz="2000" b="1"/>
          </a:p>
        </xdr:txBody>
      </xdr:sp>
    </xdr:grpSp>
    <xdr:clientData/>
  </xdr:twoCellAnchor>
  <xdr:oneCellAnchor>
    <xdr:from>
      <xdr:col>1</xdr:col>
      <xdr:colOff>211667</xdr:colOff>
      <xdr:row>2</xdr:row>
      <xdr:rowOff>95250</xdr:rowOff>
    </xdr:from>
    <xdr:ext cx="742950" cy="771525"/>
    <xdr:pic>
      <xdr:nvPicPr>
        <xdr:cNvPr id="21" name="image3.jpg" descr="Icone_Accueil.png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76637D5B-F4A6-423E-8557-FE408A4744F8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3841750" y="476250"/>
          <a:ext cx="742950" cy="771525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1257300</xdr:colOff>
      <xdr:row>2</xdr:row>
      <xdr:rowOff>66675</xdr:rowOff>
    </xdr:from>
    <xdr:ext cx="10020300" cy="857250"/>
    <xdr:sp macro="" textlink="">
      <xdr:nvSpPr>
        <xdr:cNvPr id="11" name="Shape 11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/>
      </xdr:nvSpPr>
      <xdr:spPr>
        <a:xfrm>
          <a:off x="6229350" y="447675"/>
          <a:ext cx="10020300" cy="857250"/>
        </a:xfrm>
        <a:prstGeom prst="bevel">
          <a:avLst>
            <a:gd name="adj" fmla="val 12500"/>
          </a:avLst>
        </a:prstGeom>
        <a:solidFill>
          <a:srgbClr val="2F5496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1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40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Modules Conduite </a:t>
          </a:r>
          <a:endParaRPr sz="1400"/>
        </a:p>
      </xdr:txBody>
    </xdr:sp>
    <xdr:clientData fLocksWithSheet="0"/>
  </xdr:oneCellAnchor>
  <xdr:oneCellAnchor>
    <xdr:from>
      <xdr:col>9</xdr:col>
      <xdr:colOff>381000</xdr:colOff>
      <xdr:row>2</xdr:row>
      <xdr:rowOff>123825</xdr:rowOff>
    </xdr:from>
    <xdr:ext cx="704850" cy="781050"/>
    <xdr:pic>
      <xdr:nvPicPr>
        <xdr:cNvPr id="2" name="image3.jpg" descr="Icone_Accueil.png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011400" y="504825"/>
          <a:ext cx="704850" cy="781050"/>
        </a:xfrm>
        <a:prstGeom prst="rect">
          <a:avLst/>
        </a:prstGeom>
        <a:noFill/>
      </xdr:spPr>
    </xdr:pic>
    <xdr:clientData fLocksWithSheet="0"/>
  </xdr:oneCellAnchor>
  <xdr:twoCellAnchor>
    <xdr:from>
      <xdr:col>0</xdr:col>
      <xdr:colOff>3133725</xdr:colOff>
      <xdr:row>5</xdr:row>
      <xdr:rowOff>95250</xdr:rowOff>
    </xdr:from>
    <xdr:to>
      <xdr:col>0</xdr:col>
      <xdr:colOff>4133849</xdr:colOff>
      <xdr:row>12</xdr:row>
      <xdr:rowOff>714375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xmlns="" id="{546D81AE-B744-4A23-B439-396BAA529886}"/>
            </a:ext>
          </a:extLst>
        </xdr:cNvPr>
        <xdr:cNvGrpSpPr/>
      </xdr:nvGrpSpPr>
      <xdr:grpSpPr>
        <a:xfrm>
          <a:off x="3133725" y="1047750"/>
          <a:ext cx="1000124" cy="2968625"/>
          <a:chOff x="57151" y="1057275"/>
          <a:chExt cx="1114424" cy="2743200"/>
        </a:xfrm>
      </xdr:grpSpPr>
      <xdr:grpSp>
        <xdr:nvGrpSpPr>
          <xdr:cNvPr id="12" name="Groupe 11">
            <a:extLst>
              <a:ext uri="{FF2B5EF4-FFF2-40B4-BE49-F238E27FC236}">
                <a16:creationId xmlns:a16="http://schemas.microsoft.com/office/drawing/2014/main" xmlns="" id="{DDC713AD-EBA0-4109-8EBC-222B6C055993}"/>
              </a:ext>
            </a:extLst>
          </xdr:cNvPr>
          <xdr:cNvGrpSpPr/>
        </xdr:nvGrpSpPr>
        <xdr:grpSpPr>
          <a:xfrm>
            <a:off x="57151" y="1057275"/>
            <a:ext cx="1114424" cy="2743200"/>
            <a:chOff x="2371726" y="1228726"/>
            <a:chExt cx="609599" cy="1657349"/>
          </a:xfrm>
        </xdr:grpSpPr>
        <xdr:graphicFrame macro="">
          <xdr:nvGraphicFramePr>
            <xdr:cNvPr id="14" name="Graphique 13">
              <a:extLst>
                <a:ext uri="{FF2B5EF4-FFF2-40B4-BE49-F238E27FC236}">
                  <a16:creationId xmlns:a16="http://schemas.microsoft.com/office/drawing/2014/main" xmlns="" id="{AE705AA1-142C-4331-AAF3-586B5E299307}"/>
                </a:ext>
              </a:extLst>
            </xdr:cNvPr>
            <xdr:cNvGraphicFramePr/>
          </xdr:nvGraphicFramePr>
          <xdr:xfrm>
            <a:off x="2371726" y="1228726"/>
            <a:ext cx="609599" cy="1657349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2"/>
            </a:graphicData>
          </a:graphic>
        </xdr:graphicFrame>
        <xdr:sp macro="" textlink="">
          <xdr:nvSpPr>
            <xdr:cNvPr id="15" name="Ellipse 14">
              <a:extLst>
                <a:ext uri="{FF2B5EF4-FFF2-40B4-BE49-F238E27FC236}">
                  <a16:creationId xmlns:a16="http://schemas.microsoft.com/office/drawing/2014/main" xmlns="" id="{DC40B8A0-24BA-4040-9529-ACFDD5B700DC}"/>
                </a:ext>
              </a:extLst>
            </xdr:cNvPr>
            <xdr:cNvSpPr/>
          </xdr:nvSpPr>
          <xdr:spPr>
            <a:xfrm>
              <a:off x="2476500" y="2540793"/>
              <a:ext cx="381000" cy="345281"/>
            </a:xfrm>
            <a:prstGeom prst="ellipse">
              <a:avLst/>
            </a:prstGeom>
            <a:solidFill>
              <a:srgbClr val="FF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" textlink="$H$22">
        <xdr:nvSpPr>
          <xdr:cNvPr id="13" name="Rectangle 12">
            <a:extLst>
              <a:ext uri="{FF2B5EF4-FFF2-40B4-BE49-F238E27FC236}">
                <a16:creationId xmlns:a16="http://schemas.microsoft.com/office/drawing/2014/main" xmlns="" id="{6EA9DCB6-37AC-40F8-9887-958F9132D3CA}"/>
              </a:ext>
            </a:extLst>
          </xdr:cNvPr>
          <xdr:cNvSpPr/>
        </xdr:nvSpPr>
        <xdr:spPr>
          <a:xfrm>
            <a:off x="390525" y="3409167"/>
            <a:ext cx="466725" cy="247649"/>
          </a:xfrm>
          <a:prstGeom prst="rect">
            <a:avLst/>
          </a:prstGeom>
          <a:solidFill>
            <a:srgbClr val="FF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fld id="{6F619A88-748C-451A-A198-5BC23EC9C5DA}" type="TxLink">
              <a:rPr lang="en-US" sz="900" b="1" i="0" u="none" strike="noStrike">
                <a:solidFill>
                  <a:schemeClr val="bg1"/>
                </a:solidFill>
                <a:latin typeface="Arial"/>
                <a:ea typeface="+mn-ea"/>
                <a:cs typeface="Arial"/>
              </a:rPr>
              <a:pPr marL="0" indent="0" algn="l"/>
              <a:t>20%</a:t>
            </a:fld>
            <a:endParaRPr lang="fr-FR" sz="900" b="1" i="0" u="none" strike="noStrike">
              <a:solidFill>
                <a:schemeClr val="bg1"/>
              </a:solidFill>
              <a:latin typeface="Arial"/>
              <a:ea typeface="+mn-ea"/>
              <a:cs typeface="Arial"/>
            </a:endParaRPr>
          </a:p>
        </xdr:txBody>
      </xdr:sp>
    </xdr:grpSp>
    <xdr:clientData/>
  </xdr:twoCellAnchor>
  <xdr:twoCellAnchor>
    <xdr:from>
      <xdr:col>0</xdr:col>
      <xdr:colOff>762000</xdr:colOff>
      <xdr:row>8</xdr:row>
      <xdr:rowOff>257175</xdr:rowOff>
    </xdr:from>
    <xdr:to>
      <xdr:col>0</xdr:col>
      <xdr:colOff>2695575</xdr:colOff>
      <xdr:row>12</xdr:row>
      <xdr:rowOff>714375</xdr:rowOff>
    </xdr:to>
    <xdr:grpSp>
      <xdr:nvGrpSpPr>
        <xdr:cNvPr id="16" name="Groupe 15">
          <a:extLst>
            <a:ext uri="{FF2B5EF4-FFF2-40B4-BE49-F238E27FC236}">
              <a16:creationId xmlns:a16="http://schemas.microsoft.com/office/drawing/2014/main" xmlns="" id="{B2B3A313-DEBE-4F96-9325-4553C994F39F}"/>
            </a:ext>
          </a:extLst>
        </xdr:cNvPr>
        <xdr:cNvGrpSpPr/>
      </xdr:nvGrpSpPr>
      <xdr:grpSpPr>
        <a:xfrm>
          <a:off x="762000" y="1789113"/>
          <a:ext cx="1933575" cy="2227262"/>
          <a:chOff x="1219200" y="1743074"/>
          <a:chExt cx="1933575" cy="1933575"/>
        </a:xfrm>
      </xdr:grpSpPr>
      <xdr:pic>
        <xdr:nvPicPr>
          <xdr:cNvPr id="17" name="Image 16" descr="RÃ©sultat de recherche d'images pour &quot;bonhomme blanc&quot;">
            <a:extLst>
              <a:ext uri="{FF2B5EF4-FFF2-40B4-BE49-F238E27FC236}">
                <a16:creationId xmlns:a16="http://schemas.microsoft.com/office/drawing/2014/main" xmlns="" id="{661F3455-4CB4-4CBB-9CBD-BE8899F9DD0E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19200" y="1743074"/>
            <a:ext cx="1933575" cy="193357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8" name="Rectangle 17">
            <a:extLst>
              <a:ext uri="{FF2B5EF4-FFF2-40B4-BE49-F238E27FC236}">
                <a16:creationId xmlns:a16="http://schemas.microsoft.com/office/drawing/2014/main" xmlns="" id="{A73E74CF-4682-4926-822E-06EBDD72FCB7}"/>
              </a:ext>
            </a:extLst>
          </xdr:cNvPr>
          <xdr:cNvSpPr/>
        </xdr:nvSpPr>
        <xdr:spPr>
          <a:xfrm>
            <a:off x="1638299" y="2505075"/>
            <a:ext cx="1247776" cy="4095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050" b="1">
                <a:solidFill>
                  <a:schemeClr val="tx1"/>
                </a:solidFill>
              </a:rPr>
              <a:t>Etat d'avancement</a:t>
            </a:r>
          </a:p>
        </xdr:txBody>
      </xdr:sp>
      <xdr:sp macro="" textlink="$H$22">
        <xdr:nvSpPr>
          <xdr:cNvPr id="19" name="Rectangle 18">
            <a:extLst>
              <a:ext uri="{FF2B5EF4-FFF2-40B4-BE49-F238E27FC236}">
                <a16:creationId xmlns:a16="http://schemas.microsoft.com/office/drawing/2014/main" xmlns="" id="{779A6455-543E-4153-88C3-40A5B606363D}"/>
              </a:ext>
            </a:extLst>
          </xdr:cNvPr>
          <xdr:cNvSpPr/>
        </xdr:nvSpPr>
        <xdr:spPr>
          <a:xfrm>
            <a:off x="1924050" y="2771775"/>
            <a:ext cx="723900" cy="31432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fld id="{0A059C79-60C4-48D0-9D5C-07A08213BB4A}" type="TxLink">
              <a:rPr lang="en-US" sz="2000" b="1" i="0" u="none" strike="noStrike">
                <a:solidFill>
                  <a:srgbClr val="000000"/>
                </a:solidFill>
                <a:latin typeface="Arial"/>
                <a:cs typeface="Arial"/>
              </a:rPr>
              <a:pPr algn="l"/>
              <a:t>20%</a:t>
            </a:fld>
            <a:endParaRPr lang="fr-FR" sz="2000" b="1"/>
          </a:p>
        </xdr:txBody>
      </xdr:sp>
    </xdr:grpSp>
    <xdr:clientData/>
  </xdr:twoCellAnchor>
  <xdr:oneCellAnchor>
    <xdr:from>
      <xdr:col>1</xdr:col>
      <xdr:colOff>285750</xdr:colOff>
      <xdr:row>2</xdr:row>
      <xdr:rowOff>85725</xdr:rowOff>
    </xdr:from>
    <xdr:ext cx="742950" cy="771525"/>
    <xdr:pic>
      <xdr:nvPicPr>
        <xdr:cNvPr id="20" name="image3.jpg" descr="Icone_Accueil.png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785525A9-B785-472F-98BF-46C6E886A3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57800" y="466725"/>
          <a:ext cx="742950" cy="7715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P1003"/>
  <sheetViews>
    <sheetView showGridLines="0" view="pageBreakPreview" topLeftCell="A13" zoomScaleNormal="100" zoomScaleSheetLayoutView="100" workbookViewId="0">
      <selection activeCell="P16" sqref="P16"/>
    </sheetView>
  </sheetViews>
  <sheetFormatPr baseColWidth="10" defaultColWidth="12.58203125" defaultRowHeight="15" customHeight="1" x14ac:dyDescent="0.3"/>
  <cols>
    <col min="1" max="2" width="9.33203125" style="64" customWidth="1"/>
    <col min="3" max="3" width="14.75" style="64" customWidth="1"/>
    <col min="4" max="4" width="14.83203125" style="64" customWidth="1"/>
    <col min="5" max="5" width="13.25" style="64" customWidth="1"/>
    <col min="6" max="6" width="9.33203125" style="64" customWidth="1"/>
    <col min="7" max="7" width="14.33203125" style="64" customWidth="1"/>
    <col min="8" max="14" width="9.33203125" style="64" customWidth="1"/>
    <col min="15" max="15" width="14.33203125" style="64" customWidth="1"/>
    <col min="16" max="16384" width="12.58203125" style="64"/>
  </cols>
  <sheetData>
    <row r="1" spans="1:16" ht="14.5" x14ac:dyDescent="0.3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6" ht="14.5" x14ac:dyDescent="0.3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O2" s="83"/>
      <c r="P2" s="85"/>
    </row>
    <row r="3" spans="1:16" ht="16.5" customHeight="1" x14ac:dyDescent="0.3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O3" s="84" t="s">
        <v>66</v>
      </c>
      <c r="P3" s="85">
        <f>Découverte!H20</f>
        <v>0.5</v>
      </c>
    </row>
    <row r="4" spans="1:16" ht="14.5" x14ac:dyDescent="0.3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O4" s="84" t="s">
        <v>67</v>
      </c>
      <c r="P4" s="85">
        <f>'Conduite '!H22</f>
        <v>0.2</v>
      </c>
    </row>
    <row r="5" spans="1:16" thickBot="1" x14ac:dyDescent="0.4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O5" s="86"/>
      <c r="P5" s="86"/>
    </row>
    <row r="6" spans="1:16" thickBot="1" x14ac:dyDescent="0.4">
      <c r="A6" s="7"/>
      <c r="B6" s="68"/>
      <c r="C6" s="69"/>
      <c r="D6" s="69"/>
      <c r="E6" s="69"/>
      <c r="F6" s="69"/>
      <c r="G6" s="69"/>
      <c r="H6" s="69"/>
      <c r="I6" s="69"/>
      <c r="J6" s="69"/>
      <c r="K6" s="69"/>
      <c r="L6" s="70"/>
      <c r="M6" s="7"/>
      <c r="O6" s="86"/>
      <c r="P6" s="86"/>
    </row>
    <row r="7" spans="1:16" ht="21.5" thickBot="1" x14ac:dyDescent="0.55000000000000004">
      <c r="A7" s="7"/>
      <c r="B7" s="90" t="s">
        <v>76</v>
      </c>
      <c r="C7" s="92" t="s">
        <v>77</v>
      </c>
      <c r="D7" s="91" t="s">
        <v>75</v>
      </c>
      <c r="E7" s="93" t="s">
        <v>69</v>
      </c>
      <c r="F7" s="71"/>
      <c r="G7" s="91" t="s">
        <v>74</v>
      </c>
      <c r="H7" s="95" t="s">
        <v>41</v>
      </c>
      <c r="I7" s="96"/>
      <c r="J7" s="96"/>
      <c r="K7" s="97"/>
      <c r="L7" s="72"/>
      <c r="M7" s="7"/>
      <c r="O7" s="86"/>
      <c r="P7" s="86"/>
    </row>
    <row r="8" spans="1:16" ht="21.5" thickBot="1" x14ac:dyDescent="0.55000000000000004">
      <c r="A8" s="7"/>
      <c r="B8" s="90"/>
      <c r="C8" s="71"/>
      <c r="D8" s="71"/>
      <c r="E8" s="71"/>
      <c r="F8" s="71"/>
      <c r="G8" s="91" t="s">
        <v>73</v>
      </c>
      <c r="H8" s="95" t="s">
        <v>3</v>
      </c>
      <c r="I8" s="96"/>
      <c r="J8" s="96"/>
      <c r="K8" s="97"/>
      <c r="L8" s="72"/>
      <c r="M8" s="7"/>
      <c r="O8" s="86"/>
      <c r="P8" s="86"/>
    </row>
    <row r="9" spans="1:16" s="67" customFormat="1" ht="21.5" thickBot="1" x14ac:dyDescent="0.55000000000000004">
      <c r="A9" s="71"/>
      <c r="B9" s="90"/>
      <c r="C9" s="71"/>
      <c r="D9" s="71"/>
      <c r="E9" s="71"/>
      <c r="F9" s="71"/>
      <c r="G9" s="91" t="s">
        <v>70</v>
      </c>
      <c r="H9" s="94" t="s">
        <v>47</v>
      </c>
      <c r="I9" s="71"/>
      <c r="J9" s="71"/>
      <c r="K9" s="71"/>
      <c r="L9" s="72"/>
      <c r="M9" s="71"/>
      <c r="O9" s="86"/>
      <c r="P9" s="86"/>
    </row>
    <row r="10" spans="1:16" s="67" customFormat="1" ht="21.5" thickBot="1" x14ac:dyDescent="0.55000000000000004">
      <c r="A10" s="71"/>
      <c r="B10" s="90" t="s">
        <v>72</v>
      </c>
      <c r="C10" s="71"/>
      <c r="D10" s="94"/>
      <c r="E10" s="71"/>
      <c r="F10" s="71"/>
      <c r="G10" s="76"/>
      <c r="H10" s="82"/>
      <c r="I10" s="71"/>
      <c r="J10" s="71"/>
      <c r="K10" s="71"/>
      <c r="L10" s="72"/>
      <c r="M10" s="71"/>
      <c r="O10" s="86"/>
      <c r="P10" s="86"/>
    </row>
    <row r="11" spans="1:16" s="67" customFormat="1" ht="21.5" thickBot="1" x14ac:dyDescent="0.55000000000000004">
      <c r="A11" s="71"/>
      <c r="B11" s="90" t="s">
        <v>71</v>
      </c>
      <c r="C11" s="71"/>
      <c r="D11" s="94"/>
      <c r="E11" s="71"/>
      <c r="F11" s="71"/>
      <c r="G11" s="76"/>
      <c r="H11" s="82"/>
      <c r="I11" s="71"/>
      <c r="J11" s="71"/>
      <c r="K11" s="71"/>
      <c r="L11" s="72"/>
      <c r="M11" s="71"/>
      <c r="O11" s="86"/>
      <c r="P11" s="86"/>
    </row>
    <row r="12" spans="1:16" thickBot="1" x14ac:dyDescent="0.4">
      <c r="A12" s="7"/>
      <c r="B12" s="73"/>
      <c r="C12" s="74"/>
      <c r="D12" s="74"/>
      <c r="E12" s="74"/>
      <c r="F12" s="74"/>
      <c r="G12" s="74"/>
      <c r="H12" s="74"/>
      <c r="I12" s="74"/>
      <c r="J12" s="74"/>
      <c r="K12" s="74"/>
      <c r="L12" s="75"/>
      <c r="M12" s="7"/>
      <c r="O12" s="86"/>
      <c r="P12" s="86"/>
    </row>
    <row r="13" spans="1:16" ht="14.5" x14ac:dyDescent="0.35">
      <c r="A13" s="7"/>
      <c r="B13" s="7"/>
      <c r="C13" s="7"/>
      <c r="D13" s="7"/>
      <c r="E13" s="7"/>
      <c r="F13" s="7"/>
      <c r="G13" s="7"/>
      <c r="H13" s="68"/>
      <c r="I13" s="69"/>
      <c r="J13" s="69"/>
      <c r="K13" s="69"/>
      <c r="L13" s="70"/>
      <c r="M13" s="7"/>
      <c r="O13" s="86"/>
      <c r="P13" s="86"/>
    </row>
    <row r="14" spans="1:16" ht="14.5" x14ac:dyDescent="0.35">
      <c r="A14" s="7"/>
      <c r="B14" s="7"/>
      <c r="C14" s="7"/>
      <c r="D14" s="7"/>
      <c r="E14" s="7"/>
      <c r="F14" s="7"/>
      <c r="G14" s="7"/>
      <c r="H14" s="98"/>
      <c r="I14" s="71"/>
      <c r="J14" s="71"/>
      <c r="K14" s="71"/>
      <c r="L14" s="72"/>
      <c r="M14" s="7"/>
      <c r="O14" s="86"/>
      <c r="P14" s="86"/>
    </row>
    <row r="15" spans="1:16" ht="14.5" x14ac:dyDescent="0.35">
      <c r="A15" s="7"/>
      <c r="B15" s="7"/>
      <c r="C15" s="7"/>
      <c r="D15" s="7"/>
      <c r="E15" s="7"/>
      <c r="F15" s="7"/>
      <c r="G15" s="7"/>
      <c r="H15" s="98"/>
      <c r="I15" s="71"/>
      <c r="J15" s="71"/>
      <c r="K15" s="71"/>
      <c r="L15" s="72"/>
      <c r="M15" s="7"/>
      <c r="O15" s="86"/>
      <c r="P15" s="86"/>
    </row>
    <row r="16" spans="1:16" ht="14.5" x14ac:dyDescent="0.35">
      <c r="A16" s="7"/>
      <c r="B16" s="7"/>
      <c r="C16" s="7"/>
      <c r="D16" s="7"/>
      <c r="E16" s="7"/>
      <c r="F16" s="7"/>
      <c r="G16" s="7"/>
      <c r="H16" s="98"/>
      <c r="I16" s="71"/>
      <c r="J16" s="71"/>
      <c r="K16" s="71"/>
      <c r="L16" s="72"/>
      <c r="M16" s="7"/>
      <c r="O16" s="84" t="s">
        <v>68</v>
      </c>
      <c r="P16" s="85">
        <f>AVERAGE(P2:P15)</f>
        <v>0.35</v>
      </c>
    </row>
    <row r="17" spans="1:16" ht="14.5" x14ac:dyDescent="0.35">
      <c r="A17" s="7"/>
      <c r="B17" s="7"/>
      <c r="C17" s="7"/>
      <c r="D17" s="7"/>
      <c r="E17" s="7"/>
      <c r="F17" s="7"/>
      <c r="G17" s="7"/>
      <c r="H17" s="98"/>
      <c r="I17" s="71"/>
      <c r="J17" s="71"/>
      <c r="K17" s="71"/>
      <c r="L17" s="72"/>
      <c r="M17" s="7"/>
      <c r="O17" s="81"/>
      <c r="P17" s="81"/>
    </row>
    <row r="18" spans="1:16" ht="14.5" x14ac:dyDescent="0.35">
      <c r="A18" s="7"/>
      <c r="B18" s="7"/>
      <c r="C18" s="7"/>
      <c r="D18" s="7"/>
      <c r="E18" s="7"/>
      <c r="F18" s="7"/>
      <c r="G18" s="13"/>
      <c r="H18" s="90"/>
      <c r="I18" s="91"/>
      <c r="J18" s="91"/>
      <c r="K18" s="91"/>
      <c r="L18" s="72"/>
      <c r="M18" s="7"/>
    </row>
    <row r="19" spans="1:16" ht="14.5" x14ac:dyDescent="0.35">
      <c r="A19" s="7"/>
      <c r="B19" s="7"/>
      <c r="C19" s="7"/>
      <c r="D19" s="7"/>
      <c r="E19" s="7"/>
      <c r="F19" s="7"/>
      <c r="G19" s="7"/>
      <c r="H19" s="98"/>
      <c r="I19" s="71"/>
      <c r="J19" s="71"/>
      <c r="K19" s="71"/>
      <c r="L19" s="72"/>
      <c r="M19" s="7"/>
    </row>
    <row r="20" spans="1:16" ht="14.5" x14ac:dyDescent="0.35">
      <c r="A20" s="7"/>
      <c r="B20" s="7"/>
      <c r="C20" s="7"/>
      <c r="D20" s="7"/>
      <c r="E20" s="7"/>
      <c r="F20" s="7"/>
      <c r="G20" s="7"/>
      <c r="H20" s="98"/>
      <c r="I20" s="71"/>
      <c r="J20" s="71"/>
      <c r="K20" s="71"/>
      <c r="L20" s="72"/>
      <c r="M20" s="7"/>
    </row>
    <row r="21" spans="1:16" ht="14.5" x14ac:dyDescent="0.35">
      <c r="A21" s="7"/>
      <c r="B21" s="7"/>
      <c r="C21" s="7"/>
      <c r="D21" s="7"/>
      <c r="E21" s="7"/>
      <c r="F21" s="7"/>
      <c r="G21" s="7"/>
      <c r="H21" s="98"/>
      <c r="I21" s="71"/>
      <c r="J21" s="71"/>
      <c r="K21" s="71"/>
      <c r="L21" s="72"/>
      <c r="M21" s="7"/>
    </row>
    <row r="22" spans="1:16" ht="14.5" x14ac:dyDescent="0.35">
      <c r="A22" s="7"/>
      <c r="B22" s="7"/>
      <c r="C22" s="7"/>
      <c r="D22" s="7"/>
      <c r="E22" s="7"/>
      <c r="F22" s="7"/>
      <c r="G22" s="7"/>
      <c r="H22" s="98"/>
      <c r="I22" s="71"/>
      <c r="J22" s="71"/>
      <c r="K22" s="71"/>
      <c r="L22" s="72"/>
      <c r="M22" s="7"/>
    </row>
    <row r="23" spans="1:16" ht="14.5" x14ac:dyDescent="0.35">
      <c r="A23" s="7"/>
      <c r="B23" s="7"/>
      <c r="C23" s="7"/>
      <c r="D23" s="7"/>
      <c r="E23" s="7"/>
      <c r="F23" s="7"/>
      <c r="G23" s="7"/>
      <c r="H23" s="98"/>
      <c r="I23" s="71"/>
      <c r="J23" s="71"/>
      <c r="K23" s="71"/>
      <c r="L23" s="72"/>
      <c r="M23" s="7"/>
    </row>
    <row r="24" spans="1:16" s="66" customFormat="1" thickBot="1" x14ac:dyDescent="0.4">
      <c r="A24" s="71"/>
      <c r="B24" s="71"/>
      <c r="C24" s="71"/>
      <c r="D24" s="71"/>
      <c r="E24" s="71"/>
      <c r="F24" s="71"/>
      <c r="G24" s="71"/>
      <c r="H24" s="73"/>
      <c r="I24" s="74"/>
      <c r="J24" s="74"/>
      <c r="K24" s="74"/>
      <c r="L24" s="75"/>
      <c r="M24" s="71"/>
    </row>
    <row r="25" spans="1:16" s="66" customFormat="1" ht="14.5" x14ac:dyDescent="0.35">
      <c r="A25" s="71"/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</row>
    <row r="26" spans="1:16" s="66" customFormat="1" ht="14.5" x14ac:dyDescent="0.35">
      <c r="A26" s="71"/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</row>
    <row r="27" spans="1:16" s="66" customFormat="1" ht="14.5" x14ac:dyDescent="0.35">
      <c r="A27" s="71"/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</row>
    <row r="28" spans="1:16" s="66" customFormat="1" ht="14.5" x14ac:dyDescent="0.35">
      <c r="A28" s="71"/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</row>
    <row r="29" spans="1:16" s="66" customFormat="1" ht="14.5" x14ac:dyDescent="0.35">
      <c r="A29" s="71"/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</row>
    <row r="30" spans="1:16" s="66" customFormat="1" ht="14.5" x14ac:dyDescent="0.35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</row>
    <row r="31" spans="1:16" ht="15.75" customHeight="1" x14ac:dyDescent="0.3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</row>
    <row r="32" spans="1:16" ht="15.75" customHeight="1" x14ac:dyDescent="0.3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</row>
    <row r="33" spans="1:13" ht="15.75" customHeight="1" x14ac:dyDescent="0.3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</row>
    <row r="34" spans="1:13" ht="15.75" customHeight="1" x14ac:dyDescent="0.35">
      <c r="A34" s="7"/>
      <c r="B34" s="103"/>
      <c r="C34" s="104"/>
      <c r="D34" s="103"/>
      <c r="E34" s="104"/>
      <c r="F34" s="103"/>
      <c r="G34" s="104"/>
      <c r="H34" s="103"/>
      <c r="I34" s="104"/>
      <c r="J34" s="103"/>
      <c r="K34" s="104"/>
      <c r="L34" s="7"/>
      <c r="M34" s="7"/>
    </row>
    <row r="35" spans="1:13" ht="15.75" customHeight="1" x14ac:dyDescent="0.3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</row>
    <row r="36" spans="1:13" ht="15.75" customHeight="1" x14ac:dyDescent="0.3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</row>
    <row r="37" spans="1:13" ht="15.75" customHeight="1" x14ac:dyDescent="0.3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</row>
    <row r="38" spans="1:13" ht="15.75" customHeight="1" x14ac:dyDescent="0.3"/>
    <row r="39" spans="1:13" ht="15.75" customHeight="1" x14ac:dyDescent="0.3"/>
    <row r="40" spans="1:13" ht="15.75" customHeight="1" x14ac:dyDescent="0.3"/>
    <row r="41" spans="1:13" ht="15.75" customHeight="1" x14ac:dyDescent="0.3"/>
    <row r="42" spans="1:13" ht="15.75" customHeight="1" x14ac:dyDescent="0.3"/>
    <row r="43" spans="1:13" ht="15.75" customHeight="1" x14ac:dyDescent="0.3"/>
    <row r="44" spans="1:13" ht="15.75" customHeight="1" x14ac:dyDescent="0.3"/>
    <row r="45" spans="1:13" ht="15.75" customHeight="1" x14ac:dyDescent="0.3"/>
    <row r="46" spans="1:13" ht="15.75" customHeight="1" x14ac:dyDescent="0.3"/>
    <row r="47" spans="1:13" ht="15.75" customHeight="1" x14ac:dyDescent="0.3"/>
    <row r="48" spans="1:13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  <row r="1002" ht="15.75" customHeight="1" x14ac:dyDescent="0.3"/>
    <row r="1003" ht="15.75" customHeight="1" x14ac:dyDescent="0.3"/>
  </sheetData>
  <mergeCells count="5">
    <mergeCell ref="B34:C34"/>
    <mergeCell ref="D34:E34"/>
    <mergeCell ref="F34:G34"/>
    <mergeCell ref="H34:I34"/>
    <mergeCell ref="J34:K34"/>
  </mergeCells>
  <dataValidations count="2">
    <dataValidation type="list" allowBlank="1" showInputMessage="1" showErrorMessage="1" sqref="H9">
      <formula1>typecontrat</formula1>
    </dataValidation>
    <dataValidation type="list" allowBlank="1" showInputMessage="1" showErrorMessage="1" sqref="H7:H8">
      <formula1>typeposte</formula1>
    </dataValidation>
  </dataValidations>
  <pageMargins left="0.7" right="0.7" top="0.75" bottom="0.75" header="0" footer="0"/>
  <pageSetup paperSize="9" scale="74" orientation="landscape" r:id="rId1"/>
  <colBreaks count="1" manualBreakCount="1">
    <brk id="13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2:K1000"/>
  <sheetViews>
    <sheetView showGridLines="0" tabSelected="1" zoomScale="90" zoomScaleNormal="90" workbookViewId="0">
      <selection activeCell="B12" sqref="B12"/>
    </sheetView>
  </sheetViews>
  <sheetFormatPr baseColWidth="10" defaultColWidth="12.58203125" defaultRowHeight="15" customHeight="1" x14ac:dyDescent="0.3"/>
  <cols>
    <col min="1" max="1" width="47.58203125" customWidth="1"/>
    <col min="2" max="2" width="18.33203125" customWidth="1"/>
    <col min="3" max="3" width="16.25" customWidth="1"/>
    <col min="4" max="4" width="52.5" customWidth="1"/>
    <col min="5" max="5" width="14.08203125" customWidth="1"/>
    <col min="6" max="6" width="31" customWidth="1"/>
    <col min="7" max="7" width="28.58203125" customWidth="1"/>
    <col min="8" max="8" width="24.83203125" customWidth="1"/>
    <col min="9" max="9" width="25.08203125" customWidth="1"/>
    <col min="10" max="10" width="34.33203125" customWidth="1"/>
    <col min="11" max="26" width="9.33203125" customWidth="1"/>
  </cols>
  <sheetData>
    <row r="2" spans="1:11" ht="15" customHeight="1" x14ac:dyDescent="0.35">
      <c r="A2" s="110"/>
      <c r="B2" s="113"/>
      <c r="C2" s="114"/>
      <c r="D2" s="114"/>
      <c r="E2" s="114"/>
      <c r="F2" s="114"/>
      <c r="G2" s="114"/>
      <c r="H2" s="115"/>
      <c r="I2" s="1"/>
    </row>
    <row r="3" spans="1:11" ht="15" customHeight="1" x14ac:dyDescent="0.35">
      <c r="A3" s="111"/>
      <c r="B3" s="116"/>
      <c r="C3" s="117"/>
      <c r="D3" s="117"/>
      <c r="E3" s="117"/>
      <c r="F3" s="117"/>
      <c r="G3" s="117"/>
      <c r="H3" s="118"/>
      <c r="I3" s="2"/>
    </row>
    <row r="4" spans="1:11" ht="15" customHeight="1" x14ac:dyDescent="0.35">
      <c r="A4" s="111"/>
      <c r="B4" s="116"/>
      <c r="C4" s="117"/>
      <c r="D4" s="117"/>
      <c r="E4" s="117"/>
      <c r="F4" s="117"/>
      <c r="G4" s="117"/>
      <c r="H4" s="118"/>
      <c r="I4" s="2"/>
    </row>
    <row r="5" spans="1:11" ht="15" customHeight="1" x14ac:dyDescent="0.35">
      <c r="A5" s="111"/>
      <c r="B5" s="116"/>
      <c r="C5" s="117"/>
      <c r="D5" s="117"/>
      <c r="E5" s="117"/>
      <c r="F5" s="117"/>
      <c r="G5" s="117"/>
      <c r="H5" s="118"/>
      <c r="I5" s="2"/>
    </row>
    <row r="6" spans="1:11" ht="15" customHeight="1" x14ac:dyDescent="0.35">
      <c r="A6" s="111"/>
      <c r="B6" s="116"/>
      <c r="C6" s="117"/>
      <c r="D6" s="117"/>
      <c r="E6" s="117"/>
      <c r="F6" s="117"/>
      <c r="G6" s="117"/>
      <c r="H6" s="118"/>
      <c r="I6" s="2"/>
    </row>
    <row r="7" spans="1:11" ht="15" customHeight="1" x14ac:dyDescent="0.35">
      <c r="A7" s="111"/>
      <c r="B7" s="116"/>
      <c r="C7" s="117"/>
      <c r="D7" s="117"/>
      <c r="E7" s="117"/>
      <c r="F7" s="117"/>
      <c r="G7" s="117"/>
      <c r="H7" s="118"/>
      <c r="I7" s="2"/>
    </row>
    <row r="8" spans="1:11" ht="15.75" customHeight="1" thickBot="1" x14ac:dyDescent="0.4">
      <c r="A8" s="112"/>
      <c r="B8" s="119"/>
      <c r="C8" s="120"/>
      <c r="D8" s="120"/>
      <c r="E8" s="120"/>
      <c r="F8" s="120"/>
      <c r="G8" s="120"/>
      <c r="H8" s="121"/>
      <c r="I8" s="3"/>
    </row>
    <row r="9" spans="1:11" ht="63.75" customHeight="1" x14ac:dyDescent="0.35">
      <c r="B9" s="4"/>
      <c r="C9" s="4"/>
      <c r="D9" s="4"/>
      <c r="E9" s="4"/>
      <c r="F9" s="4"/>
      <c r="G9" s="4"/>
      <c r="H9" s="4"/>
      <c r="I9" s="5"/>
    </row>
    <row r="10" spans="1:11" ht="15.75" customHeight="1" x14ac:dyDescent="0.35">
      <c r="A10" s="4"/>
      <c r="B10" s="4"/>
      <c r="C10" s="4"/>
      <c r="D10" s="4"/>
      <c r="E10" s="4"/>
      <c r="F10" s="4"/>
      <c r="G10" s="4"/>
      <c r="H10" s="4"/>
      <c r="I10" s="5"/>
    </row>
    <row r="11" spans="1:11" ht="47" x14ac:dyDescent="0.55000000000000004">
      <c r="B11" s="105" t="s">
        <v>4</v>
      </c>
      <c r="C11" s="106"/>
      <c r="D11" s="8" t="s">
        <v>1</v>
      </c>
      <c r="E11" s="105" t="s">
        <v>5</v>
      </c>
      <c r="F11" s="107"/>
      <c r="G11" s="62" t="s">
        <v>63</v>
      </c>
      <c r="H11" s="62" t="s">
        <v>64</v>
      </c>
    </row>
    <row r="12" spans="1:11" ht="24.75" customHeight="1" x14ac:dyDescent="0.55000000000000004">
      <c r="B12" s="31"/>
      <c r="C12" s="32"/>
      <c r="D12" s="31"/>
      <c r="E12" s="108"/>
      <c r="F12" s="109"/>
      <c r="G12" s="33"/>
      <c r="H12" s="33"/>
    </row>
    <row r="13" spans="1:11" ht="61.5" customHeight="1" x14ac:dyDescent="0.3">
      <c r="A13" s="9"/>
      <c r="I13" s="10"/>
    </row>
    <row r="14" spans="1:11" ht="30.5" thickBot="1" x14ac:dyDescent="0.35">
      <c r="A14" s="11" t="s">
        <v>7</v>
      </c>
      <c r="B14" s="12" t="s">
        <v>8</v>
      </c>
      <c r="C14" s="14" t="s">
        <v>9</v>
      </c>
      <c r="D14" s="34" t="s">
        <v>65</v>
      </c>
      <c r="E14" s="14" t="s">
        <v>10</v>
      </c>
      <c r="F14" s="14" t="s">
        <v>11</v>
      </c>
      <c r="G14" s="14" t="s">
        <v>12</v>
      </c>
      <c r="H14" s="14" t="s">
        <v>13</v>
      </c>
      <c r="I14" s="12" t="s">
        <v>6</v>
      </c>
      <c r="J14" s="15" t="s">
        <v>14</v>
      </c>
      <c r="K14" s="16"/>
    </row>
    <row r="15" spans="1:11" ht="41" thickBot="1" x14ac:dyDescent="0.35">
      <c r="A15" s="17" t="s">
        <v>78</v>
      </c>
      <c r="B15" s="18" t="s">
        <v>15</v>
      </c>
      <c r="C15" s="42" t="s">
        <v>36</v>
      </c>
      <c r="D15" s="19" t="s">
        <v>16</v>
      </c>
      <c r="E15" s="20">
        <v>6</v>
      </c>
      <c r="F15" s="20" t="s">
        <v>17</v>
      </c>
      <c r="G15" s="77"/>
      <c r="H15" s="87">
        <v>0.5</v>
      </c>
      <c r="I15" s="78"/>
      <c r="J15" s="79"/>
    </row>
    <row r="16" spans="1:11" ht="68" thickBot="1" x14ac:dyDescent="0.35">
      <c r="A16" s="17" t="s">
        <v>18</v>
      </c>
      <c r="B16" s="18" t="s">
        <v>19</v>
      </c>
      <c r="C16" s="42" t="s">
        <v>36</v>
      </c>
      <c r="D16" s="20" t="s">
        <v>20</v>
      </c>
      <c r="E16" s="20">
        <v>4</v>
      </c>
      <c r="F16" s="20" t="s">
        <v>21</v>
      </c>
      <c r="G16" s="80"/>
      <c r="H16" s="87">
        <v>0.5</v>
      </c>
      <c r="I16" s="78"/>
      <c r="J16" s="79"/>
    </row>
    <row r="17" spans="1:10" ht="41" thickBot="1" x14ac:dyDescent="0.35">
      <c r="A17" s="17" t="s">
        <v>22</v>
      </c>
      <c r="B17" s="18" t="s">
        <v>23</v>
      </c>
      <c r="C17" s="42" t="s">
        <v>36</v>
      </c>
      <c r="D17" s="20" t="s">
        <v>24</v>
      </c>
      <c r="E17" s="20">
        <v>4</v>
      </c>
      <c r="F17" s="20" t="s">
        <v>17</v>
      </c>
      <c r="G17" s="80"/>
      <c r="H17" s="87">
        <v>0.5</v>
      </c>
      <c r="I17" s="78"/>
      <c r="J17" s="79"/>
    </row>
    <row r="18" spans="1:10" ht="30" customHeight="1" thickBot="1" x14ac:dyDescent="0.35">
      <c r="A18" s="17" t="s">
        <v>25</v>
      </c>
      <c r="B18" s="18" t="s">
        <v>26</v>
      </c>
      <c r="C18" s="42" t="s">
        <v>36</v>
      </c>
      <c r="D18" s="20" t="s">
        <v>20</v>
      </c>
      <c r="E18" s="20">
        <v>5</v>
      </c>
      <c r="F18" s="20" t="s">
        <v>27</v>
      </c>
      <c r="G18" s="80"/>
      <c r="H18" s="87">
        <v>0.5</v>
      </c>
      <c r="I18" s="78"/>
      <c r="J18" s="79"/>
    </row>
    <row r="19" spans="1:10" ht="30.75" customHeight="1" thickBot="1" x14ac:dyDescent="0.35">
      <c r="A19" s="17" t="s">
        <v>28</v>
      </c>
      <c r="B19" s="35" t="s">
        <v>62</v>
      </c>
      <c r="C19" s="42" t="s">
        <v>36</v>
      </c>
      <c r="D19" s="20" t="s">
        <v>24</v>
      </c>
      <c r="E19" s="20">
        <v>5</v>
      </c>
      <c r="F19" s="20" t="s">
        <v>29</v>
      </c>
      <c r="G19" s="80"/>
      <c r="H19" s="99">
        <v>0.5</v>
      </c>
      <c r="I19" s="78"/>
      <c r="J19" s="79"/>
    </row>
    <row r="20" spans="1:10" ht="15" customHeight="1" thickBot="1" x14ac:dyDescent="0.35">
      <c r="H20" s="100">
        <f>AVERAGEIF($C$15:$C$19,"&lt;&gt;Non",$H$15:$H$19)</f>
        <v>0.5</v>
      </c>
    </row>
    <row r="21" spans="1:10" ht="15.75" customHeight="1" x14ac:dyDescent="0.35">
      <c r="H21" s="45">
        <v>1</v>
      </c>
      <c r="I21" s="6"/>
    </row>
    <row r="22" spans="1:10" ht="15.75" customHeight="1" x14ac:dyDescent="0.3"/>
    <row r="23" spans="1:10" ht="15.75" customHeight="1" x14ac:dyDescent="0.3">
      <c r="G23" s="137">
        <v>0.25</v>
      </c>
      <c r="H23" s="137">
        <f>MIN($H$20,G23)</f>
        <v>0.25</v>
      </c>
    </row>
    <row r="24" spans="1:10" ht="15.75" customHeight="1" x14ac:dyDescent="0.3">
      <c r="G24" s="137">
        <v>0.5</v>
      </c>
      <c r="H24" s="137">
        <f>MIN($H$20,G24)-SUM(H$23:H23)</f>
        <v>0.25</v>
      </c>
    </row>
    <row r="25" spans="1:10" ht="15.75" customHeight="1" x14ac:dyDescent="0.3">
      <c r="G25" s="137">
        <v>0.75</v>
      </c>
      <c r="H25" s="137">
        <f>MIN($H$20,G25)-SUM(H$23:H24)</f>
        <v>0</v>
      </c>
    </row>
    <row r="26" spans="1:10" ht="15.75" customHeight="1" x14ac:dyDescent="0.3">
      <c r="G26" s="137">
        <v>1</v>
      </c>
      <c r="H26" s="137">
        <f>MIN($H$20,G26)-SUM(H$23:H25)</f>
        <v>0</v>
      </c>
    </row>
    <row r="27" spans="1:10" ht="15.75" customHeight="1" x14ac:dyDescent="0.3">
      <c r="H27" s="137">
        <f>1-SUM(H$23:H26)</f>
        <v>0.5</v>
      </c>
    </row>
    <row r="28" spans="1:10" ht="15.75" customHeight="1" x14ac:dyDescent="0.3"/>
    <row r="29" spans="1:10" ht="15.75" customHeight="1" x14ac:dyDescent="0.3"/>
    <row r="30" spans="1:10" ht="15.75" customHeight="1" x14ac:dyDescent="0.3"/>
    <row r="31" spans="1:10" ht="15.75" customHeight="1" x14ac:dyDescent="0.3"/>
    <row r="32" spans="1:10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sheetProtection formatCells="0" formatColumns="0" formatRows="0" insertColumns="0" insertRows="0" insertHyperlinks="0" deleteColumns="0" deleteRows="0" sort="0"/>
  <mergeCells count="5">
    <mergeCell ref="B11:C11"/>
    <mergeCell ref="E11:F11"/>
    <mergeCell ref="E12:F12"/>
    <mergeCell ref="A2:A8"/>
    <mergeCell ref="B2:H8"/>
  </mergeCells>
  <conditionalFormatting sqref="D15:J15">
    <cfRule type="expression" dxfId="9" priority="5">
      <formula>$C$15="Non"</formula>
    </cfRule>
  </conditionalFormatting>
  <conditionalFormatting sqref="D16:J16">
    <cfRule type="expression" dxfId="8" priority="4">
      <formula>$C$16="Non"</formula>
    </cfRule>
  </conditionalFormatting>
  <conditionalFormatting sqref="D17:J17">
    <cfRule type="expression" dxfId="7" priority="3">
      <formula>$C$17="Non"</formula>
    </cfRule>
  </conditionalFormatting>
  <conditionalFormatting sqref="D18:J18">
    <cfRule type="expression" dxfId="6" priority="2">
      <formula>$C$18="Non"</formula>
    </cfRule>
  </conditionalFormatting>
  <conditionalFormatting sqref="D19:J19">
    <cfRule type="expression" dxfId="5" priority="1">
      <formula>$C$19="Non"</formula>
    </cfRule>
  </conditionalFormatting>
  <dataValidations count="6">
    <dataValidation type="list" allowBlank="1" showErrorMessage="1" sqref="D15:D19">
      <formula1>Formateur</formula1>
    </dataValidation>
    <dataValidation type="list" allowBlank="1" showErrorMessage="1" sqref="H15:H19">
      <formula1>Etatav</formula1>
    </dataValidation>
    <dataValidation type="list" allowBlank="1" showErrorMessage="1" sqref="I15:I19">
      <formula1>Acquis</formula1>
    </dataValidation>
    <dataValidation type="list" allowBlank="1" showErrorMessage="1" sqref="E15:E19">
      <formula1>duree</formula1>
    </dataValidation>
    <dataValidation type="list" allowBlank="1" showErrorMessage="1" sqref="C15:C19">
      <formula1>Moddecouverte</formula1>
    </dataValidation>
    <dataValidation type="list" allowBlank="1" showErrorMessage="1" sqref="F15:F19">
      <formula1>typetest</formula1>
    </dataValidation>
  </dataValidations>
  <pageMargins left="0.7" right="0.7" top="0.75" bottom="0.75" header="0" footer="0"/>
  <pageSetup paperSize="9" scale="4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K996"/>
  <sheetViews>
    <sheetView showGridLines="0" zoomScale="80" zoomScaleNormal="80" workbookViewId="0">
      <selection activeCell="I25" sqref="I25:I29"/>
    </sheetView>
  </sheetViews>
  <sheetFormatPr baseColWidth="10" defaultColWidth="12.58203125" defaultRowHeight="15" customHeight="1" x14ac:dyDescent="0.3"/>
  <cols>
    <col min="1" max="1" width="65.25" customWidth="1"/>
    <col min="2" max="2" width="18.33203125" customWidth="1"/>
    <col min="3" max="3" width="16.25" customWidth="1"/>
    <col min="4" max="4" width="18.83203125" customWidth="1"/>
    <col min="5" max="5" width="17.25" customWidth="1"/>
    <col min="6" max="6" width="16.25" customWidth="1"/>
    <col min="7" max="7" width="24.58203125" customWidth="1"/>
    <col min="8" max="8" width="24.08203125" customWidth="1"/>
    <col min="9" max="9" width="25.33203125" customWidth="1"/>
    <col min="10" max="10" width="54.25" customWidth="1"/>
    <col min="11" max="26" width="9.33203125" customWidth="1"/>
  </cols>
  <sheetData>
    <row r="1" spans="1:11" ht="15" customHeight="1" thickBot="1" x14ac:dyDescent="0.35"/>
    <row r="2" spans="1:11" ht="15" customHeight="1" x14ac:dyDescent="0.35">
      <c r="A2" s="110"/>
      <c r="B2" s="113"/>
      <c r="C2" s="114"/>
      <c r="D2" s="114"/>
      <c r="E2" s="114"/>
      <c r="F2" s="114"/>
      <c r="G2" s="114"/>
      <c r="H2" s="114"/>
      <c r="I2" s="115"/>
      <c r="J2" s="1"/>
    </row>
    <row r="3" spans="1:11" ht="15" customHeight="1" x14ac:dyDescent="0.35">
      <c r="A3" s="111"/>
      <c r="B3" s="116"/>
      <c r="C3" s="117"/>
      <c r="D3" s="117"/>
      <c r="E3" s="117"/>
      <c r="F3" s="117"/>
      <c r="G3" s="117"/>
      <c r="H3" s="117"/>
      <c r="I3" s="118"/>
      <c r="J3" s="2"/>
    </row>
    <row r="4" spans="1:11" ht="15" customHeight="1" x14ac:dyDescent="0.35">
      <c r="A4" s="111"/>
      <c r="B4" s="116"/>
      <c r="C4" s="117"/>
      <c r="D4" s="117"/>
      <c r="E4" s="117"/>
      <c r="F4" s="117"/>
      <c r="G4" s="117"/>
      <c r="H4" s="117"/>
      <c r="I4" s="118"/>
      <c r="J4" s="2"/>
    </row>
    <row r="5" spans="1:11" ht="15" customHeight="1" x14ac:dyDescent="0.35">
      <c r="A5" s="111"/>
      <c r="B5" s="116"/>
      <c r="C5" s="117"/>
      <c r="D5" s="117"/>
      <c r="E5" s="117"/>
      <c r="F5" s="117"/>
      <c r="G5" s="117"/>
      <c r="H5" s="117"/>
      <c r="I5" s="118"/>
      <c r="J5" s="2"/>
    </row>
    <row r="6" spans="1:11" ht="15" customHeight="1" x14ac:dyDescent="0.35">
      <c r="A6" s="111"/>
      <c r="B6" s="116"/>
      <c r="C6" s="117"/>
      <c r="D6" s="117"/>
      <c r="E6" s="117"/>
      <c r="F6" s="117"/>
      <c r="G6" s="117"/>
      <c r="H6" s="117"/>
      <c r="I6" s="118"/>
      <c r="J6" s="2"/>
    </row>
    <row r="7" spans="1:11" ht="15" customHeight="1" x14ac:dyDescent="0.35">
      <c r="A7" s="111"/>
      <c r="B7" s="116"/>
      <c r="C7" s="117"/>
      <c r="D7" s="117"/>
      <c r="E7" s="117"/>
      <c r="F7" s="117"/>
      <c r="G7" s="117"/>
      <c r="H7" s="117"/>
      <c r="I7" s="118"/>
      <c r="J7" s="2"/>
    </row>
    <row r="8" spans="1:11" ht="15.75" customHeight="1" thickBot="1" x14ac:dyDescent="0.4">
      <c r="A8" s="112"/>
      <c r="B8" s="119"/>
      <c r="C8" s="120"/>
      <c r="D8" s="120"/>
      <c r="E8" s="120"/>
      <c r="F8" s="120"/>
      <c r="G8" s="120"/>
      <c r="H8" s="120"/>
      <c r="I8" s="121"/>
      <c r="J8" s="3"/>
    </row>
    <row r="9" spans="1:11" ht="30" customHeight="1" x14ac:dyDescent="0.35">
      <c r="A9" s="4"/>
      <c r="B9" s="4"/>
      <c r="C9" s="4"/>
      <c r="D9" s="4"/>
      <c r="E9" s="4"/>
      <c r="F9" s="4"/>
      <c r="G9" s="4"/>
      <c r="H9" s="4"/>
      <c r="I9" s="4"/>
      <c r="J9" s="5"/>
    </row>
    <row r="10" spans="1:11" ht="15.75" customHeight="1" x14ac:dyDescent="0.35">
      <c r="A10" s="4"/>
      <c r="B10" s="4"/>
      <c r="C10" s="4"/>
      <c r="D10" s="4"/>
      <c r="E10" s="4"/>
      <c r="F10" s="4"/>
      <c r="G10" s="4"/>
      <c r="H10" s="4"/>
      <c r="I10" s="4"/>
      <c r="J10" s="5"/>
    </row>
    <row r="11" spans="1:11" ht="47" x14ac:dyDescent="0.55000000000000004">
      <c r="B11" s="126" t="s">
        <v>4</v>
      </c>
      <c r="C11" s="106"/>
      <c r="D11" s="105" t="s">
        <v>1</v>
      </c>
      <c r="E11" s="106"/>
      <c r="F11" s="105" t="s">
        <v>5</v>
      </c>
      <c r="G11" s="130"/>
      <c r="H11" s="62" t="s">
        <v>63</v>
      </c>
      <c r="I11" s="62" t="s">
        <v>64</v>
      </c>
    </row>
    <row r="12" spans="1:11" ht="47.25" customHeight="1" x14ac:dyDescent="0.55000000000000004">
      <c r="B12" s="33"/>
      <c r="C12" s="32"/>
      <c r="D12" s="131"/>
      <c r="E12" s="132"/>
      <c r="F12" s="108"/>
      <c r="G12" s="136"/>
      <c r="H12" s="33"/>
      <c r="I12" s="33"/>
    </row>
    <row r="13" spans="1:11" ht="83.25" customHeight="1" thickBot="1" x14ac:dyDescent="0.35">
      <c r="A13" s="9"/>
      <c r="J13" s="10"/>
    </row>
    <row r="14" spans="1:11" s="30" customFormat="1" ht="45.5" thickBot="1" x14ac:dyDescent="0.35">
      <c r="A14" s="102" t="s">
        <v>85</v>
      </c>
      <c r="B14" s="46" t="s">
        <v>8</v>
      </c>
      <c r="C14" s="47" t="s">
        <v>30</v>
      </c>
      <c r="D14" s="47" t="s">
        <v>31</v>
      </c>
      <c r="E14" s="47" t="s">
        <v>10</v>
      </c>
      <c r="F14" s="47" t="s">
        <v>11</v>
      </c>
      <c r="G14" s="47" t="s">
        <v>12</v>
      </c>
      <c r="H14" s="48" t="s">
        <v>61</v>
      </c>
      <c r="I14" s="46" t="s">
        <v>6</v>
      </c>
      <c r="J14" s="49" t="s">
        <v>14</v>
      </c>
      <c r="K14" s="16"/>
    </row>
    <row r="15" spans="1:11" s="30" customFormat="1" ht="19" thickBot="1" x14ac:dyDescent="0.35">
      <c r="A15" s="133" t="s">
        <v>86</v>
      </c>
      <c r="B15" s="134"/>
      <c r="C15" s="134"/>
      <c r="D15" s="134"/>
      <c r="E15" s="134"/>
      <c r="F15" s="134"/>
      <c r="G15" s="134"/>
      <c r="H15" s="134"/>
      <c r="I15" s="134"/>
      <c r="J15" s="135"/>
    </row>
    <row r="16" spans="1:11" ht="58" x14ac:dyDescent="0.3">
      <c r="A16" s="122" t="s">
        <v>79</v>
      </c>
      <c r="B16" s="50" t="s">
        <v>81</v>
      </c>
      <c r="C16" s="43" t="s">
        <v>36</v>
      </c>
      <c r="D16" s="51" t="s">
        <v>24</v>
      </c>
      <c r="E16" s="52">
        <v>5</v>
      </c>
      <c r="F16" s="53" t="s">
        <v>17</v>
      </c>
      <c r="G16" s="43"/>
      <c r="H16" s="88">
        <v>0</v>
      </c>
      <c r="I16" s="44"/>
      <c r="J16" s="44"/>
    </row>
    <row r="17" spans="1:10" ht="60" customHeight="1" thickBot="1" x14ac:dyDescent="0.35">
      <c r="A17" s="123"/>
      <c r="B17" s="54" t="s">
        <v>80</v>
      </c>
      <c r="C17" s="55" t="s">
        <v>36</v>
      </c>
      <c r="D17" s="56" t="s">
        <v>20</v>
      </c>
      <c r="E17" s="57">
        <v>7</v>
      </c>
      <c r="F17" s="58" t="s">
        <v>21</v>
      </c>
      <c r="G17" s="43"/>
      <c r="H17" s="88">
        <v>0</v>
      </c>
      <c r="I17" s="44"/>
      <c r="J17" s="44"/>
    </row>
    <row r="18" spans="1:10" s="30" customFormat="1" ht="30" customHeight="1" thickBot="1" x14ac:dyDescent="0.35">
      <c r="A18" s="127" t="s">
        <v>87</v>
      </c>
      <c r="B18" s="128"/>
      <c r="C18" s="128"/>
      <c r="D18" s="128"/>
      <c r="E18" s="128"/>
      <c r="F18" s="128"/>
      <c r="G18" s="128"/>
      <c r="H18" s="128"/>
      <c r="I18" s="128"/>
      <c r="J18" s="129"/>
    </row>
    <row r="19" spans="1:10" ht="30.75" customHeight="1" x14ac:dyDescent="0.3">
      <c r="A19" s="124" t="s">
        <v>82</v>
      </c>
      <c r="B19" s="59" t="s">
        <v>32</v>
      </c>
      <c r="C19" s="43" t="s">
        <v>36</v>
      </c>
      <c r="D19" s="60" t="s">
        <v>16</v>
      </c>
      <c r="E19" s="60">
        <v>1</v>
      </c>
      <c r="F19" s="61" t="s">
        <v>17</v>
      </c>
      <c r="G19" s="43"/>
      <c r="H19" s="88">
        <v>0</v>
      </c>
      <c r="I19" s="44"/>
      <c r="J19" s="44"/>
    </row>
    <row r="20" spans="1:10" ht="30" customHeight="1" x14ac:dyDescent="0.3">
      <c r="A20" s="125"/>
      <c r="B20" s="37" t="s">
        <v>33</v>
      </c>
      <c r="C20" s="40" t="s">
        <v>36</v>
      </c>
      <c r="D20" s="38" t="s">
        <v>24</v>
      </c>
      <c r="E20" s="38">
        <v>2</v>
      </c>
      <c r="F20" s="39" t="s">
        <v>21</v>
      </c>
      <c r="G20" s="40"/>
      <c r="H20" s="89">
        <v>0</v>
      </c>
      <c r="I20" s="41"/>
      <c r="J20" s="41"/>
    </row>
    <row r="21" spans="1:10" ht="73.5" customHeight="1" x14ac:dyDescent="0.3">
      <c r="A21" s="36" t="s">
        <v>83</v>
      </c>
      <c r="B21" s="37" t="s">
        <v>84</v>
      </c>
      <c r="C21" s="40" t="s">
        <v>36</v>
      </c>
      <c r="D21" s="38" t="s">
        <v>20</v>
      </c>
      <c r="E21" s="38">
        <v>3</v>
      </c>
      <c r="F21" s="39" t="s">
        <v>21</v>
      </c>
      <c r="G21" s="40"/>
      <c r="H21" s="89">
        <v>1</v>
      </c>
      <c r="I21" s="41"/>
      <c r="J21" s="41"/>
    </row>
    <row r="22" spans="1:10" ht="15.75" customHeight="1" x14ac:dyDescent="0.3">
      <c r="H22" s="65">
        <f>AVERAGEIF($C$15:$C$21,"&lt;&gt;Non",$H$15:$H$21)</f>
        <v>0.2</v>
      </c>
    </row>
    <row r="23" spans="1:10" ht="15.75" customHeight="1" x14ac:dyDescent="0.3"/>
    <row r="24" spans="1:10" ht="15.75" customHeight="1" x14ac:dyDescent="0.3"/>
    <row r="25" spans="1:10" ht="15.75" customHeight="1" x14ac:dyDescent="0.3">
      <c r="G25" s="137">
        <v>0.25</v>
      </c>
      <c r="H25" s="137">
        <f>MIN($H$22,G25)</f>
        <v>0.2</v>
      </c>
      <c r="I25" s="137"/>
    </row>
    <row r="26" spans="1:10" ht="15.75" customHeight="1" x14ac:dyDescent="0.3">
      <c r="G26" s="137">
        <v>0.5</v>
      </c>
      <c r="H26" s="137">
        <f>MIN($H$22,G26)-SUM(H$24:H25)</f>
        <v>0</v>
      </c>
      <c r="I26" s="137"/>
    </row>
    <row r="27" spans="1:10" ht="15.75" customHeight="1" x14ac:dyDescent="0.3">
      <c r="G27" s="137">
        <v>0.75</v>
      </c>
      <c r="H27" s="137">
        <f>MIN($H$22,G27)-SUM(H$24:H26)</f>
        <v>0</v>
      </c>
      <c r="I27" s="137"/>
    </row>
    <row r="28" spans="1:10" ht="15.75" customHeight="1" x14ac:dyDescent="0.3">
      <c r="G28" s="137">
        <v>1</v>
      </c>
      <c r="H28" s="137">
        <f>MIN($H$22,G28)-SUM(H$24:H27)</f>
        <v>0</v>
      </c>
      <c r="I28" s="137"/>
    </row>
    <row r="29" spans="1:10" ht="15.75" customHeight="1" x14ac:dyDescent="0.3">
      <c r="G29" s="101"/>
      <c r="H29" s="137">
        <f>1-SUM(H$24:H28)</f>
        <v>0.8</v>
      </c>
      <c r="I29" s="137"/>
    </row>
    <row r="30" spans="1:10" ht="15.75" customHeight="1" x14ac:dyDescent="0.3"/>
    <row r="31" spans="1:10" ht="15.75" customHeight="1" x14ac:dyDescent="0.3"/>
    <row r="32" spans="1:10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</sheetData>
  <sheetProtection formatCells="0" formatColumns="0" formatRows="0" insertColumns="0" insertRows="0" insertHyperlinks="0" deleteColumns="0" deleteRows="0" sort="0" autoFilter="0" pivotTables="0"/>
  <mergeCells count="11">
    <mergeCell ref="A16:A17"/>
    <mergeCell ref="A19:A20"/>
    <mergeCell ref="A2:A8"/>
    <mergeCell ref="D11:E11"/>
    <mergeCell ref="B11:C11"/>
    <mergeCell ref="A18:J18"/>
    <mergeCell ref="F11:G11"/>
    <mergeCell ref="D12:E12"/>
    <mergeCell ref="A15:J15"/>
    <mergeCell ref="B2:I8"/>
    <mergeCell ref="F12:G12"/>
  </mergeCells>
  <conditionalFormatting sqref="D16:J16">
    <cfRule type="expression" dxfId="4" priority="6">
      <formula>$C$16="Non"</formula>
    </cfRule>
  </conditionalFormatting>
  <conditionalFormatting sqref="D17:J17">
    <cfRule type="expression" dxfId="3" priority="4">
      <formula>$C$17="Non"</formula>
    </cfRule>
  </conditionalFormatting>
  <conditionalFormatting sqref="D19:J19">
    <cfRule type="expression" dxfId="2" priority="3">
      <formula>+$C$19="Non"</formula>
    </cfRule>
  </conditionalFormatting>
  <conditionalFormatting sqref="D20:J20">
    <cfRule type="expression" dxfId="1" priority="2">
      <formula>$C$20="Non"</formula>
    </cfRule>
  </conditionalFormatting>
  <conditionalFormatting sqref="D21:J21">
    <cfRule type="expression" dxfId="0" priority="1">
      <formula>$C$21="Non"</formula>
    </cfRule>
  </conditionalFormatting>
  <dataValidations disablePrompts="1" count="5">
    <dataValidation type="list" allowBlank="1" showErrorMessage="1" sqref="D16:D17 D19:D21">
      <formula1>Formateur</formula1>
    </dataValidation>
    <dataValidation type="list" allowBlank="1" showErrorMessage="1" sqref="E16:E17 E19:E21">
      <formula1>duree</formula1>
    </dataValidation>
    <dataValidation type="list" allowBlank="1" showErrorMessage="1" sqref="C19:C21 C16:C17">
      <formula1>Moddecouverte</formula1>
    </dataValidation>
    <dataValidation type="list" allowBlank="1" showErrorMessage="1" sqref="F16:F17 F19:F21">
      <formula1>typetest</formula1>
    </dataValidation>
    <dataValidation type="list" allowBlank="1" showInputMessage="1" showErrorMessage="1" sqref="H16:H17 H19:H21">
      <formula1>Etatav</formula1>
    </dataValidation>
  </dataValidations>
  <pageMargins left="0.7" right="0.7" top="0.75" bottom="0.75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4:G1000"/>
  <sheetViews>
    <sheetView topLeftCell="A4" workbookViewId="0">
      <selection activeCell="G41" sqref="G41"/>
    </sheetView>
  </sheetViews>
  <sheetFormatPr baseColWidth="10" defaultColWidth="12.58203125" defaultRowHeight="15" customHeight="1" x14ac:dyDescent="0.3"/>
  <cols>
    <col min="1" max="1" width="14.25" customWidth="1"/>
    <col min="2" max="2" width="9.33203125" customWidth="1"/>
    <col min="3" max="3" width="23.33203125" customWidth="1"/>
    <col min="4" max="4" width="9.33203125" customWidth="1"/>
    <col min="5" max="5" width="32" customWidth="1"/>
    <col min="6" max="6" width="9.33203125" customWidth="1"/>
    <col min="7" max="7" width="29.33203125" customWidth="1"/>
    <col min="8" max="26" width="9.33203125" customWidth="1"/>
  </cols>
  <sheetData>
    <row r="4" spans="1:7" ht="14.5" x14ac:dyDescent="0.35">
      <c r="A4" s="21" t="s">
        <v>6</v>
      </c>
      <c r="C4" s="21" t="s">
        <v>34</v>
      </c>
      <c r="E4" s="21" t="s">
        <v>35</v>
      </c>
    </row>
    <row r="5" spans="1:7" ht="14.5" x14ac:dyDescent="0.35">
      <c r="A5" s="22" t="s">
        <v>36</v>
      </c>
      <c r="C5" s="23" t="s">
        <v>20</v>
      </c>
      <c r="E5" s="24" t="s">
        <v>36</v>
      </c>
      <c r="G5" s="21" t="s">
        <v>37</v>
      </c>
    </row>
    <row r="6" spans="1:7" ht="14.5" x14ac:dyDescent="0.35">
      <c r="A6" s="22" t="s">
        <v>38</v>
      </c>
      <c r="C6" s="23" t="s">
        <v>24</v>
      </c>
      <c r="E6" s="63" t="s">
        <v>39</v>
      </c>
      <c r="G6" s="25" t="s">
        <v>2</v>
      </c>
    </row>
    <row r="7" spans="1:7" ht="14.5" x14ac:dyDescent="0.35">
      <c r="A7" s="22" t="s">
        <v>39</v>
      </c>
      <c r="C7" s="23" t="s">
        <v>16</v>
      </c>
      <c r="E7" s="24"/>
      <c r="G7" s="26" t="s">
        <v>40</v>
      </c>
    </row>
    <row r="8" spans="1:7" ht="14.5" x14ac:dyDescent="0.35">
      <c r="C8" s="23"/>
      <c r="E8" s="24"/>
      <c r="G8" s="27" t="s">
        <v>41</v>
      </c>
    </row>
    <row r="9" spans="1:7" ht="14.5" x14ac:dyDescent="0.35">
      <c r="C9" s="23"/>
      <c r="E9" s="24"/>
      <c r="G9" s="27" t="s">
        <v>3</v>
      </c>
    </row>
    <row r="10" spans="1:7" ht="14.5" x14ac:dyDescent="0.35">
      <c r="C10" s="23"/>
      <c r="E10" s="23"/>
      <c r="G10" s="27" t="s">
        <v>42</v>
      </c>
    </row>
    <row r="11" spans="1:7" ht="14.5" x14ac:dyDescent="0.35">
      <c r="A11" s="21" t="s">
        <v>43</v>
      </c>
      <c r="C11" s="23"/>
      <c r="E11" s="23"/>
      <c r="G11" s="27" t="s">
        <v>44</v>
      </c>
    </row>
    <row r="12" spans="1:7" ht="14.5" x14ac:dyDescent="0.35">
      <c r="A12" s="22">
        <v>1</v>
      </c>
      <c r="C12" s="23"/>
      <c r="E12" s="23"/>
      <c r="G12" s="27"/>
    </row>
    <row r="13" spans="1:7" ht="14.5" x14ac:dyDescent="0.35">
      <c r="A13" s="22">
        <f t="shared" ref="A13:A35" si="0">A12+1</f>
        <v>2</v>
      </c>
      <c r="C13" s="23"/>
      <c r="E13" s="23"/>
      <c r="G13" s="27"/>
    </row>
    <row r="14" spans="1:7" ht="14.5" x14ac:dyDescent="0.35">
      <c r="A14" s="22">
        <f t="shared" si="0"/>
        <v>3</v>
      </c>
      <c r="C14" s="23"/>
      <c r="E14" s="23"/>
      <c r="G14" s="27"/>
    </row>
    <row r="15" spans="1:7" ht="14.5" x14ac:dyDescent="0.35">
      <c r="A15" s="22">
        <f t="shared" si="0"/>
        <v>4</v>
      </c>
      <c r="G15" s="27"/>
    </row>
    <row r="16" spans="1:7" ht="14.5" x14ac:dyDescent="0.35">
      <c r="A16" s="22">
        <f t="shared" si="0"/>
        <v>5</v>
      </c>
      <c r="C16" s="21" t="s">
        <v>45</v>
      </c>
      <c r="E16" s="21" t="s">
        <v>46</v>
      </c>
      <c r="G16" s="27"/>
    </row>
    <row r="17" spans="1:7" ht="14.5" x14ac:dyDescent="0.35">
      <c r="A17" s="22">
        <f t="shared" si="0"/>
        <v>6</v>
      </c>
      <c r="C17" s="23" t="s">
        <v>29</v>
      </c>
      <c r="E17" s="23" t="s">
        <v>0</v>
      </c>
      <c r="G17" s="27"/>
    </row>
    <row r="18" spans="1:7" ht="14.5" x14ac:dyDescent="0.35">
      <c r="A18" s="22">
        <f t="shared" si="0"/>
        <v>7</v>
      </c>
      <c r="C18" s="23" t="s">
        <v>21</v>
      </c>
      <c r="E18" s="23" t="s">
        <v>47</v>
      </c>
      <c r="G18" s="27"/>
    </row>
    <row r="19" spans="1:7" ht="14.5" x14ac:dyDescent="0.35">
      <c r="A19" s="22">
        <f t="shared" si="0"/>
        <v>8</v>
      </c>
      <c r="C19" s="23" t="s">
        <v>17</v>
      </c>
      <c r="E19" s="23" t="s">
        <v>48</v>
      </c>
      <c r="G19" s="27"/>
    </row>
    <row r="20" spans="1:7" ht="14.5" x14ac:dyDescent="0.35">
      <c r="A20" s="22">
        <f t="shared" si="0"/>
        <v>9</v>
      </c>
      <c r="C20" s="23" t="s">
        <v>27</v>
      </c>
      <c r="E20" s="23"/>
      <c r="G20" s="27"/>
    </row>
    <row r="21" spans="1:7" ht="15.75" customHeight="1" x14ac:dyDescent="0.35">
      <c r="A21" s="22">
        <f t="shared" si="0"/>
        <v>10</v>
      </c>
      <c r="C21" s="23"/>
      <c r="E21" s="23"/>
      <c r="G21" s="28"/>
    </row>
    <row r="22" spans="1:7" ht="15.75" customHeight="1" x14ac:dyDescent="0.35">
      <c r="A22" s="22">
        <f t="shared" si="0"/>
        <v>11</v>
      </c>
      <c r="C22" s="23"/>
      <c r="E22" s="23"/>
    </row>
    <row r="23" spans="1:7" ht="15.75" customHeight="1" x14ac:dyDescent="0.35">
      <c r="A23" s="22">
        <f t="shared" si="0"/>
        <v>12</v>
      </c>
      <c r="C23" s="23"/>
      <c r="E23" s="23"/>
    </row>
    <row r="24" spans="1:7" ht="15.75" customHeight="1" x14ac:dyDescent="0.35">
      <c r="A24" s="22">
        <f t="shared" si="0"/>
        <v>13</v>
      </c>
      <c r="C24" s="23"/>
      <c r="E24" s="23"/>
    </row>
    <row r="25" spans="1:7" ht="15.75" customHeight="1" x14ac:dyDescent="0.35">
      <c r="A25" s="22">
        <f t="shared" si="0"/>
        <v>14</v>
      </c>
      <c r="C25" s="23"/>
      <c r="E25" s="23"/>
      <c r="G25" s="21" t="s">
        <v>49</v>
      </c>
    </row>
    <row r="26" spans="1:7" ht="15.75" customHeight="1" x14ac:dyDescent="0.35">
      <c r="A26" s="22">
        <f t="shared" si="0"/>
        <v>15</v>
      </c>
      <c r="C26" s="23"/>
      <c r="E26" s="23"/>
      <c r="G26" s="22" t="s">
        <v>50</v>
      </c>
    </row>
    <row r="27" spans="1:7" ht="15.75" customHeight="1" x14ac:dyDescent="0.35">
      <c r="A27" s="22">
        <f t="shared" si="0"/>
        <v>16</v>
      </c>
      <c r="G27" s="22" t="s">
        <v>51</v>
      </c>
    </row>
    <row r="28" spans="1:7" ht="15.75" customHeight="1" x14ac:dyDescent="0.35">
      <c r="A28" s="22">
        <f t="shared" si="0"/>
        <v>17</v>
      </c>
      <c r="G28" s="22" t="s">
        <v>52</v>
      </c>
    </row>
    <row r="29" spans="1:7" ht="15.75" customHeight="1" x14ac:dyDescent="0.35">
      <c r="A29" s="22">
        <f t="shared" si="0"/>
        <v>18</v>
      </c>
      <c r="C29" s="21" t="s">
        <v>53</v>
      </c>
      <c r="E29" s="21" t="s">
        <v>54</v>
      </c>
      <c r="G29" s="23"/>
    </row>
    <row r="30" spans="1:7" ht="15.75" customHeight="1" x14ac:dyDescent="0.35">
      <c r="A30" s="22">
        <f t="shared" si="0"/>
        <v>19</v>
      </c>
      <c r="C30" s="22" t="s">
        <v>36</v>
      </c>
      <c r="E30" s="23" t="s">
        <v>55</v>
      </c>
      <c r="G30" s="23"/>
    </row>
    <row r="31" spans="1:7" ht="15.75" customHeight="1" x14ac:dyDescent="0.35">
      <c r="A31" s="22">
        <f t="shared" si="0"/>
        <v>20</v>
      </c>
      <c r="C31" s="22" t="s">
        <v>39</v>
      </c>
      <c r="E31" s="23" t="s">
        <v>56</v>
      </c>
      <c r="G31" s="23"/>
    </row>
    <row r="32" spans="1:7" ht="15.75" customHeight="1" x14ac:dyDescent="0.35">
      <c r="A32" s="22">
        <f t="shared" si="0"/>
        <v>21</v>
      </c>
      <c r="C32" s="22" t="s">
        <v>57</v>
      </c>
      <c r="E32" s="23" t="s">
        <v>58</v>
      </c>
    </row>
    <row r="33" spans="1:5" ht="15.75" customHeight="1" x14ac:dyDescent="0.35">
      <c r="A33" s="22">
        <f t="shared" si="0"/>
        <v>22</v>
      </c>
      <c r="E33" s="23" t="s">
        <v>59</v>
      </c>
    </row>
    <row r="34" spans="1:5" ht="15.75" customHeight="1" x14ac:dyDescent="0.35">
      <c r="A34" s="22">
        <f t="shared" si="0"/>
        <v>23</v>
      </c>
      <c r="E34" s="23"/>
    </row>
    <row r="35" spans="1:5" ht="15.75" customHeight="1" x14ac:dyDescent="0.35">
      <c r="A35" s="22">
        <f t="shared" si="0"/>
        <v>24</v>
      </c>
      <c r="E35" s="23"/>
    </row>
    <row r="36" spans="1:5" ht="15.75" customHeight="1" x14ac:dyDescent="0.35">
      <c r="E36" s="23"/>
    </row>
    <row r="37" spans="1:5" ht="15.75" customHeight="1" x14ac:dyDescent="0.3"/>
    <row r="38" spans="1:5" ht="15.75" customHeight="1" x14ac:dyDescent="0.3"/>
    <row r="39" spans="1:5" ht="15.75" customHeight="1" x14ac:dyDescent="0.35">
      <c r="E39" s="21" t="s">
        <v>60</v>
      </c>
    </row>
    <row r="40" spans="1:5" ht="15.75" customHeight="1" x14ac:dyDescent="0.35">
      <c r="E40" s="29">
        <v>0</v>
      </c>
    </row>
    <row r="41" spans="1:5" ht="15.75" customHeight="1" x14ac:dyDescent="0.35">
      <c r="E41" s="29">
        <v>0.25</v>
      </c>
    </row>
    <row r="42" spans="1:5" ht="15.75" customHeight="1" x14ac:dyDescent="0.35">
      <c r="E42" s="29">
        <v>0.5</v>
      </c>
    </row>
    <row r="43" spans="1:5" ht="15.75" customHeight="1" x14ac:dyDescent="0.35">
      <c r="E43" s="29">
        <v>0.75</v>
      </c>
    </row>
    <row r="44" spans="1:5" ht="15.75" customHeight="1" x14ac:dyDescent="0.35">
      <c r="E44" s="29">
        <v>1</v>
      </c>
    </row>
    <row r="45" spans="1:5" ht="15.75" customHeight="1" x14ac:dyDescent="0.35">
      <c r="E45" s="23"/>
    </row>
    <row r="46" spans="1:5" ht="15.75" customHeight="1" x14ac:dyDescent="0.35">
      <c r="E46" s="23"/>
    </row>
    <row r="47" spans="1:5" ht="15.75" customHeight="1" x14ac:dyDescent="0.3"/>
    <row r="48" spans="1:5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Tableau de Bord </vt:lpstr>
      <vt:lpstr>Découverte</vt:lpstr>
      <vt:lpstr>Conduite </vt:lpstr>
      <vt:lpstr>Base de données</vt:lpstr>
      <vt:lpstr>Acquis</vt:lpstr>
      <vt:lpstr>arealiser</vt:lpstr>
      <vt:lpstr>duree</vt:lpstr>
      <vt:lpstr>Etatav</vt:lpstr>
      <vt:lpstr>examinateur</vt:lpstr>
      <vt:lpstr>Formateur</vt:lpstr>
      <vt:lpstr>Moddecouverte</vt:lpstr>
      <vt:lpstr>Niveaureal</vt:lpstr>
      <vt:lpstr>typecontrat</vt:lpstr>
      <vt:lpstr>typeposte</vt:lpstr>
      <vt:lpstr>typetest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</dc:creator>
  <cp:lastModifiedBy>Michel</cp:lastModifiedBy>
  <cp:lastPrinted>2019-09-23T08:22:58Z</cp:lastPrinted>
  <dcterms:created xsi:type="dcterms:W3CDTF">2019-09-22T07:21:04Z</dcterms:created>
  <dcterms:modified xsi:type="dcterms:W3CDTF">2019-09-24T16:16:01Z</dcterms:modified>
</cp:coreProperties>
</file>