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KHI2" sheetId="7" r:id="rId1"/>
    <sheet name="ANOVA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7" l="1"/>
  <c r="C8" i="7"/>
  <c r="E6" i="7" l="1"/>
  <c r="F6" i="7"/>
  <c r="H6" i="7"/>
  <c r="G6" i="7"/>
  <c r="H2" i="7"/>
  <c r="H3" i="7"/>
  <c r="H4" i="7"/>
  <c r="H5" i="7"/>
  <c r="G3" i="7"/>
  <c r="G4" i="7"/>
  <c r="G5" i="7"/>
  <c r="G2" i="7"/>
  <c r="K54" i="7"/>
  <c r="K53" i="7"/>
  <c r="J54" i="7"/>
  <c r="J53" i="7"/>
  <c r="D6" i="7" l="1"/>
  <c r="C6" i="7"/>
  <c r="E3" i="7" l="1"/>
  <c r="E5" i="7"/>
  <c r="E2" i="7"/>
  <c r="E4" i="7"/>
  <c r="F2" i="7"/>
  <c r="F4" i="7"/>
  <c r="F3" i="7"/>
  <c r="F5" i="7"/>
</calcChain>
</file>

<file path=xl/sharedStrings.xml><?xml version="1.0" encoding="utf-8"?>
<sst xmlns="http://schemas.openxmlformats.org/spreadsheetml/2006/main" count="34" uniqueCount="32">
  <si>
    <t>Definitely yes</t>
  </si>
  <si>
    <t>Probably yes</t>
  </si>
  <si>
    <t>Probably not</t>
  </si>
  <si>
    <t>Definitely not</t>
  </si>
  <si>
    <t>Female</t>
  </si>
  <si>
    <t>Male</t>
  </si>
  <si>
    <t>Repetition</t>
  </si>
  <si>
    <t>Analyse de variance: un facteur</t>
  </si>
  <si>
    <t>RAPPORT DÉTAILLÉ</t>
  </si>
  <si>
    <t>Groupes</t>
  </si>
  <si>
    <t>Nombre d'échantillons</t>
  </si>
  <si>
    <t>Somme</t>
  </si>
  <si>
    <t>Moyenne</t>
  </si>
  <si>
    <t>Variance</t>
  </si>
  <si>
    <t>Colonne 1</t>
  </si>
  <si>
    <t>Colonne 2</t>
  </si>
  <si>
    <t>ANALYSE DE VARIANCE</t>
  </si>
  <si>
    <t>Source des variations</t>
  </si>
  <si>
    <t>Somme des carrés</t>
  </si>
  <si>
    <t>Degré de liberté</t>
  </si>
  <si>
    <t>Moyenne des carrés</t>
  </si>
  <si>
    <t>F</t>
  </si>
  <si>
    <t>Probabilité</t>
  </si>
  <si>
    <t>Valeur critique pour F</t>
  </si>
  <si>
    <t>Entre Groupes</t>
  </si>
  <si>
    <t>A l'intérieur des groupes</t>
  </si>
  <si>
    <t>Total</t>
  </si>
  <si>
    <t>moyenne</t>
  </si>
  <si>
    <t>écart-type</t>
  </si>
  <si>
    <t>observé</t>
  </si>
  <si>
    <t>loi normale</t>
  </si>
  <si>
    <t>Khi2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</si>
</sst>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/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  <xf numFmtId="0" fontId="2" fillId="0" borderId="3" xfId="0" applyFont="1" applyFill="1" applyBorder="1" applyAlignment="1">
      <alignment horizontal="center"/>
    </xf>
    <xf numFmtId="9" fontId="0" fillId="0" borderId="0" xfId="1" applyFont="1"/>
    <xf numFmtId="0" fontId="0" fillId="0" borderId="1" xfId="0" applyBorder="1" applyAlignment="1">
      <alignment horizontal="centerContinuous"/>
    </xf>
    <xf numFmtId="9" fontId="0" fillId="0" borderId="1" xfId="1" applyFont="1" applyBorder="1"/>
    <xf numFmtId="0" fontId="4" fillId="0" borderId="0" xfId="0" applyFont="1"/>
    <xf numFmtId="9" fontId="0" fillId="0" borderId="0" xfId="0" applyNumberFormat="1"/>
    <xf numFmtId="0" fontId="0" fillId="0" borderId="0" xfId="0" applyAlignment="1">
      <alignment horizontal="centerContinuous"/>
    </xf>
    <xf numFmtId="0" fontId="0" fillId="0" borderId="0" xfId="0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'KHI2'!$C$1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'KHI2'!$B$2:$B$5</c:f>
              <c:numCache>
                <c:formatCode>General</c:formatCode>
                <c:ptCount val="4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</c:numCache>
            </c:numRef>
          </c:cat>
          <c:val>
            <c:numRef>
              <c:f>'KHI2'!$C$2:$C$5</c:f>
              <c:numCache>
                <c:formatCode>General</c:formatCode>
                <c:ptCount val="4"/>
                <c:pt idx="0">
                  <c:v>14</c:v>
                </c:pt>
                <c:pt idx="1">
                  <c:v>21</c:v>
                </c:pt>
                <c:pt idx="2">
                  <c:v>9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'KHI2'!$D$1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'KHI2'!$B$2:$B$5</c:f>
              <c:numCache>
                <c:formatCode>General</c:formatCode>
                <c:ptCount val="4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</c:numCache>
            </c:numRef>
          </c:cat>
          <c:val>
            <c:numRef>
              <c:f>'KHI2'!$D$2:$D$5</c:f>
              <c:numCache>
                <c:formatCode>General</c:formatCode>
                <c:ptCount val="4"/>
                <c:pt idx="0">
                  <c:v>8</c:v>
                </c:pt>
                <c:pt idx="1">
                  <c:v>26</c:v>
                </c:pt>
                <c:pt idx="2">
                  <c:v>13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428952"/>
        <c:axId val="153425424"/>
      </c:barChart>
      <c:catAx>
        <c:axId val="153428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425424"/>
        <c:crosses val="autoZero"/>
        <c:auto val="1"/>
        <c:lblAlgn val="ctr"/>
        <c:lblOffset val="100"/>
        <c:noMultiLvlLbl val="0"/>
      </c:catAx>
      <c:valAx>
        <c:axId val="15342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428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10</xdr:row>
      <xdr:rowOff>111125</xdr:rowOff>
    </xdr:from>
    <xdr:to>
      <xdr:col>4</xdr:col>
      <xdr:colOff>50800</xdr:colOff>
      <xdr:row>23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pane ySplit="3770" topLeftCell="A49"/>
      <selection activeCell="C8" sqref="C8:D8"/>
      <selection pane="bottomLeft" activeCell="A52" sqref="A52:XFD52"/>
    </sheetView>
  </sheetViews>
  <sheetFormatPr baseColWidth="10" defaultRowHeight="14.5" x14ac:dyDescent="0.35"/>
  <cols>
    <col min="1" max="1" width="12" bestFit="1" customWidth="1"/>
    <col min="2" max="2" width="12" customWidth="1"/>
  </cols>
  <sheetData>
    <row r="1" spans="1:11" x14ac:dyDescent="0.35">
      <c r="A1" s="1" t="s">
        <v>6</v>
      </c>
      <c r="B1" s="1"/>
      <c r="C1" s="3" t="s">
        <v>4</v>
      </c>
      <c r="D1" s="3" t="s">
        <v>5</v>
      </c>
      <c r="E1" s="9" t="s">
        <v>29</v>
      </c>
      <c r="F1" s="9"/>
      <c r="G1" s="9" t="s">
        <v>30</v>
      </c>
      <c r="H1" s="9"/>
      <c r="J1" s="3" t="s">
        <v>4</v>
      </c>
      <c r="K1" s="3" t="s">
        <v>5</v>
      </c>
    </row>
    <row r="2" spans="1:11" x14ac:dyDescent="0.35">
      <c r="A2" s="2" t="s">
        <v>0</v>
      </c>
      <c r="B2" s="2">
        <v>4</v>
      </c>
      <c r="C2" s="4">
        <v>14</v>
      </c>
      <c r="D2" s="4">
        <v>8</v>
      </c>
      <c r="E2" s="10">
        <f>C2/C$6</f>
        <v>0.31111111111111112</v>
      </c>
      <c r="F2" s="10">
        <f>D2/D$6</f>
        <v>0.16326530612244897</v>
      </c>
      <c r="G2" s="10">
        <f>NORMDIST($B2,J$53,J$54,0)</f>
        <v>0.25003962576565703</v>
      </c>
      <c r="H2" s="10">
        <f>NORMDIST($B2,K$53,K$54,0)</f>
        <v>0.15454848828102546</v>
      </c>
      <c r="J2">
        <v>4</v>
      </c>
      <c r="K2">
        <v>4</v>
      </c>
    </row>
    <row r="3" spans="1:11" x14ac:dyDescent="0.35">
      <c r="A3" s="2" t="s">
        <v>1</v>
      </c>
      <c r="B3" s="2">
        <v>3</v>
      </c>
      <c r="C3" s="4">
        <v>21</v>
      </c>
      <c r="D3" s="4">
        <v>26</v>
      </c>
      <c r="E3" s="10">
        <f t="shared" ref="E3:E5" si="0">C3/C$6</f>
        <v>0.46666666666666667</v>
      </c>
      <c r="F3" s="10">
        <f t="shared" ref="F3:F5" si="1">D3/D$6</f>
        <v>0.53061224489795922</v>
      </c>
      <c r="G3" s="10">
        <f t="shared" ref="G3:H5" si="2">NORMDIST($B3,J$53,J$54,0)</f>
        <v>0.50931271256355348</v>
      </c>
      <c r="H3" s="10">
        <f t="shared" si="2"/>
        <v>0.51311905132518409</v>
      </c>
      <c r="J3">
        <v>4</v>
      </c>
      <c r="K3">
        <v>4</v>
      </c>
    </row>
    <row r="4" spans="1:11" x14ac:dyDescent="0.35">
      <c r="A4" s="2" t="s">
        <v>2</v>
      </c>
      <c r="B4" s="2">
        <v>2</v>
      </c>
      <c r="C4" s="4">
        <v>9</v>
      </c>
      <c r="D4" s="4">
        <v>13</v>
      </c>
      <c r="E4" s="10">
        <f t="shared" si="0"/>
        <v>0.2</v>
      </c>
      <c r="F4" s="10">
        <f t="shared" si="1"/>
        <v>0.26530612244897961</v>
      </c>
      <c r="G4" s="10">
        <f t="shared" si="2"/>
        <v>0.20088124965394899</v>
      </c>
      <c r="H4" s="10">
        <f t="shared" si="2"/>
        <v>0.29450147351037803</v>
      </c>
      <c r="J4">
        <v>4</v>
      </c>
      <c r="K4">
        <v>4</v>
      </c>
    </row>
    <row r="5" spans="1:11" x14ac:dyDescent="0.35">
      <c r="A5" s="2" t="s">
        <v>3</v>
      </c>
      <c r="B5" s="2">
        <v>1</v>
      </c>
      <c r="C5" s="4">
        <v>1</v>
      </c>
      <c r="D5" s="4">
        <v>2</v>
      </c>
      <c r="E5" s="10">
        <f t="shared" si="0"/>
        <v>2.2222222222222223E-2</v>
      </c>
      <c r="F5" s="10">
        <f t="shared" si="1"/>
        <v>4.0816326530612242E-2</v>
      </c>
      <c r="G5" s="10">
        <f t="shared" si="2"/>
        <v>1.5341700323162266E-2</v>
      </c>
      <c r="H5" s="10">
        <f t="shared" si="2"/>
        <v>2.9219498559688729E-2</v>
      </c>
      <c r="J5">
        <v>4</v>
      </c>
      <c r="K5">
        <v>4</v>
      </c>
    </row>
    <row r="6" spans="1:11" x14ac:dyDescent="0.35">
      <c r="C6">
        <f>SUM(C2:C5)</f>
        <v>45</v>
      </c>
      <c r="D6">
        <f>SUM(D2:D5)</f>
        <v>49</v>
      </c>
      <c r="E6" s="8">
        <f t="shared" ref="E6:F6" si="3">SUM(E2:E5)</f>
        <v>1</v>
      </c>
      <c r="F6" s="8">
        <f t="shared" si="3"/>
        <v>1</v>
      </c>
      <c r="G6" s="8">
        <f>SUM(G2:G5)</f>
        <v>0.97557528830632168</v>
      </c>
      <c r="H6" s="8">
        <f>SUM(H2:H5)</f>
        <v>0.99138851167627629</v>
      </c>
      <c r="J6">
        <v>4</v>
      </c>
      <c r="K6">
        <v>4</v>
      </c>
    </row>
    <row r="7" spans="1:11" x14ac:dyDescent="0.35">
      <c r="J7">
        <v>4</v>
      </c>
      <c r="K7">
        <v>4</v>
      </c>
    </row>
    <row r="8" spans="1:11" x14ac:dyDescent="0.35">
      <c r="B8" t="s">
        <v>31</v>
      </c>
      <c r="C8" s="14">
        <f>CHITEST(E2:E5,G2:G5)</f>
        <v>0.99916247403127123</v>
      </c>
      <c r="D8" s="13">
        <f>CHITEST(F2:F5,H2:H5)</f>
        <v>0.99978898899514901</v>
      </c>
      <c r="H8" s="13"/>
      <c r="J8">
        <v>4</v>
      </c>
      <c r="K8">
        <v>4</v>
      </c>
    </row>
    <row r="9" spans="1:11" x14ac:dyDescent="0.35">
      <c r="J9">
        <v>4</v>
      </c>
      <c r="K9">
        <v>4</v>
      </c>
    </row>
    <row r="10" spans="1:11" x14ac:dyDescent="0.35">
      <c r="J10">
        <v>4</v>
      </c>
      <c r="K10">
        <v>3</v>
      </c>
    </row>
    <row r="11" spans="1:11" x14ac:dyDescent="0.35">
      <c r="J11">
        <v>4</v>
      </c>
      <c r="K11">
        <v>3</v>
      </c>
    </row>
    <row r="12" spans="1:11" x14ac:dyDescent="0.35">
      <c r="J12">
        <v>4</v>
      </c>
      <c r="K12">
        <v>3</v>
      </c>
    </row>
    <row r="13" spans="1:11" x14ac:dyDescent="0.35">
      <c r="J13">
        <v>4</v>
      </c>
      <c r="K13">
        <v>3</v>
      </c>
    </row>
    <row r="14" spans="1:11" x14ac:dyDescent="0.35">
      <c r="J14">
        <v>4</v>
      </c>
      <c r="K14">
        <v>3</v>
      </c>
    </row>
    <row r="15" spans="1:11" x14ac:dyDescent="0.35">
      <c r="J15">
        <v>4</v>
      </c>
      <c r="K15">
        <v>3</v>
      </c>
    </row>
    <row r="16" spans="1:11" x14ac:dyDescent="0.35">
      <c r="J16">
        <v>3</v>
      </c>
      <c r="K16">
        <v>3</v>
      </c>
    </row>
    <row r="17" spans="5:11" x14ac:dyDescent="0.35">
      <c r="J17">
        <v>3</v>
      </c>
      <c r="K17">
        <v>3</v>
      </c>
    </row>
    <row r="18" spans="5:11" x14ac:dyDescent="0.35">
      <c r="J18">
        <v>3</v>
      </c>
      <c r="K18">
        <v>3</v>
      </c>
    </row>
    <row r="19" spans="5:11" x14ac:dyDescent="0.35">
      <c r="J19">
        <v>3</v>
      </c>
      <c r="K19">
        <v>3</v>
      </c>
    </row>
    <row r="20" spans="5:11" x14ac:dyDescent="0.35">
      <c r="E20" s="12"/>
      <c r="G20" s="12"/>
      <c r="J20">
        <v>3</v>
      </c>
      <c r="K20">
        <v>3</v>
      </c>
    </row>
    <row r="21" spans="5:11" x14ac:dyDescent="0.35">
      <c r="J21">
        <v>3</v>
      </c>
      <c r="K21">
        <v>3</v>
      </c>
    </row>
    <row r="22" spans="5:11" ht="18" x14ac:dyDescent="0.4">
      <c r="E22" s="11"/>
      <c r="F22" s="11"/>
      <c r="G22" s="11"/>
      <c r="J22">
        <v>3</v>
      </c>
      <c r="K22">
        <v>3</v>
      </c>
    </row>
    <row r="23" spans="5:11" x14ac:dyDescent="0.35">
      <c r="J23">
        <v>3</v>
      </c>
      <c r="K23">
        <v>3</v>
      </c>
    </row>
    <row r="24" spans="5:11" x14ac:dyDescent="0.35">
      <c r="J24">
        <v>3</v>
      </c>
      <c r="K24">
        <v>3</v>
      </c>
    </row>
    <row r="25" spans="5:11" x14ac:dyDescent="0.35">
      <c r="J25">
        <v>3</v>
      </c>
      <c r="K25">
        <v>3</v>
      </c>
    </row>
    <row r="26" spans="5:11" x14ac:dyDescent="0.35">
      <c r="J26">
        <v>3</v>
      </c>
      <c r="K26">
        <v>3</v>
      </c>
    </row>
    <row r="27" spans="5:11" x14ac:dyDescent="0.35">
      <c r="J27">
        <v>3</v>
      </c>
      <c r="K27">
        <v>3</v>
      </c>
    </row>
    <row r="28" spans="5:11" x14ac:dyDescent="0.35">
      <c r="J28">
        <v>3</v>
      </c>
      <c r="K28">
        <v>3</v>
      </c>
    </row>
    <row r="29" spans="5:11" x14ac:dyDescent="0.35">
      <c r="J29">
        <v>3</v>
      </c>
      <c r="K29">
        <v>3</v>
      </c>
    </row>
    <row r="30" spans="5:11" x14ac:dyDescent="0.35">
      <c r="J30">
        <v>3</v>
      </c>
      <c r="K30">
        <v>3</v>
      </c>
    </row>
    <row r="31" spans="5:11" x14ac:dyDescent="0.35">
      <c r="J31">
        <v>3</v>
      </c>
      <c r="K31">
        <v>3</v>
      </c>
    </row>
    <row r="32" spans="5:11" x14ac:dyDescent="0.35">
      <c r="J32">
        <v>3</v>
      </c>
      <c r="K32">
        <v>3</v>
      </c>
    </row>
    <row r="33" spans="10:11" x14ac:dyDescent="0.35">
      <c r="J33">
        <v>3</v>
      </c>
      <c r="K33">
        <v>3</v>
      </c>
    </row>
    <row r="34" spans="10:11" x14ac:dyDescent="0.35">
      <c r="J34">
        <v>3</v>
      </c>
      <c r="K34">
        <v>3</v>
      </c>
    </row>
    <row r="35" spans="10:11" x14ac:dyDescent="0.35">
      <c r="J35">
        <v>3</v>
      </c>
      <c r="K35">
        <v>3</v>
      </c>
    </row>
    <row r="36" spans="10:11" x14ac:dyDescent="0.35">
      <c r="J36">
        <v>3</v>
      </c>
      <c r="K36">
        <v>2</v>
      </c>
    </row>
    <row r="37" spans="10:11" x14ac:dyDescent="0.35">
      <c r="J37">
        <v>2</v>
      </c>
      <c r="K37">
        <v>2</v>
      </c>
    </row>
    <row r="38" spans="10:11" x14ac:dyDescent="0.35">
      <c r="J38">
        <v>2</v>
      </c>
      <c r="K38">
        <v>2</v>
      </c>
    </row>
    <row r="39" spans="10:11" x14ac:dyDescent="0.35">
      <c r="J39">
        <v>2</v>
      </c>
      <c r="K39">
        <v>2</v>
      </c>
    </row>
    <row r="40" spans="10:11" x14ac:dyDescent="0.35">
      <c r="J40">
        <v>2</v>
      </c>
      <c r="K40">
        <v>2</v>
      </c>
    </row>
    <row r="41" spans="10:11" x14ac:dyDescent="0.35">
      <c r="J41">
        <v>2</v>
      </c>
      <c r="K41">
        <v>2</v>
      </c>
    </row>
    <row r="42" spans="10:11" x14ac:dyDescent="0.35">
      <c r="J42">
        <v>2</v>
      </c>
      <c r="K42">
        <v>2</v>
      </c>
    </row>
    <row r="43" spans="10:11" x14ac:dyDescent="0.35">
      <c r="J43">
        <v>2</v>
      </c>
      <c r="K43">
        <v>2</v>
      </c>
    </row>
    <row r="44" spans="10:11" x14ac:dyDescent="0.35">
      <c r="J44">
        <v>2</v>
      </c>
      <c r="K44">
        <v>2</v>
      </c>
    </row>
    <row r="45" spans="10:11" x14ac:dyDescent="0.35">
      <c r="J45">
        <v>2</v>
      </c>
      <c r="K45">
        <v>2</v>
      </c>
    </row>
    <row r="46" spans="10:11" x14ac:dyDescent="0.35">
      <c r="J46">
        <v>1</v>
      </c>
      <c r="K46">
        <v>2</v>
      </c>
    </row>
    <row r="47" spans="10:11" x14ac:dyDescent="0.35">
      <c r="K47">
        <v>2</v>
      </c>
    </row>
    <row r="48" spans="10:11" x14ac:dyDescent="0.35">
      <c r="K48">
        <v>2</v>
      </c>
    </row>
    <row r="49" spans="5:11" x14ac:dyDescent="0.35">
      <c r="K49">
        <v>1</v>
      </c>
    </row>
    <row r="50" spans="5:11" x14ac:dyDescent="0.35">
      <c r="K50">
        <v>1</v>
      </c>
    </row>
    <row r="53" spans="5:11" x14ac:dyDescent="0.35">
      <c r="E53" t="s">
        <v>27</v>
      </c>
      <c r="J53">
        <f>AVERAGE(J2:J46)</f>
        <v>3.0666666666666669</v>
      </c>
      <c r="K53">
        <f>AVERAGE(K2:K50)</f>
        <v>2.8163265306122449</v>
      </c>
    </row>
    <row r="54" spans="5:11" x14ac:dyDescent="0.35">
      <c r="E54" t="s">
        <v>28</v>
      </c>
      <c r="J54">
        <f>STDEV(J2:J46)</f>
        <v>0.78044276477580943</v>
      </c>
      <c r="K54">
        <f>STDEV(K2:K50)</f>
        <v>0.75480321353082624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E11" sqref="E11"/>
    </sheetView>
  </sheetViews>
  <sheetFormatPr baseColWidth="10" defaultRowHeight="14.5" x14ac:dyDescent="0.35"/>
  <cols>
    <col min="1" max="1" width="27.08984375" bestFit="1" customWidth="1"/>
    <col min="2" max="2" width="19.7265625" bestFit="1" customWidth="1"/>
    <col min="3" max="3" width="14.7265625" bestFit="1" customWidth="1"/>
    <col min="4" max="4" width="18.08984375" bestFit="1" customWidth="1"/>
    <col min="5" max="6" width="11.81640625" bestFit="1" customWidth="1"/>
    <col min="7" max="7" width="19" bestFit="1" customWidth="1"/>
  </cols>
  <sheetData>
    <row r="1" spans="1:7" x14ac:dyDescent="0.35">
      <c r="A1" t="s">
        <v>7</v>
      </c>
    </row>
    <row r="3" spans="1:7" ht="15" thickBot="1" x14ac:dyDescent="0.4">
      <c r="A3" t="s">
        <v>8</v>
      </c>
    </row>
    <row r="4" spans="1:7" x14ac:dyDescent="0.35">
      <c r="A4" s="7" t="s">
        <v>9</v>
      </c>
      <c r="B4" s="7" t="s">
        <v>10</v>
      </c>
      <c r="C4" s="7" t="s">
        <v>11</v>
      </c>
      <c r="D4" s="7" t="s">
        <v>12</v>
      </c>
      <c r="E4" s="7" t="s">
        <v>13</v>
      </c>
    </row>
    <row r="5" spans="1:7" x14ac:dyDescent="0.35">
      <c r="A5" s="5" t="s">
        <v>14</v>
      </c>
      <c r="B5" s="5">
        <v>45</v>
      </c>
      <c r="C5" s="5">
        <v>138</v>
      </c>
      <c r="D5" s="5">
        <v>3.0666666666666669</v>
      </c>
      <c r="E5" s="5">
        <v>0.60909090909090935</v>
      </c>
    </row>
    <row r="6" spans="1:7" ht="15" thickBot="1" x14ac:dyDescent="0.4">
      <c r="A6" s="6" t="s">
        <v>15</v>
      </c>
      <c r="B6" s="6">
        <v>49</v>
      </c>
      <c r="C6" s="6">
        <v>138</v>
      </c>
      <c r="D6" s="6">
        <v>2.8163265306122449</v>
      </c>
      <c r="E6" s="6">
        <v>0.56972789115646216</v>
      </c>
    </row>
    <row r="9" spans="1:7" ht="15" thickBot="1" x14ac:dyDescent="0.4">
      <c r="A9" t="s">
        <v>16</v>
      </c>
    </row>
    <row r="10" spans="1:7" x14ac:dyDescent="0.35">
      <c r="A10" s="7" t="s">
        <v>17</v>
      </c>
      <c r="B10" s="7" t="s">
        <v>18</v>
      </c>
      <c r="C10" s="7" t="s">
        <v>19</v>
      </c>
      <c r="D10" s="7" t="s">
        <v>20</v>
      </c>
      <c r="E10" s="7" t="s">
        <v>21</v>
      </c>
      <c r="F10" s="7" t="s">
        <v>22</v>
      </c>
      <c r="G10" s="7" t="s">
        <v>23</v>
      </c>
    </row>
    <row r="11" spans="1:7" x14ac:dyDescent="0.35">
      <c r="A11" s="5" t="s">
        <v>24</v>
      </c>
      <c r="B11" s="5">
        <v>1.4700825010856065</v>
      </c>
      <c r="C11" s="5">
        <v>1</v>
      </c>
      <c r="D11" s="5">
        <v>1.4700825010856065</v>
      </c>
      <c r="E11" s="5">
        <v>2.4977882989951432</v>
      </c>
      <c r="F11" s="5">
        <v>0.11743842419656962</v>
      </c>
      <c r="G11" s="5">
        <v>3.9445388583805117</v>
      </c>
    </row>
    <row r="12" spans="1:7" x14ac:dyDescent="0.35">
      <c r="A12" s="5" t="s">
        <v>25</v>
      </c>
      <c r="B12" s="5">
        <v>54.146938775510201</v>
      </c>
      <c r="C12" s="5">
        <v>92</v>
      </c>
      <c r="D12" s="5">
        <v>0.58855368234250216</v>
      </c>
      <c r="E12" s="5"/>
      <c r="F12" s="5"/>
      <c r="G12" s="5"/>
    </row>
    <row r="13" spans="1:7" x14ac:dyDescent="0.35">
      <c r="A13" s="5"/>
      <c r="B13" s="5"/>
      <c r="C13" s="5"/>
      <c r="D13" s="5"/>
      <c r="E13" s="5"/>
      <c r="F13" s="5"/>
      <c r="G13" s="5"/>
    </row>
    <row r="14" spans="1:7" ht="15" thickBot="1" x14ac:dyDescent="0.4">
      <c r="A14" s="6" t="s">
        <v>26</v>
      </c>
      <c r="B14" s="6">
        <v>55.617021276595807</v>
      </c>
      <c r="C14" s="6">
        <v>93</v>
      </c>
      <c r="D14" s="6"/>
      <c r="E14" s="6"/>
      <c r="F14" s="6"/>
      <c r="G1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KHI2</vt:lpstr>
      <vt:lpstr>ANOVA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Michel</cp:lastModifiedBy>
  <dcterms:created xsi:type="dcterms:W3CDTF">2018-08-11T12:10:44Z</dcterms:created>
  <dcterms:modified xsi:type="dcterms:W3CDTF">2018-08-20T11:06:41Z</dcterms:modified>
</cp:coreProperties>
</file>